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ownloads\Telegram Desktop\"/>
    </mc:Choice>
  </mc:AlternateContent>
  <xr:revisionPtr revIDLastSave="0" documentId="13_ncr:1_{7F5C1EAD-3FF6-4CA7-82ED-5F67F1CA8807}" xr6:coauthVersionLast="46" xr6:coauthVersionMax="46" xr10:uidLastSave="{00000000-0000-0000-0000-000000000000}"/>
  <bookViews>
    <workbookView xWindow="-120" yWindow="-120" windowWidth="20730" windowHeight="11160" firstSheet="2" activeTab="8" xr2:uid="{1426CAB4-94E7-47F9-9C5C-763C28A8268E}"/>
  </bookViews>
  <sheets>
    <sheet name="density" sheetId="2" r:id="rId1"/>
    <sheet name="temperature" sheetId="3" r:id="rId2"/>
    <sheet name="O_atoms" sheetId="4" r:id="rId3"/>
    <sheet name="N2_molecules" sheetId="5" r:id="rId4"/>
    <sheet name="O2_molecules" sheetId="6" r:id="rId5"/>
    <sheet name="He_atoms" sheetId="7" r:id="rId6"/>
    <sheet name="Ar_atoms" sheetId="8" r:id="rId7"/>
    <sheet name="H_atoms" sheetId="9" r:id="rId8"/>
    <sheet name="N_atoms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9" i="10" l="1"/>
  <c r="C301" i="10"/>
  <c r="C303" i="10"/>
  <c r="C305" i="10"/>
  <c r="C307" i="10"/>
  <c r="C309" i="10"/>
  <c r="C311" i="10"/>
  <c r="C313" i="10"/>
  <c r="C315" i="10"/>
  <c r="C317" i="10"/>
  <c r="C319" i="10"/>
  <c r="C321" i="10"/>
  <c r="C323" i="10"/>
  <c r="C325" i="10"/>
  <c r="C327" i="10"/>
  <c r="C329" i="10"/>
  <c r="C331" i="10"/>
  <c r="C333" i="10"/>
  <c r="C335" i="10"/>
  <c r="C337" i="10"/>
  <c r="C339" i="10"/>
  <c r="C341" i="10"/>
  <c r="C343" i="10"/>
  <c r="C345" i="10"/>
  <c r="C347" i="10"/>
  <c r="C349" i="10"/>
  <c r="C351" i="10"/>
  <c r="C353" i="10"/>
  <c r="C355" i="10"/>
  <c r="C357" i="10"/>
  <c r="C359" i="10"/>
  <c r="C361" i="10"/>
  <c r="C363" i="10"/>
  <c r="C365" i="10"/>
  <c r="C367" i="10"/>
  <c r="C369" i="10"/>
  <c r="C371" i="10"/>
  <c r="C373" i="10"/>
  <c r="C375" i="10"/>
  <c r="C377" i="10"/>
  <c r="C379" i="10"/>
  <c r="C381" i="10"/>
  <c r="C383" i="10"/>
  <c r="C385" i="10"/>
  <c r="C387" i="10"/>
  <c r="C389" i="10"/>
  <c r="C391" i="10"/>
  <c r="C393" i="10"/>
  <c r="C395" i="10"/>
  <c r="C397" i="10"/>
  <c r="C399" i="10"/>
  <c r="C401" i="10"/>
  <c r="C403" i="10"/>
  <c r="C405" i="10"/>
  <c r="C407" i="10"/>
  <c r="C409" i="10"/>
  <c r="C411" i="10"/>
  <c r="C413" i="10"/>
  <c r="C415" i="10"/>
  <c r="C417" i="10"/>
  <c r="C419" i="10"/>
  <c r="C421" i="10"/>
  <c r="C300" i="10"/>
  <c r="C304" i="10"/>
  <c r="C308" i="10"/>
  <c r="C312" i="10"/>
  <c r="C316" i="10"/>
  <c r="C320" i="10"/>
  <c r="C324" i="10"/>
  <c r="C328" i="10"/>
  <c r="C332" i="10"/>
  <c r="C336" i="10"/>
  <c r="C340" i="10"/>
  <c r="C344" i="10"/>
  <c r="C348" i="10"/>
  <c r="C352" i="10"/>
  <c r="C356" i="10"/>
  <c r="C360" i="10"/>
  <c r="C364" i="10"/>
  <c r="C368" i="10"/>
  <c r="C372" i="10"/>
  <c r="C376" i="10"/>
  <c r="C380" i="10"/>
  <c r="C384" i="10"/>
  <c r="C388" i="10"/>
  <c r="C392" i="10"/>
  <c r="C396" i="10"/>
  <c r="C400" i="10"/>
  <c r="C404" i="10"/>
  <c r="C408" i="10"/>
  <c r="C412" i="10"/>
  <c r="C416" i="10"/>
  <c r="C420" i="10"/>
  <c r="H3" i="10"/>
  <c r="H5" i="10"/>
  <c r="H7" i="10"/>
  <c r="C302" i="10"/>
  <c r="C306" i="10"/>
  <c r="C310" i="10"/>
  <c r="C314" i="10"/>
  <c r="C318" i="10"/>
  <c r="C322" i="10"/>
  <c r="C326" i="10"/>
  <c r="C330" i="10"/>
  <c r="C334" i="10"/>
  <c r="C338" i="10"/>
  <c r="C342" i="10"/>
  <c r="C346" i="10"/>
  <c r="C350" i="10"/>
  <c r="C354" i="10"/>
  <c r="C358" i="10"/>
  <c r="C362" i="10"/>
  <c r="C366" i="10"/>
  <c r="C370" i="10"/>
  <c r="C374" i="10"/>
  <c r="C378" i="10"/>
  <c r="C382" i="10"/>
  <c r="C386" i="10"/>
  <c r="C390" i="10"/>
  <c r="C394" i="10"/>
  <c r="C398" i="10"/>
  <c r="C402" i="10"/>
  <c r="C406" i="10"/>
  <c r="C410" i="10"/>
  <c r="C414" i="10"/>
  <c r="C418" i="10"/>
  <c r="H2" i="10"/>
  <c r="H6" i="10"/>
  <c r="H4" i="10"/>
  <c r="H8" i="10"/>
  <c r="C300" i="9"/>
  <c r="C302" i="9"/>
  <c r="C304" i="9"/>
  <c r="C306" i="9"/>
  <c r="C308" i="9"/>
  <c r="C310" i="9"/>
  <c r="C312" i="9"/>
  <c r="C314" i="9"/>
  <c r="C316" i="9"/>
  <c r="C318" i="9"/>
  <c r="C320" i="9"/>
  <c r="C322" i="9"/>
  <c r="C324" i="9"/>
  <c r="C326" i="9"/>
  <c r="C328" i="9"/>
  <c r="C330" i="9"/>
  <c r="C332" i="9"/>
  <c r="C334" i="9"/>
  <c r="C336" i="9"/>
  <c r="C338" i="9"/>
  <c r="C340" i="9"/>
  <c r="C342" i="9"/>
  <c r="C344" i="9"/>
  <c r="C346" i="9"/>
  <c r="C348" i="9"/>
  <c r="C350" i="9"/>
  <c r="C352" i="9"/>
  <c r="C354" i="9"/>
  <c r="C356" i="9"/>
  <c r="C358" i="9"/>
  <c r="C360" i="9"/>
  <c r="C362" i="9"/>
  <c r="C364" i="9"/>
  <c r="C366" i="9"/>
  <c r="C368" i="9"/>
  <c r="C370" i="9"/>
  <c r="C372" i="9"/>
  <c r="C374" i="9"/>
  <c r="C376" i="9"/>
  <c r="C378" i="9"/>
  <c r="C380" i="9"/>
  <c r="C382" i="9"/>
  <c r="C384" i="9"/>
  <c r="C386" i="9"/>
  <c r="C388" i="9"/>
  <c r="C390" i="9"/>
  <c r="C392" i="9"/>
  <c r="C394" i="9"/>
  <c r="C396" i="9"/>
  <c r="C398" i="9"/>
  <c r="C400" i="9"/>
  <c r="C402" i="9"/>
  <c r="C404" i="9"/>
  <c r="C406" i="9"/>
  <c r="C408" i="9"/>
  <c r="C410" i="9"/>
  <c r="C412" i="9"/>
  <c r="C414" i="9"/>
  <c r="C416" i="9"/>
  <c r="C418" i="9"/>
  <c r="C420" i="9"/>
  <c r="C299" i="9"/>
  <c r="C303" i="9"/>
  <c r="C307" i="9"/>
  <c r="C311" i="9"/>
  <c r="C315" i="9"/>
  <c r="C319" i="9"/>
  <c r="C323" i="9"/>
  <c r="C327" i="9"/>
  <c r="C331" i="9"/>
  <c r="C335" i="9"/>
  <c r="C339" i="9"/>
  <c r="C343" i="9"/>
  <c r="C347" i="9"/>
  <c r="C351" i="9"/>
  <c r="C355" i="9"/>
  <c r="C359" i="9"/>
  <c r="C363" i="9"/>
  <c r="C367" i="9"/>
  <c r="C371" i="9"/>
  <c r="C375" i="9"/>
  <c r="C379" i="9"/>
  <c r="C383" i="9"/>
  <c r="C387" i="9"/>
  <c r="C391" i="9"/>
  <c r="C395" i="9"/>
  <c r="C399" i="9"/>
  <c r="C403" i="9"/>
  <c r="C407" i="9"/>
  <c r="C411" i="9"/>
  <c r="C415" i="9"/>
  <c r="C419" i="9"/>
  <c r="C301" i="9"/>
  <c r="C309" i="9"/>
  <c r="C317" i="9"/>
  <c r="C325" i="9"/>
  <c r="C333" i="9"/>
  <c r="C341" i="9"/>
  <c r="C349" i="9"/>
  <c r="C357" i="9"/>
  <c r="C365" i="9"/>
  <c r="C373" i="9"/>
  <c r="C381" i="9"/>
  <c r="C389" i="9"/>
  <c r="C397" i="9"/>
  <c r="C405" i="9"/>
  <c r="C413" i="9"/>
  <c r="C421" i="9"/>
  <c r="H3" i="9"/>
  <c r="H5" i="9"/>
  <c r="H7" i="9"/>
  <c r="C305" i="9"/>
  <c r="C313" i="9"/>
  <c r="C321" i="9"/>
  <c r="C329" i="9"/>
  <c r="C337" i="9"/>
  <c r="C345" i="9"/>
  <c r="C353" i="9"/>
  <c r="C361" i="9"/>
  <c r="C369" i="9"/>
  <c r="C377" i="9"/>
  <c r="C385" i="9"/>
  <c r="C393" i="9"/>
  <c r="C401" i="9"/>
  <c r="C409" i="9"/>
  <c r="C417" i="9"/>
  <c r="H2" i="9"/>
  <c r="H4" i="9"/>
  <c r="H6" i="9"/>
  <c r="H8" i="9"/>
  <c r="C299" i="8"/>
  <c r="C301" i="8"/>
  <c r="C303" i="8"/>
  <c r="C305" i="8"/>
  <c r="C307" i="8"/>
  <c r="C309" i="8"/>
  <c r="C311" i="8"/>
  <c r="C313" i="8"/>
  <c r="C315" i="8"/>
  <c r="C317" i="8"/>
  <c r="C319" i="8"/>
  <c r="C321" i="8"/>
  <c r="C323" i="8"/>
  <c r="C325" i="8"/>
  <c r="C327" i="8"/>
  <c r="C329" i="8"/>
  <c r="C331" i="8"/>
  <c r="C333" i="8"/>
  <c r="C335" i="8"/>
  <c r="C337" i="8"/>
  <c r="C339" i="8"/>
  <c r="C341" i="8"/>
  <c r="C343" i="8"/>
  <c r="C345" i="8"/>
  <c r="C347" i="8"/>
  <c r="C349" i="8"/>
  <c r="C351" i="8"/>
  <c r="C353" i="8"/>
  <c r="C355" i="8"/>
  <c r="C357" i="8"/>
  <c r="C359" i="8"/>
  <c r="C361" i="8"/>
  <c r="C363" i="8"/>
  <c r="C365" i="8"/>
  <c r="C367" i="8"/>
  <c r="C369" i="8"/>
  <c r="C371" i="8"/>
  <c r="C373" i="8"/>
  <c r="C375" i="8"/>
  <c r="C377" i="8"/>
  <c r="C379" i="8"/>
  <c r="C381" i="8"/>
  <c r="C383" i="8"/>
  <c r="C385" i="8"/>
  <c r="C387" i="8"/>
  <c r="C389" i="8"/>
  <c r="C391" i="8"/>
  <c r="C393" i="8"/>
  <c r="C395" i="8"/>
  <c r="C397" i="8"/>
  <c r="C399" i="8"/>
  <c r="C401" i="8"/>
  <c r="C403" i="8"/>
  <c r="C405" i="8"/>
  <c r="C407" i="8"/>
  <c r="C409" i="8"/>
  <c r="C411" i="8"/>
  <c r="C413" i="8"/>
  <c r="C415" i="8"/>
  <c r="C417" i="8"/>
  <c r="C419" i="8"/>
  <c r="C421" i="8"/>
  <c r="C300" i="8"/>
  <c r="C304" i="8"/>
  <c r="C308" i="8"/>
  <c r="C312" i="8"/>
  <c r="C316" i="8"/>
  <c r="C320" i="8"/>
  <c r="C324" i="8"/>
  <c r="C328" i="8"/>
  <c r="C332" i="8"/>
  <c r="C336" i="8"/>
  <c r="C340" i="8"/>
  <c r="C344" i="8"/>
  <c r="C348" i="8"/>
  <c r="C352" i="8"/>
  <c r="C356" i="8"/>
  <c r="C360" i="8"/>
  <c r="C364" i="8"/>
  <c r="C368" i="8"/>
  <c r="C372" i="8"/>
  <c r="C376" i="8"/>
  <c r="C380" i="8"/>
  <c r="C384" i="8"/>
  <c r="C388" i="8"/>
  <c r="C392" i="8"/>
  <c r="C396" i="8"/>
  <c r="C400" i="8"/>
  <c r="C404" i="8"/>
  <c r="C408" i="8"/>
  <c r="C412" i="8"/>
  <c r="C416" i="8"/>
  <c r="C420" i="8"/>
  <c r="H3" i="8"/>
  <c r="H5" i="8"/>
  <c r="H7" i="8"/>
  <c r="C302" i="8"/>
  <c r="C306" i="8"/>
  <c r="C310" i="8"/>
  <c r="C314" i="8"/>
  <c r="C318" i="8"/>
  <c r="C322" i="8"/>
  <c r="C326" i="8"/>
  <c r="C330" i="8"/>
  <c r="C334" i="8"/>
  <c r="C338" i="8"/>
  <c r="C342" i="8"/>
  <c r="C346" i="8"/>
  <c r="C350" i="8"/>
  <c r="C354" i="8"/>
  <c r="C358" i="8"/>
  <c r="C362" i="8"/>
  <c r="C366" i="8"/>
  <c r="C370" i="8"/>
  <c r="C374" i="8"/>
  <c r="C378" i="8"/>
  <c r="C382" i="8"/>
  <c r="C386" i="8"/>
  <c r="C390" i="8"/>
  <c r="C394" i="8"/>
  <c r="C398" i="8"/>
  <c r="C402" i="8"/>
  <c r="C406" i="8"/>
  <c r="C410" i="8"/>
  <c r="C414" i="8"/>
  <c r="C418" i="8"/>
  <c r="H2" i="8"/>
  <c r="H6" i="8"/>
  <c r="H4" i="8"/>
  <c r="H8" i="8"/>
  <c r="C300" i="7"/>
  <c r="C302" i="7"/>
  <c r="C304" i="7"/>
  <c r="C306" i="7"/>
  <c r="C308" i="7"/>
  <c r="C310" i="7"/>
  <c r="C312" i="7"/>
  <c r="C314" i="7"/>
  <c r="C316" i="7"/>
  <c r="C318" i="7"/>
  <c r="C320" i="7"/>
  <c r="C322" i="7"/>
  <c r="C324" i="7"/>
  <c r="C326" i="7"/>
  <c r="C328" i="7"/>
  <c r="C330" i="7"/>
  <c r="C332" i="7"/>
  <c r="C334" i="7"/>
  <c r="C336" i="7"/>
  <c r="C338" i="7"/>
  <c r="C340" i="7"/>
  <c r="C342" i="7"/>
  <c r="C344" i="7"/>
  <c r="C346" i="7"/>
  <c r="C348" i="7"/>
  <c r="C350" i="7"/>
  <c r="C352" i="7"/>
  <c r="C354" i="7"/>
  <c r="C356" i="7"/>
  <c r="C358" i="7"/>
  <c r="C360" i="7"/>
  <c r="C362" i="7"/>
  <c r="C364" i="7"/>
  <c r="C366" i="7"/>
  <c r="C368" i="7"/>
  <c r="C370" i="7"/>
  <c r="C372" i="7"/>
  <c r="C374" i="7"/>
  <c r="C376" i="7"/>
  <c r="C378" i="7"/>
  <c r="C380" i="7"/>
  <c r="C382" i="7"/>
  <c r="C384" i="7"/>
  <c r="C386" i="7"/>
  <c r="C388" i="7"/>
  <c r="C390" i="7"/>
  <c r="C392" i="7"/>
  <c r="C394" i="7"/>
  <c r="C396" i="7"/>
  <c r="C398" i="7"/>
  <c r="C400" i="7"/>
  <c r="C402" i="7"/>
  <c r="C404" i="7"/>
  <c r="C406" i="7"/>
  <c r="C408" i="7"/>
  <c r="C410" i="7"/>
  <c r="C412" i="7"/>
  <c r="C414" i="7"/>
  <c r="C416" i="7"/>
  <c r="C418" i="7"/>
  <c r="C420" i="7"/>
  <c r="C299" i="7"/>
  <c r="C303" i="7"/>
  <c r="C307" i="7"/>
  <c r="C311" i="7"/>
  <c r="C315" i="7"/>
  <c r="C319" i="7"/>
  <c r="C323" i="7"/>
  <c r="C327" i="7"/>
  <c r="C331" i="7"/>
  <c r="C335" i="7"/>
  <c r="C339" i="7"/>
  <c r="C343" i="7"/>
  <c r="C347" i="7"/>
  <c r="C351" i="7"/>
  <c r="C355" i="7"/>
  <c r="C359" i="7"/>
  <c r="C363" i="7"/>
  <c r="C367" i="7"/>
  <c r="C371" i="7"/>
  <c r="C375" i="7"/>
  <c r="C379" i="7"/>
  <c r="C383" i="7"/>
  <c r="C387" i="7"/>
  <c r="C391" i="7"/>
  <c r="C395" i="7"/>
  <c r="C399" i="7"/>
  <c r="C403" i="7"/>
  <c r="C407" i="7"/>
  <c r="C411" i="7"/>
  <c r="C415" i="7"/>
  <c r="C419" i="7"/>
  <c r="C301" i="7"/>
  <c r="C309" i="7"/>
  <c r="C317" i="7"/>
  <c r="C325" i="7"/>
  <c r="C333" i="7"/>
  <c r="C341" i="7"/>
  <c r="C349" i="7"/>
  <c r="C357" i="7"/>
  <c r="C365" i="7"/>
  <c r="C373" i="7"/>
  <c r="C381" i="7"/>
  <c r="C389" i="7"/>
  <c r="C397" i="7"/>
  <c r="C405" i="7"/>
  <c r="C413" i="7"/>
  <c r="C421" i="7"/>
  <c r="H3" i="7"/>
  <c r="H5" i="7"/>
  <c r="H7" i="7"/>
  <c r="C305" i="7"/>
  <c r="C313" i="7"/>
  <c r="C321" i="7"/>
  <c r="C329" i="7"/>
  <c r="C337" i="7"/>
  <c r="C345" i="7"/>
  <c r="C353" i="7"/>
  <c r="C361" i="7"/>
  <c r="C369" i="7"/>
  <c r="C377" i="7"/>
  <c r="C385" i="7"/>
  <c r="C393" i="7"/>
  <c r="C401" i="7"/>
  <c r="C409" i="7"/>
  <c r="C417" i="7"/>
  <c r="H2" i="7"/>
  <c r="H4" i="7"/>
  <c r="H6" i="7"/>
  <c r="H8" i="7"/>
  <c r="C300" i="6"/>
  <c r="C302" i="6"/>
  <c r="C304" i="6"/>
  <c r="C306" i="6"/>
  <c r="C308" i="6"/>
  <c r="C310" i="6"/>
  <c r="C312" i="6"/>
  <c r="C314" i="6"/>
  <c r="C316" i="6"/>
  <c r="C318" i="6"/>
  <c r="C320" i="6"/>
  <c r="C322" i="6"/>
  <c r="C324" i="6"/>
  <c r="C326" i="6"/>
  <c r="C328" i="6"/>
  <c r="C330" i="6"/>
  <c r="C332" i="6"/>
  <c r="C334" i="6"/>
  <c r="C336" i="6"/>
  <c r="C338" i="6"/>
  <c r="C340" i="6"/>
  <c r="C342" i="6"/>
  <c r="C344" i="6"/>
  <c r="C346" i="6"/>
  <c r="C348" i="6"/>
  <c r="C350" i="6"/>
  <c r="C352" i="6"/>
  <c r="C354" i="6"/>
  <c r="C356" i="6"/>
  <c r="C358" i="6"/>
  <c r="C360" i="6"/>
  <c r="C362" i="6"/>
  <c r="C364" i="6"/>
  <c r="C366" i="6"/>
  <c r="C368" i="6"/>
  <c r="C370" i="6"/>
  <c r="C372" i="6"/>
  <c r="C374" i="6"/>
  <c r="C376" i="6"/>
  <c r="C378" i="6"/>
  <c r="C380" i="6"/>
  <c r="C382" i="6"/>
  <c r="C384" i="6"/>
  <c r="C386" i="6"/>
  <c r="C388" i="6"/>
  <c r="C390" i="6"/>
  <c r="C392" i="6"/>
  <c r="C394" i="6"/>
  <c r="C396" i="6"/>
  <c r="C398" i="6"/>
  <c r="C400" i="6"/>
  <c r="C402" i="6"/>
  <c r="C404" i="6"/>
  <c r="C406" i="6"/>
  <c r="C408" i="6"/>
  <c r="C410" i="6"/>
  <c r="C412" i="6"/>
  <c r="C414" i="6"/>
  <c r="C416" i="6"/>
  <c r="C418" i="6"/>
  <c r="C420" i="6"/>
  <c r="C299" i="6"/>
  <c r="C303" i="6"/>
  <c r="C307" i="6"/>
  <c r="C311" i="6"/>
  <c r="C315" i="6"/>
  <c r="C319" i="6"/>
  <c r="C323" i="6"/>
  <c r="C327" i="6"/>
  <c r="C331" i="6"/>
  <c r="C335" i="6"/>
  <c r="C339" i="6"/>
  <c r="C343" i="6"/>
  <c r="C347" i="6"/>
  <c r="C351" i="6"/>
  <c r="C355" i="6"/>
  <c r="C359" i="6"/>
  <c r="C363" i="6"/>
  <c r="C367" i="6"/>
  <c r="C371" i="6"/>
  <c r="C375" i="6"/>
  <c r="C379" i="6"/>
  <c r="C383" i="6"/>
  <c r="C387" i="6"/>
  <c r="C391" i="6"/>
  <c r="C395" i="6"/>
  <c r="C399" i="6"/>
  <c r="C403" i="6"/>
  <c r="C407" i="6"/>
  <c r="C411" i="6"/>
  <c r="C415" i="6"/>
  <c r="C419" i="6"/>
  <c r="C301" i="6"/>
  <c r="C309" i="6"/>
  <c r="C317" i="6"/>
  <c r="C325" i="6"/>
  <c r="C333" i="6"/>
  <c r="C341" i="6"/>
  <c r="C349" i="6"/>
  <c r="C357" i="6"/>
  <c r="C365" i="6"/>
  <c r="C373" i="6"/>
  <c r="C381" i="6"/>
  <c r="C389" i="6"/>
  <c r="C397" i="6"/>
  <c r="C405" i="6"/>
  <c r="C413" i="6"/>
  <c r="C421" i="6"/>
  <c r="H3" i="6"/>
  <c r="H5" i="6"/>
  <c r="H7" i="6"/>
  <c r="C305" i="6"/>
  <c r="C313" i="6"/>
  <c r="C321" i="6"/>
  <c r="C329" i="6"/>
  <c r="C337" i="6"/>
  <c r="C345" i="6"/>
  <c r="C353" i="6"/>
  <c r="C361" i="6"/>
  <c r="C369" i="6"/>
  <c r="C377" i="6"/>
  <c r="C385" i="6"/>
  <c r="C393" i="6"/>
  <c r="C401" i="6"/>
  <c r="C409" i="6"/>
  <c r="C417" i="6"/>
  <c r="H2" i="6"/>
  <c r="H4" i="6"/>
  <c r="H6" i="6"/>
  <c r="H8" i="6"/>
  <c r="C300" i="5"/>
  <c r="C302" i="5"/>
  <c r="C304" i="5"/>
  <c r="C306" i="5"/>
  <c r="C308" i="5"/>
  <c r="C310" i="5"/>
  <c r="C312" i="5"/>
  <c r="C314" i="5"/>
  <c r="C316" i="5"/>
  <c r="C318" i="5"/>
  <c r="C320" i="5"/>
  <c r="C322" i="5"/>
  <c r="C324" i="5"/>
  <c r="C326" i="5"/>
  <c r="C328" i="5"/>
  <c r="C330" i="5"/>
  <c r="C332" i="5"/>
  <c r="C334" i="5"/>
  <c r="C336" i="5"/>
  <c r="C338" i="5"/>
  <c r="C340" i="5"/>
  <c r="C342" i="5"/>
  <c r="C344" i="5"/>
  <c r="C346" i="5"/>
  <c r="C348" i="5"/>
  <c r="C350" i="5"/>
  <c r="C352" i="5"/>
  <c r="C354" i="5"/>
  <c r="C356" i="5"/>
  <c r="C358" i="5"/>
  <c r="C360" i="5"/>
  <c r="C362" i="5"/>
  <c r="C364" i="5"/>
  <c r="C366" i="5"/>
  <c r="C368" i="5"/>
  <c r="C370" i="5"/>
  <c r="C372" i="5"/>
  <c r="C374" i="5"/>
  <c r="C376" i="5"/>
  <c r="C378" i="5"/>
  <c r="C380" i="5"/>
  <c r="C382" i="5"/>
  <c r="C384" i="5"/>
  <c r="C386" i="5"/>
  <c r="C388" i="5"/>
  <c r="C390" i="5"/>
  <c r="C392" i="5"/>
  <c r="C394" i="5"/>
  <c r="C396" i="5"/>
  <c r="C398" i="5"/>
  <c r="C400" i="5"/>
  <c r="C402" i="5"/>
  <c r="C404" i="5"/>
  <c r="C406" i="5"/>
  <c r="C408" i="5"/>
  <c r="C410" i="5"/>
  <c r="C412" i="5"/>
  <c r="C414" i="5"/>
  <c r="C416" i="5"/>
  <c r="C418" i="5"/>
  <c r="C420" i="5"/>
  <c r="C299" i="5"/>
  <c r="C303" i="5"/>
  <c r="C307" i="5"/>
  <c r="C311" i="5"/>
  <c r="C315" i="5"/>
  <c r="C319" i="5"/>
  <c r="C323" i="5"/>
  <c r="C327" i="5"/>
  <c r="C331" i="5"/>
  <c r="C335" i="5"/>
  <c r="C339" i="5"/>
  <c r="C343" i="5"/>
  <c r="C347" i="5"/>
  <c r="C351" i="5"/>
  <c r="C355" i="5"/>
  <c r="C359" i="5"/>
  <c r="C363" i="5"/>
  <c r="C367" i="5"/>
  <c r="C371" i="5"/>
  <c r="C375" i="5"/>
  <c r="C379" i="5"/>
  <c r="C383" i="5"/>
  <c r="C387" i="5"/>
  <c r="C391" i="5"/>
  <c r="C395" i="5"/>
  <c r="C399" i="5"/>
  <c r="C403" i="5"/>
  <c r="C407" i="5"/>
  <c r="C411" i="5"/>
  <c r="C415" i="5"/>
  <c r="C419" i="5"/>
  <c r="C301" i="5"/>
  <c r="C309" i="5"/>
  <c r="C317" i="5"/>
  <c r="C325" i="5"/>
  <c r="C333" i="5"/>
  <c r="C341" i="5"/>
  <c r="C349" i="5"/>
  <c r="C357" i="5"/>
  <c r="C365" i="5"/>
  <c r="C373" i="5"/>
  <c r="C381" i="5"/>
  <c r="C389" i="5"/>
  <c r="C397" i="5"/>
  <c r="C405" i="5"/>
  <c r="C413" i="5"/>
  <c r="C421" i="5"/>
  <c r="H3" i="5"/>
  <c r="H5" i="5"/>
  <c r="H7" i="5"/>
  <c r="C305" i="5"/>
  <c r="C313" i="5"/>
  <c r="C321" i="5"/>
  <c r="C329" i="5"/>
  <c r="C337" i="5"/>
  <c r="C345" i="5"/>
  <c r="C353" i="5"/>
  <c r="C361" i="5"/>
  <c r="C369" i="5"/>
  <c r="C377" i="5"/>
  <c r="C385" i="5"/>
  <c r="C393" i="5"/>
  <c r="C401" i="5"/>
  <c r="C409" i="5"/>
  <c r="C417" i="5"/>
  <c r="H2" i="5"/>
  <c r="H4" i="5"/>
  <c r="H6" i="5"/>
  <c r="H8" i="5"/>
  <c r="C300" i="4"/>
  <c r="C302" i="4"/>
  <c r="C304" i="4"/>
  <c r="C306" i="4"/>
  <c r="C308" i="4"/>
  <c r="C310" i="4"/>
  <c r="C312" i="4"/>
  <c r="C314" i="4"/>
  <c r="C316" i="4"/>
  <c r="C318" i="4"/>
  <c r="C320" i="4"/>
  <c r="C322" i="4"/>
  <c r="C324" i="4"/>
  <c r="C326" i="4"/>
  <c r="C328" i="4"/>
  <c r="C330" i="4"/>
  <c r="C332" i="4"/>
  <c r="C334" i="4"/>
  <c r="C336" i="4"/>
  <c r="C338" i="4"/>
  <c r="C340" i="4"/>
  <c r="C342" i="4"/>
  <c r="C344" i="4"/>
  <c r="C346" i="4"/>
  <c r="C348" i="4"/>
  <c r="C350" i="4"/>
  <c r="C352" i="4"/>
  <c r="C354" i="4"/>
  <c r="C356" i="4"/>
  <c r="C358" i="4"/>
  <c r="C360" i="4"/>
  <c r="C362" i="4"/>
  <c r="C364" i="4"/>
  <c r="C366" i="4"/>
  <c r="C368" i="4"/>
  <c r="C370" i="4"/>
  <c r="C372" i="4"/>
  <c r="C374" i="4"/>
  <c r="C376" i="4"/>
  <c r="C378" i="4"/>
  <c r="C380" i="4"/>
  <c r="C382" i="4"/>
  <c r="C384" i="4"/>
  <c r="C386" i="4"/>
  <c r="C388" i="4"/>
  <c r="C390" i="4"/>
  <c r="C392" i="4"/>
  <c r="C394" i="4"/>
  <c r="C396" i="4"/>
  <c r="C398" i="4"/>
  <c r="C400" i="4"/>
  <c r="C402" i="4"/>
  <c r="C404" i="4"/>
  <c r="C406" i="4"/>
  <c r="C408" i="4"/>
  <c r="C410" i="4"/>
  <c r="C412" i="4"/>
  <c r="C414" i="4"/>
  <c r="C416" i="4"/>
  <c r="C418" i="4"/>
  <c r="C420" i="4"/>
  <c r="C299" i="4"/>
  <c r="C303" i="4"/>
  <c r="C307" i="4"/>
  <c r="C311" i="4"/>
  <c r="C315" i="4"/>
  <c r="C319" i="4"/>
  <c r="C323" i="4"/>
  <c r="C327" i="4"/>
  <c r="C331" i="4"/>
  <c r="C335" i="4"/>
  <c r="C339" i="4"/>
  <c r="C343" i="4"/>
  <c r="C347" i="4"/>
  <c r="C351" i="4"/>
  <c r="C355" i="4"/>
  <c r="C359" i="4"/>
  <c r="C363" i="4"/>
  <c r="C367" i="4"/>
  <c r="C371" i="4"/>
  <c r="C375" i="4"/>
  <c r="C379" i="4"/>
  <c r="C383" i="4"/>
  <c r="C387" i="4"/>
  <c r="C391" i="4"/>
  <c r="C395" i="4"/>
  <c r="C399" i="4"/>
  <c r="C403" i="4"/>
  <c r="C407" i="4"/>
  <c r="C411" i="4"/>
  <c r="C415" i="4"/>
  <c r="C419" i="4"/>
  <c r="C301" i="4"/>
  <c r="C309" i="4"/>
  <c r="C317" i="4"/>
  <c r="C325" i="4"/>
  <c r="C333" i="4"/>
  <c r="C341" i="4"/>
  <c r="C349" i="4"/>
  <c r="C357" i="4"/>
  <c r="C365" i="4"/>
  <c r="C373" i="4"/>
  <c r="C381" i="4"/>
  <c r="C389" i="4"/>
  <c r="C397" i="4"/>
  <c r="C405" i="4"/>
  <c r="C413" i="4"/>
  <c r="C421" i="4"/>
  <c r="H3" i="4"/>
  <c r="H5" i="4"/>
  <c r="H7" i="4"/>
  <c r="C305" i="4"/>
  <c r="C313" i="4"/>
  <c r="C321" i="4"/>
  <c r="C329" i="4"/>
  <c r="C337" i="4"/>
  <c r="C345" i="4"/>
  <c r="C353" i="4"/>
  <c r="C361" i="4"/>
  <c r="C369" i="4"/>
  <c r="C377" i="4"/>
  <c r="C385" i="4"/>
  <c r="C393" i="4"/>
  <c r="C401" i="4"/>
  <c r="C409" i="4"/>
  <c r="C417" i="4"/>
  <c r="H2" i="4"/>
  <c r="H4" i="4"/>
  <c r="H6" i="4"/>
  <c r="H8" i="4"/>
  <c r="C299" i="3"/>
  <c r="C301" i="3"/>
  <c r="C303" i="3"/>
  <c r="C305" i="3"/>
  <c r="C307" i="3"/>
  <c r="C309" i="3"/>
  <c r="C311" i="3"/>
  <c r="C313" i="3"/>
  <c r="C315" i="3"/>
  <c r="C317" i="3"/>
  <c r="C319" i="3"/>
  <c r="C321" i="3"/>
  <c r="C323" i="3"/>
  <c r="C325" i="3"/>
  <c r="C327" i="3"/>
  <c r="C329" i="3"/>
  <c r="C331" i="3"/>
  <c r="C333" i="3"/>
  <c r="C335" i="3"/>
  <c r="C337" i="3"/>
  <c r="C339" i="3"/>
  <c r="C341" i="3"/>
  <c r="C343" i="3"/>
  <c r="C345" i="3"/>
  <c r="C347" i="3"/>
  <c r="C349" i="3"/>
  <c r="C351" i="3"/>
  <c r="C353" i="3"/>
  <c r="C355" i="3"/>
  <c r="C357" i="3"/>
  <c r="C359" i="3"/>
  <c r="C361" i="3"/>
  <c r="C363" i="3"/>
  <c r="C365" i="3"/>
  <c r="C367" i="3"/>
  <c r="C369" i="3"/>
  <c r="C371" i="3"/>
  <c r="C373" i="3"/>
  <c r="C375" i="3"/>
  <c r="C377" i="3"/>
  <c r="C379" i="3"/>
  <c r="C381" i="3"/>
  <c r="C383" i="3"/>
  <c r="C385" i="3"/>
  <c r="C387" i="3"/>
  <c r="C389" i="3"/>
  <c r="C391" i="3"/>
  <c r="C393" i="3"/>
  <c r="C395" i="3"/>
  <c r="C397" i="3"/>
  <c r="C399" i="3"/>
  <c r="C401" i="3"/>
  <c r="C403" i="3"/>
  <c r="C405" i="3"/>
  <c r="C407" i="3"/>
  <c r="C409" i="3"/>
  <c r="C411" i="3"/>
  <c r="C413" i="3"/>
  <c r="C415" i="3"/>
  <c r="C417" i="3"/>
  <c r="C419" i="3"/>
  <c r="C421" i="3"/>
  <c r="C300" i="3"/>
  <c r="C304" i="3"/>
  <c r="C308" i="3"/>
  <c r="C312" i="3"/>
  <c r="C316" i="3"/>
  <c r="C320" i="3"/>
  <c r="C324" i="3"/>
  <c r="C328" i="3"/>
  <c r="C332" i="3"/>
  <c r="C336" i="3"/>
  <c r="C340" i="3"/>
  <c r="C344" i="3"/>
  <c r="C348" i="3"/>
  <c r="C352" i="3"/>
  <c r="C356" i="3"/>
  <c r="C360" i="3"/>
  <c r="C364" i="3"/>
  <c r="C368" i="3"/>
  <c r="C372" i="3"/>
  <c r="C376" i="3"/>
  <c r="C380" i="3"/>
  <c r="C384" i="3"/>
  <c r="C388" i="3"/>
  <c r="C392" i="3"/>
  <c r="C396" i="3"/>
  <c r="C400" i="3"/>
  <c r="C404" i="3"/>
  <c r="C408" i="3"/>
  <c r="C412" i="3"/>
  <c r="C416" i="3"/>
  <c r="C420" i="3"/>
  <c r="H3" i="3"/>
  <c r="H5" i="3"/>
  <c r="H7" i="3"/>
  <c r="C302" i="3"/>
  <c r="C306" i="3"/>
  <c r="C310" i="3"/>
  <c r="C314" i="3"/>
  <c r="C318" i="3"/>
  <c r="C322" i="3"/>
  <c r="C326" i="3"/>
  <c r="C330" i="3"/>
  <c r="C334" i="3"/>
  <c r="C338" i="3"/>
  <c r="C342" i="3"/>
  <c r="C346" i="3"/>
  <c r="C350" i="3"/>
  <c r="C354" i="3"/>
  <c r="C358" i="3"/>
  <c r="C362" i="3"/>
  <c r="C366" i="3"/>
  <c r="C370" i="3"/>
  <c r="C374" i="3"/>
  <c r="C378" i="3"/>
  <c r="C382" i="3"/>
  <c r="C386" i="3"/>
  <c r="C390" i="3"/>
  <c r="C394" i="3"/>
  <c r="C398" i="3"/>
  <c r="C402" i="3"/>
  <c r="C406" i="3"/>
  <c r="C410" i="3"/>
  <c r="C414" i="3"/>
  <c r="C418" i="3"/>
  <c r="H2" i="3"/>
  <c r="H6" i="3"/>
  <c r="H4" i="3"/>
  <c r="H8" i="3"/>
  <c r="C299" i="2"/>
  <c r="C301" i="2"/>
  <c r="C303" i="2"/>
  <c r="C305" i="2"/>
  <c r="C307" i="2"/>
  <c r="C309" i="2"/>
  <c r="C311" i="2"/>
  <c r="C313" i="2"/>
  <c r="C315" i="2"/>
  <c r="C317" i="2"/>
  <c r="C319" i="2"/>
  <c r="C321" i="2"/>
  <c r="C323" i="2"/>
  <c r="C325" i="2"/>
  <c r="C327" i="2"/>
  <c r="C329" i="2"/>
  <c r="C331" i="2"/>
  <c r="C333" i="2"/>
  <c r="C335" i="2"/>
  <c r="C337" i="2"/>
  <c r="C339" i="2"/>
  <c r="C341" i="2"/>
  <c r="C343" i="2"/>
  <c r="C345" i="2"/>
  <c r="C347" i="2"/>
  <c r="C349" i="2"/>
  <c r="C351" i="2"/>
  <c r="C353" i="2"/>
  <c r="C355" i="2"/>
  <c r="C357" i="2"/>
  <c r="C359" i="2"/>
  <c r="C361" i="2"/>
  <c r="C363" i="2"/>
  <c r="C365" i="2"/>
  <c r="C367" i="2"/>
  <c r="C369" i="2"/>
  <c r="C371" i="2"/>
  <c r="C373" i="2"/>
  <c r="C375" i="2"/>
  <c r="C377" i="2"/>
  <c r="C379" i="2"/>
  <c r="C381" i="2"/>
  <c r="C383" i="2"/>
  <c r="C385" i="2"/>
  <c r="C387" i="2"/>
  <c r="C389" i="2"/>
  <c r="C391" i="2"/>
  <c r="C393" i="2"/>
  <c r="C395" i="2"/>
  <c r="C397" i="2"/>
  <c r="C399" i="2"/>
  <c r="C401" i="2"/>
  <c r="C403" i="2"/>
  <c r="C405" i="2"/>
  <c r="C407" i="2"/>
  <c r="C409" i="2"/>
  <c r="C411" i="2"/>
  <c r="C413" i="2"/>
  <c r="C415" i="2"/>
  <c r="C417" i="2"/>
  <c r="C419" i="2"/>
  <c r="C421" i="2"/>
  <c r="C300" i="2"/>
  <c r="C304" i="2"/>
  <c r="C308" i="2"/>
  <c r="C312" i="2"/>
  <c r="C316" i="2"/>
  <c r="C320" i="2"/>
  <c r="C324" i="2"/>
  <c r="C328" i="2"/>
  <c r="C332" i="2"/>
  <c r="C336" i="2"/>
  <c r="C340" i="2"/>
  <c r="C344" i="2"/>
  <c r="C348" i="2"/>
  <c r="C352" i="2"/>
  <c r="C356" i="2"/>
  <c r="C360" i="2"/>
  <c r="C364" i="2"/>
  <c r="C368" i="2"/>
  <c r="C372" i="2"/>
  <c r="C376" i="2"/>
  <c r="C380" i="2"/>
  <c r="C384" i="2"/>
  <c r="C388" i="2"/>
  <c r="C392" i="2"/>
  <c r="C396" i="2"/>
  <c r="C400" i="2"/>
  <c r="C404" i="2"/>
  <c r="C408" i="2"/>
  <c r="C412" i="2"/>
  <c r="C416" i="2"/>
  <c r="C420" i="2"/>
  <c r="H3" i="2"/>
  <c r="H5" i="2"/>
  <c r="H7" i="2"/>
  <c r="C302" i="2"/>
  <c r="C306" i="2"/>
  <c r="C310" i="2"/>
  <c r="C314" i="2"/>
  <c r="C318" i="2"/>
  <c r="C322" i="2"/>
  <c r="C326" i="2"/>
  <c r="C330" i="2"/>
  <c r="C334" i="2"/>
  <c r="C338" i="2"/>
  <c r="C342" i="2"/>
  <c r="C346" i="2"/>
  <c r="C350" i="2"/>
  <c r="C354" i="2"/>
  <c r="C358" i="2"/>
  <c r="C362" i="2"/>
  <c r="C366" i="2"/>
  <c r="C370" i="2"/>
  <c r="C374" i="2"/>
  <c r="C378" i="2"/>
  <c r="C382" i="2"/>
  <c r="C386" i="2"/>
  <c r="C390" i="2"/>
  <c r="C394" i="2"/>
  <c r="C398" i="2"/>
  <c r="C402" i="2"/>
  <c r="C406" i="2"/>
  <c r="C410" i="2"/>
  <c r="C414" i="2"/>
  <c r="C418" i="2"/>
  <c r="H2" i="2"/>
  <c r="H6" i="2"/>
  <c r="H4" i="2"/>
  <c r="H8" i="2"/>
  <c r="D418" i="10" l="1"/>
  <c r="D414" i="10"/>
  <c r="D410" i="10"/>
  <c r="D406" i="10"/>
  <c r="D402" i="10"/>
  <c r="D398" i="10"/>
  <c r="D394" i="10"/>
  <c r="D390" i="10"/>
  <c r="D386" i="10"/>
  <c r="D382" i="10"/>
  <c r="D378" i="10"/>
  <c r="D374" i="10"/>
  <c r="D370" i="10"/>
  <c r="D366" i="10"/>
  <c r="D362" i="10"/>
  <c r="D358" i="10"/>
  <c r="D354" i="10"/>
  <c r="D350" i="10"/>
  <c r="D346" i="10"/>
  <c r="D342" i="10"/>
  <c r="D338" i="10"/>
  <c r="D334" i="10"/>
  <c r="D330" i="10"/>
  <c r="D326" i="10"/>
  <c r="D322" i="10"/>
  <c r="D318" i="10"/>
  <c r="D314" i="10"/>
  <c r="D310" i="10"/>
  <c r="D306" i="10"/>
  <c r="D302" i="10"/>
  <c r="D420" i="10"/>
  <c r="D416" i="10"/>
  <c r="D412" i="10"/>
  <c r="D408" i="10"/>
  <c r="D404" i="10"/>
  <c r="D400" i="10"/>
  <c r="D396" i="10"/>
  <c r="D392" i="10"/>
  <c r="D388" i="10"/>
  <c r="D384" i="10"/>
  <c r="D380" i="10"/>
  <c r="D376" i="10"/>
  <c r="D372" i="10"/>
  <c r="D368" i="10"/>
  <c r="D364" i="10"/>
  <c r="D360" i="10"/>
  <c r="D356" i="10"/>
  <c r="D352" i="10"/>
  <c r="D348" i="10"/>
  <c r="D344" i="10"/>
  <c r="D340" i="10"/>
  <c r="D336" i="10"/>
  <c r="D332" i="10"/>
  <c r="D328" i="10"/>
  <c r="D324" i="10"/>
  <c r="D320" i="10"/>
  <c r="D316" i="10"/>
  <c r="D312" i="10"/>
  <c r="D308" i="10"/>
  <c r="D304" i="10"/>
  <c r="D300" i="10"/>
  <c r="E421" i="10"/>
  <c r="E419" i="10"/>
  <c r="E417" i="10"/>
  <c r="E415" i="10"/>
  <c r="E413" i="10"/>
  <c r="E411" i="10"/>
  <c r="E409" i="10"/>
  <c r="E407" i="10"/>
  <c r="E405" i="10"/>
  <c r="E403" i="10"/>
  <c r="E401" i="10"/>
  <c r="E399" i="10"/>
  <c r="E397" i="10"/>
  <c r="E395" i="10"/>
  <c r="E393" i="10"/>
  <c r="E391" i="10"/>
  <c r="E389" i="10"/>
  <c r="E387" i="10"/>
  <c r="D385" i="10"/>
  <c r="E383" i="10"/>
  <c r="D381" i="10"/>
  <c r="E379" i="10"/>
  <c r="D377" i="10"/>
  <c r="E375" i="10"/>
  <c r="D373" i="10"/>
  <c r="E371" i="10"/>
  <c r="D369" i="10"/>
  <c r="E367" i="10"/>
  <c r="D365" i="10"/>
  <c r="E363" i="10"/>
  <c r="D361" i="10"/>
  <c r="E359" i="10"/>
  <c r="D357" i="10"/>
  <c r="E355" i="10"/>
  <c r="D353" i="10"/>
  <c r="E351" i="10"/>
  <c r="D349" i="10"/>
  <c r="E347" i="10"/>
  <c r="D345" i="10"/>
  <c r="E343" i="10"/>
  <c r="D341" i="10"/>
  <c r="E339" i="10"/>
  <c r="D337" i="10"/>
  <c r="E335" i="10"/>
  <c r="D333" i="10"/>
  <c r="E331" i="10"/>
  <c r="D329" i="10"/>
  <c r="E327" i="10"/>
  <c r="D325" i="10"/>
  <c r="E323" i="10"/>
  <c r="D321" i="10"/>
  <c r="E319" i="10"/>
  <c r="D317" i="10"/>
  <c r="E315" i="10"/>
  <c r="D313" i="10"/>
  <c r="E311" i="10"/>
  <c r="D309" i="10"/>
  <c r="E307" i="10"/>
  <c r="D305" i="10"/>
  <c r="E303" i="10"/>
  <c r="D301" i="10"/>
  <c r="E299" i="10"/>
  <c r="E418" i="10"/>
  <c r="E414" i="10"/>
  <c r="E410" i="10"/>
  <c r="E406" i="10"/>
  <c r="E402" i="10"/>
  <c r="E398" i="10"/>
  <c r="E394" i="10"/>
  <c r="E390" i="10"/>
  <c r="E386" i="10"/>
  <c r="E382" i="10"/>
  <c r="E378" i="10"/>
  <c r="E374" i="10"/>
  <c r="E370" i="10"/>
  <c r="E366" i="10"/>
  <c r="E362" i="10"/>
  <c r="E358" i="10"/>
  <c r="E354" i="10"/>
  <c r="E350" i="10"/>
  <c r="E346" i="10"/>
  <c r="E342" i="10"/>
  <c r="E338" i="10"/>
  <c r="E334" i="10"/>
  <c r="E330" i="10"/>
  <c r="E326" i="10"/>
  <c r="E322" i="10"/>
  <c r="E318" i="10"/>
  <c r="E314" i="10"/>
  <c r="E310" i="10"/>
  <c r="E306" i="10"/>
  <c r="E302" i="10"/>
  <c r="E420" i="10"/>
  <c r="E416" i="10"/>
  <c r="E412" i="10"/>
  <c r="E408" i="10"/>
  <c r="E404" i="10"/>
  <c r="E400" i="10"/>
  <c r="E396" i="10"/>
  <c r="E392" i="10"/>
  <c r="E388" i="10"/>
  <c r="E384" i="10"/>
  <c r="E380" i="10"/>
  <c r="E376" i="10"/>
  <c r="E372" i="10"/>
  <c r="E368" i="10"/>
  <c r="E364" i="10"/>
  <c r="E360" i="10"/>
  <c r="E356" i="10"/>
  <c r="E352" i="10"/>
  <c r="E348" i="10"/>
  <c r="E344" i="10"/>
  <c r="E340" i="10"/>
  <c r="E336" i="10"/>
  <c r="E332" i="10"/>
  <c r="E328" i="10"/>
  <c r="E324" i="10"/>
  <c r="E320" i="10"/>
  <c r="E316" i="10"/>
  <c r="E312" i="10"/>
  <c r="E308" i="10"/>
  <c r="E304" i="10"/>
  <c r="E300" i="10"/>
  <c r="D421" i="10"/>
  <c r="D419" i="10"/>
  <c r="D417" i="10"/>
  <c r="D415" i="10"/>
  <c r="D413" i="10"/>
  <c r="D411" i="10"/>
  <c r="D409" i="10"/>
  <c r="D407" i="10"/>
  <c r="D405" i="10"/>
  <c r="D403" i="10"/>
  <c r="D401" i="10"/>
  <c r="D399" i="10"/>
  <c r="D397" i="10"/>
  <c r="D395" i="10"/>
  <c r="D393" i="10"/>
  <c r="D391" i="10"/>
  <c r="D389" i="10"/>
  <c r="D387" i="10"/>
  <c r="E385" i="10"/>
  <c r="D383" i="10"/>
  <c r="E381" i="10"/>
  <c r="D379" i="10"/>
  <c r="E377" i="10"/>
  <c r="D375" i="10"/>
  <c r="E373" i="10"/>
  <c r="D371" i="10"/>
  <c r="E369" i="10"/>
  <c r="D367" i="10"/>
  <c r="E365" i="10"/>
  <c r="D363" i="10"/>
  <c r="E361" i="10"/>
  <c r="D359" i="10"/>
  <c r="E357" i="10"/>
  <c r="D355" i="10"/>
  <c r="E353" i="10"/>
  <c r="D351" i="10"/>
  <c r="E349" i="10"/>
  <c r="D347" i="10"/>
  <c r="E345" i="10"/>
  <c r="D343" i="10"/>
  <c r="E341" i="10"/>
  <c r="D339" i="10"/>
  <c r="E337" i="10"/>
  <c r="D335" i="10"/>
  <c r="E333" i="10"/>
  <c r="D331" i="10"/>
  <c r="E329" i="10"/>
  <c r="D327" i="10"/>
  <c r="E325" i="10"/>
  <c r="D323" i="10"/>
  <c r="E321" i="10"/>
  <c r="D319" i="10"/>
  <c r="E317" i="10"/>
  <c r="D315" i="10"/>
  <c r="E313" i="10"/>
  <c r="D311" i="10"/>
  <c r="E309" i="10"/>
  <c r="D307" i="10"/>
  <c r="E305" i="10"/>
  <c r="D303" i="10"/>
  <c r="E301" i="10"/>
  <c r="D299" i="10"/>
  <c r="D417" i="9"/>
  <c r="D409" i="9"/>
  <c r="D401" i="9"/>
  <c r="D393" i="9"/>
  <c r="D385" i="9"/>
  <c r="D377" i="9"/>
  <c r="D369" i="9"/>
  <c r="D361" i="9"/>
  <c r="D353" i="9"/>
  <c r="D345" i="9"/>
  <c r="D337" i="9"/>
  <c r="D329" i="9"/>
  <c r="D321" i="9"/>
  <c r="D313" i="9"/>
  <c r="D305" i="9"/>
  <c r="D421" i="9"/>
  <c r="D413" i="9"/>
  <c r="D405" i="9"/>
  <c r="D397" i="9"/>
  <c r="D389" i="9"/>
  <c r="D381" i="9"/>
  <c r="D373" i="9"/>
  <c r="D365" i="9"/>
  <c r="D357" i="9"/>
  <c r="D349" i="9"/>
  <c r="D341" i="9"/>
  <c r="D333" i="9"/>
  <c r="D325" i="9"/>
  <c r="D317" i="9"/>
  <c r="D309" i="9"/>
  <c r="D301" i="9"/>
  <c r="D419" i="9"/>
  <c r="D415" i="9"/>
  <c r="D411" i="9"/>
  <c r="D407" i="9"/>
  <c r="D403" i="9"/>
  <c r="D399" i="9"/>
  <c r="D395" i="9"/>
  <c r="D391" i="9"/>
  <c r="D387" i="9"/>
  <c r="D383" i="9"/>
  <c r="D379" i="9"/>
  <c r="D375" i="9"/>
  <c r="D371" i="9"/>
  <c r="D367" i="9"/>
  <c r="D363" i="9"/>
  <c r="D359" i="9"/>
  <c r="D355" i="9"/>
  <c r="D351" i="9"/>
  <c r="D347" i="9"/>
  <c r="D343" i="9"/>
  <c r="D339" i="9"/>
  <c r="D335" i="9"/>
  <c r="D331" i="9"/>
  <c r="D327" i="9"/>
  <c r="D323" i="9"/>
  <c r="D319" i="9"/>
  <c r="D315" i="9"/>
  <c r="D311" i="9"/>
  <c r="D307" i="9"/>
  <c r="D303" i="9"/>
  <c r="D299" i="9"/>
  <c r="D420" i="9"/>
  <c r="D418" i="9"/>
  <c r="D416" i="9"/>
  <c r="D414" i="9"/>
  <c r="D412" i="9"/>
  <c r="D410" i="9"/>
  <c r="D408" i="9"/>
  <c r="D406" i="9"/>
  <c r="D404" i="9"/>
  <c r="D402" i="9"/>
  <c r="D400" i="9"/>
  <c r="D398" i="9"/>
  <c r="D396" i="9"/>
  <c r="D394" i="9"/>
  <c r="D392" i="9"/>
  <c r="D390" i="9"/>
  <c r="D388" i="9"/>
  <c r="D386" i="9"/>
  <c r="D384" i="9"/>
  <c r="D382" i="9"/>
  <c r="D380" i="9"/>
  <c r="D378" i="9"/>
  <c r="D376" i="9"/>
  <c r="D374" i="9"/>
  <c r="D372" i="9"/>
  <c r="D370" i="9"/>
  <c r="D368" i="9"/>
  <c r="D366" i="9"/>
  <c r="D364" i="9"/>
  <c r="D362" i="9"/>
  <c r="D360" i="9"/>
  <c r="D358" i="9"/>
  <c r="D356" i="9"/>
  <c r="D354" i="9"/>
  <c r="D352" i="9"/>
  <c r="D350" i="9"/>
  <c r="D348" i="9"/>
  <c r="E346" i="9"/>
  <c r="D344" i="9"/>
  <c r="E342" i="9"/>
  <c r="D340" i="9"/>
  <c r="E338" i="9"/>
  <c r="D336" i="9"/>
  <c r="E334" i="9"/>
  <c r="D332" i="9"/>
  <c r="E330" i="9"/>
  <c r="D328" i="9"/>
  <c r="E326" i="9"/>
  <c r="D324" i="9"/>
  <c r="E322" i="9"/>
  <c r="D320" i="9"/>
  <c r="E318" i="9"/>
  <c r="D316" i="9"/>
  <c r="E314" i="9"/>
  <c r="D312" i="9"/>
  <c r="E310" i="9"/>
  <c r="D308" i="9"/>
  <c r="E306" i="9"/>
  <c r="D304" i="9"/>
  <c r="E302" i="9"/>
  <c r="D300" i="9"/>
  <c r="E417" i="9"/>
  <c r="E409" i="9"/>
  <c r="E401" i="9"/>
  <c r="E393" i="9"/>
  <c r="E385" i="9"/>
  <c r="E377" i="9"/>
  <c r="E369" i="9"/>
  <c r="E361" i="9"/>
  <c r="E353" i="9"/>
  <c r="E345" i="9"/>
  <c r="E337" i="9"/>
  <c r="E329" i="9"/>
  <c r="E321" i="9"/>
  <c r="E313" i="9"/>
  <c r="E305" i="9"/>
  <c r="E421" i="9"/>
  <c r="E413" i="9"/>
  <c r="E405" i="9"/>
  <c r="E397" i="9"/>
  <c r="E389" i="9"/>
  <c r="E381" i="9"/>
  <c r="E373" i="9"/>
  <c r="E365" i="9"/>
  <c r="E357" i="9"/>
  <c r="E349" i="9"/>
  <c r="E341" i="9"/>
  <c r="E333" i="9"/>
  <c r="E325" i="9"/>
  <c r="E317" i="9"/>
  <c r="E309" i="9"/>
  <c r="E301" i="9"/>
  <c r="E419" i="9"/>
  <c r="E415" i="9"/>
  <c r="E411" i="9"/>
  <c r="E407" i="9"/>
  <c r="E403" i="9"/>
  <c r="E399" i="9"/>
  <c r="E395" i="9"/>
  <c r="E391" i="9"/>
  <c r="E387" i="9"/>
  <c r="E383" i="9"/>
  <c r="E379" i="9"/>
  <c r="E375" i="9"/>
  <c r="E371" i="9"/>
  <c r="E367" i="9"/>
  <c r="E363" i="9"/>
  <c r="E359" i="9"/>
  <c r="E355" i="9"/>
  <c r="E351" i="9"/>
  <c r="E347" i="9"/>
  <c r="E343" i="9"/>
  <c r="E339" i="9"/>
  <c r="E335" i="9"/>
  <c r="E331" i="9"/>
  <c r="E327" i="9"/>
  <c r="E323" i="9"/>
  <c r="E319" i="9"/>
  <c r="E315" i="9"/>
  <c r="E311" i="9"/>
  <c r="E307" i="9"/>
  <c r="E303" i="9"/>
  <c r="E299" i="9"/>
  <c r="E420" i="9"/>
  <c r="E418" i="9"/>
  <c r="E416" i="9"/>
  <c r="E414" i="9"/>
  <c r="E412" i="9"/>
  <c r="E410" i="9"/>
  <c r="E408" i="9"/>
  <c r="E406" i="9"/>
  <c r="E404" i="9"/>
  <c r="E402" i="9"/>
  <c r="E400" i="9"/>
  <c r="E398" i="9"/>
  <c r="E396" i="9"/>
  <c r="E394" i="9"/>
  <c r="E392" i="9"/>
  <c r="E390" i="9"/>
  <c r="E388" i="9"/>
  <c r="E386" i="9"/>
  <c r="E384" i="9"/>
  <c r="E382" i="9"/>
  <c r="E380" i="9"/>
  <c r="E378" i="9"/>
  <c r="E376" i="9"/>
  <c r="E374" i="9"/>
  <c r="E372" i="9"/>
  <c r="E370" i="9"/>
  <c r="E368" i="9"/>
  <c r="E366" i="9"/>
  <c r="E364" i="9"/>
  <c r="E362" i="9"/>
  <c r="E360" i="9"/>
  <c r="E358" i="9"/>
  <c r="E356" i="9"/>
  <c r="E354" i="9"/>
  <c r="E352" i="9"/>
  <c r="E350" i="9"/>
  <c r="E348" i="9"/>
  <c r="D346" i="9"/>
  <c r="E344" i="9"/>
  <c r="D342" i="9"/>
  <c r="E340" i="9"/>
  <c r="D338" i="9"/>
  <c r="E336" i="9"/>
  <c r="D334" i="9"/>
  <c r="E332" i="9"/>
  <c r="D330" i="9"/>
  <c r="E328" i="9"/>
  <c r="D326" i="9"/>
  <c r="E324" i="9"/>
  <c r="D322" i="9"/>
  <c r="E320" i="9"/>
  <c r="D318" i="9"/>
  <c r="E316" i="9"/>
  <c r="D314" i="9"/>
  <c r="E312" i="9"/>
  <c r="D310" i="9"/>
  <c r="E308" i="9"/>
  <c r="D306" i="9"/>
  <c r="E304" i="9"/>
  <c r="D302" i="9"/>
  <c r="E300" i="9"/>
  <c r="D418" i="8"/>
  <c r="D414" i="8"/>
  <c r="D410" i="8"/>
  <c r="D406" i="8"/>
  <c r="D402" i="8"/>
  <c r="D398" i="8"/>
  <c r="D394" i="8"/>
  <c r="D390" i="8"/>
  <c r="D386" i="8"/>
  <c r="D382" i="8"/>
  <c r="D378" i="8"/>
  <c r="D374" i="8"/>
  <c r="D370" i="8"/>
  <c r="D366" i="8"/>
  <c r="D362" i="8"/>
  <c r="D358" i="8"/>
  <c r="D354" i="8"/>
  <c r="D350" i="8"/>
  <c r="D346" i="8"/>
  <c r="D342" i="8"/>
  <c r="D338" i="8"/>
  <c r="D334" i="8"/>
  <c r="D330" i="8"/>
  <c r="D326" i="8"/>
  <c r="D322" i="8"/>
  <c r="D318" i="8"/>
  <c r="D314" i="8"/>
  <c r="D310" i="8"/>
  <c r="D306" i="8"/>
  <c r="D302" i="8"/>
  <c r="D420" i="8"/>
  <c r="D416" i="8"/>
  <c r="D412" i="8"/>
  <c r="D408" i="8"/>
  <c r="D404" i="8"/>
  <c r="D400" i="8"/>
  <c r="D396" i="8"/>
  <c r="D392" i="8"/>
  <c r="D388" i="8"/>
  <c r="D384" i="8"/>
  <c r="D380" i="8"/>
  <c r="D376" i="8"/>
  <c r="D372" i="8"/>
  <c r="D368" i="8"/>
  <c r="D364" i="8"/>
  <c r="D360" i="8"/>
  <c r="D356" i="8"/>
  <c r="D352" i="8"/>
  <c r="D348" i="8"/>
  <c r="D344" i="8"/>
  <c r="D340" i="8"/>
  <c r="D336" i="8"/>
  <c r="D332" i="8"/>
  <c r="D328" i="8"/>
  <c r="D324" i="8"/>
  <c r="D320" i="8"/>
  <c r="D316" i="8"/>
  <c r="D312" i="8"/>
  <c r="D308" i="8"/>
  <c r="D304" i="8"/>
  <c r="D300" i="8"/>
  <c r="E421" i="8"/>
  <c r="E419" i="8"/>
  <c r="E417" i="8"/>
  <c r="E415" i="8"/>
  <c r="E413" i="8"/>
  <c r="E411" i="8"/>
  <c r="E409" i="8"/>
  <c r="E407" i="8"/>
  <c r="E405" i="8"/>
  <c r="E403" i="8"/>
  <c r="E401" i="8"/>
  <c r="E399" i="8"/>
  <c r="E397" i="8"/>
  <c r="E395" i="8"/>
  <c r="E393" i="8"/>
  <c r="E391" i="8"/>
  <c r="E389" i="8"/>
  <c r="E387" i="8"/>
  <c r="D385" i="8"/>
  <c r="E383" i="8"/>
  <c r="D381" i="8"/>
  <c r="E379" i="8"/>
  <c r="D377" i="8"/>
  <c r="E375" i="8"/>
  <c r="D373" i="8"/>
  <c r="E371" i="8"/>
  <c r="D369" i="8"/>
  <c r="E367" i="8"/>
  <c r="D365" i="8"/>
  <c r="E363" i="8"/>
  <c r="D361" i="8"/>
  <c r="E359" i="8"/>
  <c r="D357" i="8"/>
  <c r="E355" i="8"/>
  <c r="D353" i="8"/>
  <c r="E351" i="8"/>
  <c r="D349" i="8"/>
  <c r="E347" i="8"/>
  <c r="D345" i="8"/>
  <c r="E343" i="8"/>
  <c r="D341" i="8"/>
  <c r="E339" i="8"/>
  <c r="D337" i="8"/>
  <c r="E335" i="8"/>
  <c r="D333" i="8"/>
  <c r="E331" i="8"/>
  <c r="D329" i="8"/>
  <c r="E327" i="8"/>
  <c r="D325" i="8"/>
  <c r="E323" i="8"/>
  <c r="D321" i="8"/>
  <c r="E319" i="8"/>
  <c r="D317" i="8"/>
  <c r="E315" i="8"/>
  <c r="D313" i="8"/>
  <c r="E311" i="8"/>
  <c r="D309" i="8"/>
  <c r="E307" i="8"/>
  <c r="D305" i="8"/>
  <c r="E303" i="8"/>
  <c r="D301" i="8"/>
  <c r="E299" i="8"/>
  <c r="E418" i="8"/>
  <c r="E414" i="8"/>
  <c r="E410" i="8"/>
  <c r="E406" i="8"/>
  <c r="E402" i="8"/>
  <c r="E398" i="8"/>
  <c r="E394" i="8"/>
  <c r="E390" i="8"/>
  <c r="E386" i="8"/>
  <c r="E382" i="8"/>
  <c r="E378" i="8"/>
  <c r="E374" i="8"/>
  <c r="E370" i="8"/>
  <c r="E366" i="8"/>
  <c r="E362" i="8"/>
  <c r="E358" i="8"/>
  <c r="E354" i="8"/>
  <c r="E350" i="8"/>
  <c r="E346" i="8"/>
  <c r="E342" i="8"/>
  <c r="E338" i="8"/>
  <c r="E334" i="8"/>
  <c r="E330" i="8"/>
  <c r="E326" i="8"/>
  <c r="E322" i="8"/>
  <c r="E318" i="8"/>
  <c r="E314" i="8"/>
  <c r="E310" i="8"/>
  <c r="E306" i="8"/>
  <c r="E302" i="8"/>
  <c r="E420" i="8"/>
  <c r="E416" i="8"/>
  <c r="E412" i="8"/>
  <c r="E408" i="8"/>
  <c r="E404" i="8"/>
  <c r="E400" i="8"/>
  <c r="E396" i="8"/>
  <c r="E392" i="8"/>
  <c r="E388" i="8"/>
  <c r="E384" i="8"/>
  <c r="E380" i="8"/>
  <c r="E376" i="8"/>
  <c r="E372" i="8"/>
  <c r="E368" i="8"/>
  <c r="E364" i="8"/>
  <c r="E360" i="8"/>
  <c r="E356" i="8"/>
  <c r="E352" i="8"/>
  <c r="E348" i="8"/>
  <c r="E344" i="8"/>
  <c r="E340" i="8"/>
  <c r="E336" i="8"/>
  <c r="E332" i="8"/>
  <c r="E328" i="8"/>
  <c r="E324" i="8"/>
  <c r="E320" i="8"/>
  <c r="E316" i="8"/>
  <c r="E312" i="8"/>
  <c r="E308" i="8"/>
  <c r="E304" i="8"/>
  <c r="E300" i="8"/>
  <c r="D421" i="8"/>
  <c r="D419" i="8"/>
  <c r="D417" i="8"/>
  <c r="D415" i="8"/>
  <c r="D413" i="8"/>
  <c r="D411" i="8"/>
  <c r="D409" i="8"/>
  <c r="D407" i="8"/>
  <c r="D405" i="8"/>
  <c r="D403" i="8"/>
  <c r="D401" i="8"/>
  <c r="D399" i="8"/>
  <c r="D397" i="8"/>
  <c r="D395" i="8"/>
  <c r="D393" i="8"/>
  <c r="D391" i="8"/>
  <c r="D389" i="8"/>
  <c r="D387" i="8"/>
  <c r="E385" i="8"/>
  <c r="D383" i="8"/>
  <c r="E381" i="8"/>
  <c r="D379" i="8"/>
  <c r="E377" i="8"/>
  <c r="D375" i="8"/>
  <c r="E373" i="8"/>
  <c r="D371" i="8"/>
  <c r="E369" i="8"/>
  <c r="D367" i="8"/>
  <c r="E365" i="8"/>
  <c r="D363" i="8"/>
  <c r="E361" i="8"/>
  <c r="D359" i="8"/>
  <c r="E357" i="8"/>
  <c r="D355" i="8"/>
  <c r="E353" i="8"/>
  <c r="D351" i="8"/>
  <c r="E349" i="8"/>
  <c r="D347" i="8"/>
  <c r="E345" i="8"/>
  <c r="D343" i="8"/>
  <c r="E341" i="8"/>
  <c r="D339" i="8"/>
  <c r="E337" i="8"/>
  <c r="D335" i="8"/>
  <c r="E333" i="8"/>
  <c r="D331" i="8"/>
  <c r="E329" i="8"/>
  <c r="D327" i="8"/>
  <c r="E325" i="8"/>
  <c r="D323" i="8"/>
  <c r="E321" i="8"/>
  <c r="D319" i="8"/>
  <c r="E317" i="8"/>
  <c r="D315" i="8"/>
  <c r="E313" i="8"/>
  <c r="D311" i="8"/>
  <c r="E309" i="8"/>
  <c r="D307" i="8"/>
  <c r="E305" i="8"/>
  <c r="D303" i="8"/>
  <c r="E301" i="8"/>
  <c r="D299" i="8"/>
  <c r="D417" i="7"/>
  <c r="D409" i="7"/>
  <c r="D401" i="7"/>
  <c r="D393" i="7"/>
  <c r="D385" i="7"/>
  <c r="D377" i="7"/>
  <c r="D369" i="7"/>
  <c r="D361" i="7"/>
  <c r="D353" i="7"/>
  <c r="D345" i="7"/>
  <c r="D337" i="7"/>
  <c r="D329" i="7"/>
  <c r="D321" i="7"/>
  <c r="D313" i="7"/>
  <c r="D305" i="7"/>
  <c r="D421" i="7"/>
  <c r="D413" i="7"/>
  <c r="D405" i="7"/>
  <c r="D397" i="7"/>
  <c r="D389" i="7"/>
  <c r="D381" i="7"/>
  <c r="D373" i="7"/>
  <c r="D365" i="7"/>
  <c r="D357" i="7"/>
  <c r="D349" i="7"/>
  <c r="D341" i="7"/>
  <c r="D333" i="7"/>
  <c r="D325" i="7"/>
  <c r="D317" i="7"/>
  <c r="D309" i="7"/>
  <c r="D301" i="7"/>
  <c r="D419" i="7"/>
  <c r="D415" i="7"/>
  <c r="D411" i="7"/>
  <c r="D407" i="7"/>
  <c r="D403" i="7"/>
  <c r="D399" i="7"/>
  <c r="D395" i="7"/>
  <c r="D391" i="7"/>
  <c r="D387" i="7"/>
  <c r="D383" i="7"/>
  <c r="D379" i="7"/>
  <c r="D375" i="7"/>
  <c r="D371" i="7"/>
  <c r="D367" i="7"/>
  <c r="D363" i="7"/>
  <c r="D359" i="7"/>
  <c r="D355" i="7"/>
  <c r="D351" i="7"/>
  <c r="D347" i="7"/>
  <c r="D343" i="7"/>
  <c r="D339" i="7"/>
  <c r="D335" i="7"/>
  <c r="D331" i="7"/>
  <c r="D327" i="7"/>
  <c r="D323" i="7"/>
  <c r="D319" i="7"/>
  <c r="D315" i="7"/>
  <c r="D311" i="7"/>
  <c r="D307" i="7"/>
  <c r="D303" i="7"/>
  <c r="D299" i="7"/>
  <c r="D420" i="7"/>
  <c r="D418" i="7"/>
  <c r="D416" i="7"/>
  <c r="D414" i="7"/>
  <c r="D412" i="7"/>
  <c r="D410" i="7"/>
  <c r="D408" i="7"/>
  <c r="D406" i="7"/>
  <c r="D404" i="7"/>
  <c r="D402" i="7"/>
  <c r="D400" i="7"/>
  <c r="D398" i="7"/>
  <c r="D396" i="7"/>
  <c r="D394" i="7"/>
  <c r="D392" i="7"/>
  <c r="D390" i="7"/>
  <c r="D388" i="7"/>
  <c r="D386" i="7"/>
  <c r="D384" i="7"/>
  <c r="D382" i="7"/>
  <c r="D380" i="7"/>
  <c r="D378" i="7"/>
  <c r="D376" i="7"/>
  <c r="D374" i="7"/>
  <c r="D372" i="7"/>
  <c r="D370" i="7"/>
  <c r="D368" i="7"/>
  <c r="D366" i="7"/>
  <c r="D364" i="7"/>
  <c r="D362" i="7"/>
  <c r="D360" i="7"/>
  <c r="D358" i="7"/>
  <c r="D356" i="7"/>
  <c r="D354" i="7"/>
  <c r="D352" i="7"/>
  <c r="D350" i="7"/>
  <c r="D348" i="7"/>
  <c r="E346" i="7"/>
  <c r="D344" i="7"/>
  <c r="E342" i="7"/>
  <c r="D340" i="7"/>
  <c r="E338" i="7"/>
  <c r="D336" i="7"/>
  <c r="E334" i="7"/>
  <c r="D332" i="7"/>
  <c r="E330" i="7"/>
  <c r="D328" i="7"/>
  <c r="E326" i="7"/>
  <c r="D324" i="7"/>
  <c r="E322" i="7"/>
  <c r="D320" i="7"/>
  <c r="E318" i="7"/>
  <c r="D316" i="7"/>
  <c r="E314" i="7"/>
  <c r="D312" i="7"/>
  <c r="E310" i="7"/>
  <c r="D308" i="7"/>
  <c r="E306" i="7"/>
  <c r="D304" i="7"/>
  <c r="E302" i="7"/>
  <c r="D300" i="7"/>
  <c r="E417" i="7"/>
  <c r="E409" i="7"/>
  <c r="E401" i="7"/>
  <c r="E393" i="7"/>
  <c r="E385" i="7"/>
  <c r="E377" i="7"/>
  <c r="E369" i="7"/>
  <c r="E361" i="7"/>
  <c r="E353" i="7"/>
  <c r="E345" i="7"/>
  <c r="E337" i="7"/>
  <c r="E329" i="7"/>
  <c r="E321" i="7"/>
  <c r="E313" i="7"/>
  <c r="E305" i="7"/>
  <c r="E421" i="7"/>
  <c r="E413" i="7"/>
  <c r="E405" i="7"/>
  <c r="E397" i="7"/>
  <c r="E389" i="7"/>
  <c r="E381" i="7"/>
  <c r="E373" i="7"/>
  <c r="E365" i="7"/>
  <c r="E357" i="7"/>
  <c r="E349" i="7"/>
  <c r="E341" i="7"/>
  <c r="E333" i="7"/>
  <c r="E325" i="7"/>
  <c r="E317" i="7"/>
  <c r="E309" i="7"/>
  <c r="E301" i="7"/>
  <c r="E419" i="7"/>
  <c r="E415" i="7"/>
  <c r="E411" i="7"/>
  <c r="E407" i="7"/>
  <c r="E403" i="7"/>
  <c r="E399" i="7"/>
  <c r="E395" i="7"/>
  <c r="E391" i="7"/>
  <c r="E387" i="7"/>
  <c r="E383" i="7"/>
  <c r="E379" i="7"/>
  <c r="E375" i="7"/>
  <c r="E371" i="7"/>
  <c r="E367" i="7"/>
  <c r="E363" i="7"/>
  <c r="E359" i="7"/>
  <c r="E355" i="7"/>
  <c r="E351" i="7"/>
  <c r="E347" i="7"/>
  <c r="E343" i="7"/>
  <c r="E339" i="7"/>
  <c r="E335" i="7"/>
  <c r="E331" i="7"/>
  <c r="E327" i="7"/>
  <c r="E323" i="7"/>
  <c r="E319" i="7"/>
  <c r="E315" i="7"/>
  <c r="E311" i="7"/>
  <c r="E307" i="7"/>
  <c r="E303" i="7"/>
  <c r="E299" i="7"/>
  <c r="E420" i="7"/>
  <c r="E418" i="7"/>
  <c r="E416" i="7"/>
  <c r="E414" i="7"/>
  <c r="E412" i="7"/>
  <c r="E410" i="7"/>
  <c r="E408" i="7"/>
  <c r="E406" i="7"/>
  <c r="E404" i="7"/>
  <c r="E402" i="7"/>
  <c r="E400" i="7"/>
  <c r="E398" i="7"/>
  <c r="E396" i="7"/>
  <c r="E394" i="7"/>
  <c r="E392" i="7"/>
  <c r="E390" i="7"/>
  <c r="E388" i="7"/>
  <c r="E386" i="7"/>
  <c r="E384" i="7"/>
  <c r="E382" i="7"/>
  <c r="E380" i="7"/>
  <c r="E378" i="7"/>
  <c r="E376" i="7"/>
  <c r="E374" i="7"/>
  <c r="E372" i="7"/>
  <c r="E370" i="7"/>
  <c r="E368" i="7"/>
  <c r="E366" i="7"/>
  <c r="E364" i="7"/>
  <c r="E362" i="7"/>
  <c r="E360" i="7"/>
  <c r="E358" i="7"/>
  <c r="E356" i="7"/>
  <c r="E354" i="7"/>
  <c r="E352" i="7"/>
  <c r="E350" i="7"/>
  <c r="E348" i="7"/>
  <c r="D346" i="7"/>
  <c r="E344" i="7"/>
  <c r="D342" i="7"/>
  <c r="E340" i="7"/>
  <c r="D338" i="7"/>
  <c r="E336" i="7"/>
  <c r="D334" i="7"/>
  <c r="E332" i="7"/>
  <c r="D330" i="7"/>
  <c r="E328" i="7"/>
  <c r="D326" i="7"/>
  <c r="E324" i="7"/>
  <c r="D322" i="7"/>
  <c r="E320" i="7"/>
  <c r="D318" i="7"/>
  <c r="E316" i="7"/>
  <c r="D314" i="7"/>
  <c r="E312" i="7"/>
  <c r="D310" i="7"/>
  <c r="E308" i="7"/>
  <c r="D306" i="7"/>
  <c r="E304" i="7"/>
  <c r="D302" i="7"/>
  <c r="E300" i="7"/>
  <c r="D417" i="6"/>
  <c r="D409" i="6"/>
  <c r="D401" i="6"/>
  <c r="D393" i="6"/>
  <c r="D385" i="6"/>
  <c r="D377" i="6"/>
  <c r="D369" i="6"/>
  <c r="D361" i="6"/>
  <c r="D353" i="6"/>
  <c r="D345" i="6"/>
  <c r="D337" i="6"/>
  <c r="D329" i="6"/>
  <c r="D321" i="6"/>
  <c r="D313" i="6"/>
  <c r="D305" i="6"/>
  <c r="D421" i="6"/>
  <c r="D413" i="6"/>
  <c r="D405" i="6"/>
  <c r="D397" i="6"/>
  <c r="D389" i="6"/>
  <c r="D381" i="6"/>
  <c r="D373" i="6"/>
  <c r="D365" i="6"/>
  <c r="D357" i="6"/>
  <c r="D349" i="6"/>
  <c r="D341" i="6"/>
  <c r="D333" i="6"/>
  <c r="D325" i="6"/>
  <c r="D317" i="6"/>
  <c r="D309" i="6"/>
  <c r="D301" i="6"/>
  <c r="D419" i="6"/>
  <c r="D415" i="6"/>
  <c r="D411" i="6"/>
  <c r="D407" i="6"/>
  <c r="D403" i="6"/>
  <c r="D399" i="6"/>
  <c r="D395" i="6"/>
  <c r="D391" i="6"/>
  <c r="D387" i="6"/>
  <c r="D383" i="6"/>
  <c r="D379" i="6"/>
  <c r="D375" i="6"/>
  <c r="D371" i="6"/>
  <c r="D367" i="6"/>
  <c r="D363" i="6"/>
  <c r="D359" i="6"/>
  <c r="D355" i="6"/>
  <c r="D351" i="6"/>
  <c r="D347" i="6"/>
  <c r="D343" i="6"/>
  <c r="D339" i="6"/>
  <c r="D335" i="6"/>
  <c r="D331" i="6"/>
  <c r="D327" i="6"/>
  <c r="D323" i="6"/>
  <c r="D319" i="6"/>
  <c r="D315" i="6"/>
  <c r="D311" i="6"/>
  <c r="D307" i="6"/>
  <c r="D303" i="6"/>
  <c r="D299" i="6"/>
  <c r="D420" i="6"/>
  <c r="D418" i="6"/>
  <c r="D416" i="6"/>
  <c r="D414" i="6"/>
  <c r="D412" i="6"/>
  <c r="D410" i="6"/>
  <c r="D408" i="6"/>
  <c r="D406" i="6"/>
  <c r="D404" i="6"/>
  <c r="D402" i="6"/>
  <c r="D400" i="6"/>
  <c r="D398" i="6"/>
  <c r="D396" i="6"/>
  <c r="D394" i="6"/>
  <c r="D392" i="6"/>
  <c r="D390" i="6"/>
  <c r="D388" i="6"/>
  <c r="D386" i="6"/>
  <c r="D384" i="6"/>
  <c r="D382" i="6"/>
  <c r="D380" i="6"/>
  <c r="D378" i="6"/>
  <c r="D376" i="6"/>
  <c r="D374" i="6"/>
  <c r="D372" i="6"/>
  <c r="D370" i="6"/>
  <c r="D368" i="6"/>
  <c r="D366" i="6"/>
  <c r="D364" i="6"/>
  <c r="D362" i="6"/>
  <c r="D360" i="6"/>
  <c r="D358" i="6"/>
  <c r="D356" i="6"/>
  <c r="D354" i="6"/>
  <c r="D352" i="6"/>
  <c r="D350" i="6"/>
  <c r="D348" i="6"/>
  <c r="E346" i="6"/>
  <c r="D344" i="6"/>
  <c r="E342" i="6"/>
  <c r="D340" i="6"/>
  <c r="E338" i="6"/>
  <c r="D336" i="6"/>
  <c r="E334" i="6"/>
  <c r="D332" i="6"/>
  <c r="E330" i="6"/>
  <c r="D328" i="6"/>
  <c r="E326" i="6"/>
  <c r="D324" i="6"/>
  <c r="E322" i="6"/>
  <c r="D320" i="6"/>
  <c r="E318" i="6"/>
  <c r="D316" i="6"/>
  <c r="E314" i="6"/>
  <c r="D312" i="6"/>
  <c r="E310" i="6"/>
  <c r="D308" i="6"/>
  <c r="E306" i="6"/>
  <c r="D304" i="6"/>
  <c r="E302" i="6"/>
  <c r="D300" i="6"/>
  <c r="E417" i="6"/>
  <c r="E409" i="6"/>
  <c r="E401" i="6"/>
  <c r="E393" i="6"/>
  <c r="E385" i="6"/>
  <c r="E377" i="6"/>
  <c r="E369" i="6"/>
  <c r="E361" i="6"/>
  <c r="E353" i="6"/>
  <c r="E345" i="6"/>
  <c r="E337" i="6"/>
  <c r="E329" i="6"/>
  <c r="E321" i="6"/>
  <c r="E313" i="6"/>
  <c r="E305" i="6"/>
  <c r="E421" i="6"/>
  <c r="E413" i="6"/>
  <c r="E405" i="6"/>
  <c r="E397" i="6"/>
  <c r="E389" i="6"/>
  <c r="E381" i="6"/>
  <c r="E373" i="6"/>
  <c r="E365" i="6"/>
  <c r="E357" i="6"/>
  <c r="E349" i="6"/>
  <c r="E341" i="6"/>
  <c r="E333" i="6"/>
  <c r="E325" i="6"/>
  <c r="E317" i="6"/>
  <c r="E309" i="6"/>
  <c r="E301" i="6"/>
  <c r="E419" i="6"/>
  <c r="E415" i="6"/>
  <c r="E411" i="6"/>
  <c r="E407" i="6"/>
  <c r="E403" i="6"/>
  <c r="E399" i="6"/>
  <c r="E395" i="6"/>
  <c r="E391" i="6"/>
  <c r="E387" i="6"/>
  <c r="E383" i="6"/>
  <c r="E379" i="6"/>
  <c r="E375" i="6"/>
  <c r="E371" i="6"/>
  <c r="E367" i="6"/>
  <c r="E363" i="6"/>
  <c r="E359" i="6"/>
  <c r="E355" i="6"/>
  <c r="E351" i="6"/>
  <c r="E347" i="6"/>
  <c r="E343" i="6"/>
  <c r="E339" i="6"/>
  <c r="E335" i="6"/>
  <c r="E331" i="6"/>
  <c r="E327" i="6"/>
  <c r="E323" i="6"/>
  <c r="E319" i="6"/>
  <c r="E315" i="6"/>
  <c r="E311" i="6"/>
  <c r="E307" i="6"/>
  <c r="E303" i="6"/>
  <c r="E299" i="6"/>
  <c r="E420" i="6"/>
  <c r="E418" i="6"/>
  <c r="E416" i="6"/>
  <c r="E414" i="6"/>
  <c r="E412" i="6"/>
  <c r="E410" i="6"/>
  <c r="E408" i="6"/>
  <c r="E406" i="6"/>
  <c r="E404" i="6"/>
  <c r="E402" i="6"/>
  <c r="E400" i="6"/>
  <c r="E398" i="6"/>
  <c r="E396" i="6"/>
  <c r="E394" i="6"/>
  <c r="E392" i="6"/>
  <c r="E390" i="6"/>
  <c r="E388" i="6"/>
  <c r="E386" i="6"/>
  <c r="E384" i="6"/>
  <c r="E382" i="6"/>
  <c r="E380" i="6"/>
  <c r="E378" i="6"/>
  <c r="E376" i="6"/>
  <c r="E374" i="6"/>
  <c r="E372" i="6"/>
  <c r="E370" i="6"/>
  <c r="E368" i="6"/>
  <c r="E366" i="6"/>
  <c r="E364" i="6"/>
  <c r="E362" i="6"/>
  <c r="E360" i="6"/>
  <c r="E358" i="6"/>
  <c r="E356" i="6"/>
  <c r="E354" i="6"/>
  <c r="E352" i="6"/>
  <c r="E350" i="6"/>
  <c r="E348" i="6"/>
  <c r="D346" i="6"/>
  <c r="E344" i="6"/>
  <c r="D342" i="6"/>
  <c r="E340" i="6"/>
  <c r="D338" i="6"/>
  <c r="E336" i="6"/>
  <c r="D334" i="6"/>
  <c r="E332" i="6"/>
  <c r="D330" i="6"/>
  <c r="E328" i="6"/>
  <c r="D326" i="6"/>
  <c r="E324" i="6"/>
  <c r="D322" i="6"/>
  <c r="E320" i="6"/>
  <c r="D318" i="6"/>
  <c r="E316" i="6"/>
  <c r="D314" i="6"/>
  <c r="E312" i="6"/>
  <c r="D310" i="6"/>
  <c r="E308" i="6"/>
  <c r="D306" i="6"/>
  <c r="E304" i="6"/>
  <c r="D302" i="6"/>
  <c r="E300" i="6"/>
  <c r="D417" i="5"/>
  <c r="D409" i="5"/>
  <c r="D401" i="5"/>
  <c r="D393" i="5"/>
  <c r="D385" i="5"/>
  <c r="D377" i="5"/>
  <c r="D369" i="5"/>
  <c r="D361" i="5"/>
  <c r="D353" i="5"/>
  <c r="D345" i="5"/>
  <c r="D337" i="5"/>
  <c r="D329" i="5"/>
  <c r="D321" i="5"/>
  <c r="D313" i="5"/>
  <c r="D305" i="5"/>
  <c r="D421" i="5"/>
  <c r="D413" i="5"/>
  <c r="D405" i="5"/>
  <c r="D397" i="5"/>
  <c r="D389" i="5"/>
  <c r="D381" i="5"/>
  <c r="D373" i="5"/>
  <c r="D365" i="5"/>
  <c r="D357" i="5"/>
  <c r="D349" i="5"/>
  <c r="D341" i="5"/>
  <c r="D333" i="5"/>
  <c r="D325" i="5"/>
  <c r="D317" i="5"/>
  <c r="D309" i="5"/>
  <c r="D301" i="5"/>
  <c r="D419" i="5"/>
  <c r="D415" i="5"/>
  <c r="D411" i="5"/>
  <c r="D407" i="5"/>
  <c r="D403" i="5"/>
  <c r="D399" i="5"/>
  <c r="D395" i="5"/>
  <c r="D391" i="5"/>
  <c r="D387" i="5"/>
  <c r="D383" i="5"/>
  <c r="D379" i="5"/>
  <c r="D375" i="5"/>
  <c r="D371" i="5"/>
  <c r="D367" i="5"/>
  <c r="D363" i="5"/>
  <c r="D359" i="5"/>
  <c r="D355" i="5"/>
  <c r="D351" i="5"/>
  <c r="D347" i="5"/>
  <c r="D343" i="5"/>
  <c r="D339" i="5"/>
  <c r="D335" i="5"/>
  <c r="D331" i="5"/>
  <c r="D327" i="5"/>
  <c r="D323" i="5"/>
  <c r="D319" i="5"/>
  <c r="D315" i="5"/>
  <c r="D311" i="5"/>
  <c r="D307" i="5"/>
  <c r="D303" i="5"/>
  <c r="D299" i="5"/>
  <c r="D420" i="5"/>
  <c r="D418" i="5"/>
  <c r="D416" i="5"/>
  <c r="D414" i="5"/>
  <c r="D412" i="5"/>
  <c r="D410" i="5"/>
  <c r="D408" i="5"/>
  <c r="D406" i="5"/>
  <c r="D404" i="5"/>
  <c r="D402" i="5"/>
  <c r="D400" i="5"/>
  <c r="D398" i="5"/>
  <c r="D396" i="5"/>
  <c r="D394" i="5"/>
  <c r="D392" i="5"/>
  <c r="D390" i="5"/>
  <c r="D388" i="5"/>
  <c r="D386" i="5"/>
  <c r="D384" i="5"/>
  <c r="D382" i="5"/>
  <c r="D380" i="5"/>
  <c r="D378" i="5"/>
  <c r="D376" i="5"/>
  <c r="D374" i="5"/>
  <c r="D372" i="5"/>
  <c r="D370" i="5"/>
  <c r="D368" i="5"/>
  <c r="D366" i="5"/>
  <c r="D364" i="5"/>
  <c r="D362" i="5"/>
  <c r="D360" i="5"/>
  <c r="D358" i="5"/>
  <c r="D356" i="5"/>
  <c r="D354" i="5"/>
  <c r="D352" i="5"/>
  <c r="D350" i="5"/>
  <c r="D348" i="5"/>
  <c r="E346" i="5"/>
  <c r="D344" i="5"/>
  <c r="E342" i="5"/>
  <c r="D340" i="5"/>
  <c r="E338" i="5"/>
  <c r="D336" i="5"/>
  <c r="E334" i="5"/>
  <c r="D332" i="5"/>
  <c r="E330" i="5"/>
  <c r="D328" i="5"/>
  <c r="E326" i="5"/>
  <c r="D324" i="5"/>
  <c r="E322" i="5"/>
  <c r="D320" i="5"/>
  <c r="E318" i="5"/>
  <c r="D316" i="5"/>
  <c r="E314" i="5"/>
  <c r="D312" i="5"/>
  <c r="E310" i="5"/>
  <c r="D308" i="5"/>
  <c r="E306" i="5"/>
  <c r="D304" i="5"/>
  <c r="E302" i="5"/>
  <c r="D300" i="5"/>
  <c r="E417" i="5"/>
  <c r="E409" i="5"/>
  <c r="E401" i="5"/>
  <c r="E393" i="5"/>
  <c r="E385" i="5"/>
  <c r="E377" i="5"/>
  <c r="E369" i="5"/>
  <c r="E361" i="5"/>
  <c r="E353" i="5"/>
  <c r="E345" i="5"/>
  <c r="E337" i="5"/>
  <c r="E329" i="5"/>
  <c r="E321" i="5"/>
  <c r="E313" i="5"/>
  <c r="E305" i="5"/>
  <c r="E421" i="5"/>
  <c r="E413" i="5"/>
  <c r="E405" i="5"/>
  <c r="E397" i="5"/>
  <c r="E389" i="5"/>
  <c r="E381" i="5"/>
  <c r="E373" i="5"/>
  <c r="E365" i="5"/>
  <c r="E357" i="5"/>
  <c r="E349" i="5"/>
  <c r="E341" i="5"/>
  <c r="E333" i="5"/>
  <c r="E325" i="5"/>
  <c r="E317" i="5"/>
  <c r="E309" i="5"/>
  <c r="E301" i="5"/>
  <c r="E419" i="5"/>
  <c r="E415" i="5"/>
  <c r="E411" i="5"/>
  <c r="E407" i="5"/>
  <c r="E403" i="5"/>
  <c r="E399" i="5"/>
  <c r="E395" i="5"/>
  <c r="E391" i="5"/>
  <c r="E387" i="5"/>
  <c r="E383" i="5"/>
  <c r="E379" i="5"/>
  <c r="E375" i="5"/>
  <c r="E371" i="5"/>
  <c r="E367" i="5"/>
  <c r="E363" i="5"/>
  <c r="E359" i="5"/>
  <c r="E355" i="5"/>
  <c r="E351" i="5"/>
  <c r="E347" i="5"/>
  <c r="E343" i="5"/>
  <c r="E339" i="5"/>
  <c r="E335" i="5"/>
  <c r="E331" i="5"/>
  <c r="E327" i="5"/>
  <c r="E323" i="5"/>
  <c r="E319" i="5"/>
  <c r="E315" i="5"/>
  <c r="E311" i="5"/>
  <c r="E307" i="5"/>
  <c r="E303" i="5"/>
  <c r="E299" i="5"/>
  <c r="E420" i="5"/>
  <c r="E418" i="5"/>
  <c r="E416" i="5"/>
  <c r="E414" i="5"/>
  <c r="E412" i="5"/>
  <c r="E410" i="5"/>
  <c r="E408" i="5"/>
  <c r="E406" i="5"/>
  <c r="E404" i="5"/>
  <c r="E402" i="5"/>
  <c r="E400" i="5"/>
  <c r="E398" i="5"/>
  <c r="E396" i="5"/>
  <c r="E394" i="5"/>
  <c r="E392" i="5"/>
  <c r="E390" i="5"/>
  <c r="E388" i="5"/>
  <c r="E386" i="5"/>
  <c r="E384" i="5"/>
  <c r="E382" i="5"/>
  <c r="E380" i="5"/>
  <c r="E378" i="5"/>
  <c r="E376" i="5"/>
  <c r="E374" i="5"/>
  <c r="E372" i="5"/>
  <c r="E370" i="5"/>
  <c r="E368" i="5"/>
  <c r="E366" i="5"/>
  <c r="E364" i="5"/>
  <c r="E362" i="5"/>
  <c r="E360" i="5"/>
  <c r="E358" i="5"/>
  <c r="E356" i="5"/>
  <c r="E354" i="5"/>
  <c r="E352" i="5"/>
  <c r="E350" i="5"/>
  <c r="E348" i="5"/>
  <c r="D346" i="5"/>
  <c r="E344" i="5"/>
  <c r="D342" i="5"/>
  <c r="E340" i="5"/>
  <c r="D338" i="5"/>
  <c r="E336" i="5"/>
  <c r="D334" i="5"/>
  <c r="E332" i="5"/>
  <c r="D330" i="5"/>
  <c r="E328" i="5"/>
  <c r="D326" i="5"/>
  <c r="E324" i="5"/>
  <c r="D322" i="5"/>
  <c r="E320" i="5"/>
  <c r="D318" i="5"/>
  <c r="E316" i="5"/>
  <c r="D314" i="5"/>
  <c r="E312" i="5"/>
  <c r="D310" i="5"/>
  <c r="E308" i="5"/>
  <c r="D306" i="5"/>
  <c r="E304" i="5"/>
  <c r="D302" i="5"/>
  <c r="E300" i="5"/>
  <c r="D417" i="4"/>
  <c r="D409" i="4"/>
  <c r="D401" i="4"/>
  <c r="D393" i="4"/>
  <c r="D385" i="4"/>
  <c r="D377" i="4"/>
  <c r="D369" i="4"/>
  <c r="D361" i="4"/>
  <c r="D353" i="4"/>
  <c r="D345" i="4"/>
  <c r="D337" i="4"/>
  <c r="D329" i="4"/>
  <c r="D321" i="4"/>
  <c r="D313" i="4"/>
  <c r="D305" i="4"/>
  <c r="D421" i="4"/>
  <c r="D413" i="4"/>
  <c r="D405" i="4"/>
  <c r="D397" i="4"/>
  <c r="D389" i="4"/>
  <c r="D381" i="4"/>
  <c r="D373" i="4"/>
  <c r="D365" i="4"/>
  <c r="D357" i="4"/>
  <c r="D349" i="4"/>
  <c r="D341" i="4"/>
  <c r="D333" i="4"/>
  <c r="D325" i="4"/>
  <c r="D317" i="4"/>
  <c r="D309" i="4"/>
  <c r="D301" i="4"/>
  <c r="D419" i="4"/>
  <c r="D415" i="4"/>
  <c r="D411" i="4"/>
  <c r="D407" i="4"/>
  <c r="D403" i="4"/>
  <c r="D399" i="4"/>
  <c r="D395" i="4"/>
  <c r="D391" i="4"/>
  <c r="D387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7" i="4"/>
  <c r="D303" i="4"/>
  <c r="D299" i="4"/>
  <c r="D420" i="4"/>
  <c r="D418" i="4"/>
  <c r="D416" i="4"/>
  <c r="D414" i="4"/>
  <c r="D412" i="4"/>
  <c r="D410" i="4"/>
  <c r="D408" i="4"/>
  <c r="D406" i="4"/>
  <c r="D404" i="4"/>
  <c r="D402" i="4"/>
  <c r="D400" i="4"/>
  <c r="D398" i="4"/>
  <c r="D396" i="4"/>
  <c r="D394" i="4"/>
  <c r="D392" i="4"/>
  <c r="D390" i="4"/>
  <c r="D388" i="4"/>
  <c r="D386" i="4"/>
  <c r="D384" i="4"/>
  <c r="D382" i="4"/>
  <c r="D380" i="4"/>
  <c r="D378" i="4"/>
  <c r="D376" i="4"/>
  <c r="D374" i="4"/>
  <c r="D372" i="4"/>
  <c r="D370" i="4"/>
  <c r="D368" i="4"/>
  <c r="D366" i="4"/>
  <c r="D364" i="4"/>
  <c r="D362" i="4"/>
  <c r="D360" i="4"/>
  <c r="D358" i="4"/>
  <c r="D356" i="4"/>
  <c r="D354" i="4"/>
  <c r="D352" i="4"/>
  <c r="D350" i="4"/>
  <c r="D348" i="4"/>
  <c r="E346" i="4"/>
  <c r="D344" i="4"/>
  <c r="E342" i="4"/>
  <c r="D340" i="4"/>
  <c r="E338" i="4"/>
  <c r="D336" i="4"/>
  <c r="E334" i="4"/>
  <c r="D332" i="4"/>
  <c r="E330" i="4"/>
  <c r="D328" i="4"/>
  <c r="E326" i="4"/>
  <c r="D324" i="4"/>
  <c r="E322" i="4"/>
  <c r="D320" i="4"/>
  <c r="E318" i="4"/>
  <c r="D316" i="4"/>
  <c r="E314" i="4"/>
  <c r="D312" i="4"/>
  <c r="E310" i="4"/>
  <c r="D308" i="4"/>
  <c r="E306" i="4"/>
  <c r="D304" i="4"/>
  <c r="E302" i="4"/>
  <c r="D300" i="4"/>
  <c r="E417" i="4"/>
  <c r="E409" i="4"/>
  <c r="E401" i="4"/>
  <c r="E393" i="4"/>
  <c r="E385" i="4"/>
  <c r="E377" i="4"/>
  <c r="E369" i="4"/>
  <c r="E361" i="4"/>
  <c r="E353" i="4"/>
  <c r="E345" i="4"/>
  <c r="E337" i="4"/>
  <c r="E329" i="4"/>
  <c r="E321" i="4"/>
  <c r="E313" i="4"/>
  <c r="E305" i="4"/>
  <c r="E421" i="4"/>
  <c r="E413" i="4"/>
  <c r="E405" i="4"/>
  <c r="E397" i="4"/>
  <c r="E389" i="4"/>
  <c r="E381" i="4"/>
  <c r="E373" i="4"/>
  <c r="E365" i="4"/>
  <c r="E357" i="4"/>
  <c r="E349" i="4"/>
  <c r="E341" i="4"/>
  <c r="E333" i="4"/>
  <c r="E325" i="4"/>
  <c r="E317" i="4"/>
  <c r="E309" i="4"/>
  <c r="E301" i="4"/>
  <c r="E419" i="4"/>
  <c r="E415" i="4"/>
  <c r="E411" i="4"/>
  <c r="E407" i="4"/>
  <c r="E403" i="4"/>
  <c r="E399" i="4"/>
  <c r="E395" i="4"/>
  <c r="E391" i="4"/>
  <c r="E387" i="4"/>
  <c r="E383" i="4"/>
  <c r="E379" i="4"/>
  <c r="E375" i="4"/>
  <c r="E371" i="4"/>
  <c r="E367" i="4"/>
  <c r="E363" i="4"/>
  <c r="E359" i="4"/>
  <c r="E355" i="4"/>
  <c r="E351" i="4"/>
  <c r="E347" i="4"/>
  <c r="E343" i="4"/>
  <c r="E339" i="4"/>
  <c r="E335" i="4"/>
  <c r="E331" i="4"/>
  <c r="E327" i="4"/>
  <c r="E323" i="4"/>
  <c r="E319" i="4"/>
  <c r="E315" i="4"/>
  <c r="E311" i="4"/>
  <c r="E307" i="4"/>
  <c r="E303" i="4"/>
  <c r="E299" i="4"/>
  <c r="E420" i="4"/>
  <c r="E418" i="4"/>
  <c r="E416" i="4"/>
  <c r="E414" i="4"/>
  <c r="E412" i="4"/>
  <c r="E410" i="4"/>
  <c r="E408" i="4"/>
  <c r="E406" i="4"/>
  <c r="E404" i="4"/>
  <c r="E402" i="4"/>
  <c r="E400" i="4"/>
  <c r="E398" i="4"/>
  <c r="E396" i="4"/>
  <c r="E394" i="4"/>
  <c r="E392" i="4"/>
  <c r="E390" i="4"/>
  <c r="E388" i="4"/>
  <c r="E386" i="4"/>
  <c r="E384" i="4"/>
  <c r="E382" i="4"/>
  <c r="E380" i="4"/>
  <c r="E378" i="4"/>
  <c r="E376" i="4"/>
  <c r="E374" i="4"/>
  <c r="E372" i="4"/>
  <c r="E370" i="4"/>
  <c r="E368" i="4"/>
  <c r="E366" i="4"/>
  <c r="E364" i="4"/>
  <c r="E362" i="4"/>
  <c r="E360" i="4"/>
  <c r="E358" i="4"/>
  <c r="E356" i="4"/>
  <c r="E354" i="4"/>
  <c r="E352" i="4"/>
  <c r="E350" i="4"/>
  <c r="E348" i="4"/>
  <c r="D346" i="4"/>
  <c r="E344" i="4"/>
  <c r="D342" i="4"/>
  <c r="E340" i="4"/>
  <c r="D338" i="4"/>
  <c r="E336" i="4"/>
  <c r="D334" i="4"/>
  <c r="E332" i="4"/>
  <c r="D330" i="4"/>
  <c r="E328" i="4"/>
  <c r="D326" i="4"/>
  <c r="E324" i="4"/>
  <c r="D322" i="4"/>
  <c r="E320" i="4"/>
  <c r="D318" i="4"/>
  <c r="E316" i="4"/>
  <c r="D314" i="4"/>
  <c r="E312" i="4"/>
  <c r="D310" i="4"/>
  <c r="E308" i="4"/>
  <c r="D306" i="4"/>
  <c r="E304" i="4"/>
  <c r="D302" i="4"/>
  <c r="E300" i="4"/>
  <c r="D418" i="3"/>
  <c r="D414" i="3"/>
  <c r="D410" i="3"/>
  <c r="D406" i="3"/>
  <c r="D402" i="3"/>
  <c r="D398" i="3"/>
  <c r="D394" i="3"/>
  <c r="D390" i="3"/>
  <c r="D386" i="3"/>
  <c r="D382" i="3"/>
  <c r="D378" i="3"/>
  <c r="D374" i="3"/>
  <c r="D370" i="3"/>
  <c r="D366" i="3"/>
  <c r="D362" i="3"/>
  <c r="D358" i="3"/>
  <c r="D354" i="3"/>
  <c r="D350" i="3"/>
  <c r="D346" i="3"/>
  <c r="D342" i="3"/>
  <c r="D338" i="3"/>
  <c r="D334" i="3"/>
  <c r="D330" i="3"/>
  <c r="D326" i="3"/>
  <c r="D322" i="3"/>
  <c r="D318" i="3"/>
  <c r="D314" i="3"/>
  <c r="D310" i="3"/>
  <c r="D306" i="3"/>
  <c r="D302" i="3"/>
  <c r="D420" i="3"/>
  <c r="D416" i="3"/>
  <c r="D412" i="3"/>
  <c r="D408" i="3"/>
  <c r="D404" i="3"/>
  <c r="D400" i="3"/>
  <c r="D396" i="3"/>
  <c r="D392" i="3"/>
  <c r="D388" i="3"/>
  <c r="D384" i="3"/>
  <c r="D380" i="3"/>
  <c r="D376" i="3"/>
  <c r="D372" i="3"/>
  <c r="D368" i="3"/>
  <c r="D364" i="3"/>
  <c r="D360" i="3"/>
  <c r="D356" i="3"/>
  <c r="D352" i="3"/>
  <c r="D348" i="3"/>
  <c r="D344" i="3"/>
  <c r="D340" i="3"/>
  <c r="D336" i="3"/>
  <c r="D332" i="3"/>
  <c r="D328" i="3"/>
  <c r="D324" i="3"/>
  <c r="D320" i="3"/>
  <c r="D316" i="3"/>
  <c r="D312" i="3"/>
  <c r="D308" i="3"/>
  <c r="D304" i="3"/>
  <c r="D300" i="3"/>
  <c r="E421" i="3"/>
  <c r="E419" i="3"/>
  <c r="E417" i="3"/>
  <c r="E415" i="3"/>
  <c r="E413" i="3"/>
  <c r="E411" i="3"/>
  <c r="E409" i="3"/>
  <c r="E407" i="3"/>
  <c r="E405" i="3"/>
  <c r="E403" i="3"/>
  <c r="E401" i="3"/>
  <c r="E399" i="3"/>
  <c r="E397" i="3"/>
  <c r="E395" i="3"/>
  <c r="E393" i="3"/>
  <c r="E391" i="3"/>
  <c r="E389" i="3"/>
  <c r="E387" i="3"/>
  <c r="D385" i="3"/>
  <c r="E383" i="3"/>
  <c r="D381" i="3"/>
  <c r="E379" i="3"/>
  <c r="D377" i="3"/>
  <c r="E375" i="3"/>
  <c r="D373" i="3"/>
  <c r="E371" i="3"/>
  <c r="D369" i="3"/>
  <c r="E367" i="3"/>
  <c r="D365" i="3"/>
  <c r="E363" i="3"/>
  <c r="D361" i="3"/>
  <c r="E359" i="3"/>
  <c r="D357" i="3"/>
  <c r="E355" i="3"/>
  <c r="D353" i="3"/>
  <c r="E351" i="3"/>
  <c r="D349" i="3"/>
  <c r="E347" i="3"/>
  <c r="D345" i="3"/>
  <c r="E343" i="3"/>
  <c r="D341" i="3"/>
  <c r="E339" i="3"/>
  <c r="D337" i="3"/>
  <c r="E335" i="3"/>
  <c r="D333" i="3"/>
  <c r="E331" i="3"/>
  <c r="D329" i="3"/>
  <c r="E327" i="3"/>
  <c r="D325" i="3"/>
  <c r="E323" i="3"/>
  <c r="D321" i="3"/>
  <c r="E319" i="3"/>
  <c r="D317" i="3"/>
  <c r="E315" i="3"/>
  <c r="D313" i="3"/>
  <c r="E311" i="3"/>
  <c r="D309" i="3"/>
  <c r="E307" i="3"/>
  <c r="D305" i="3"/>
  <c r="E303" i="3"/>
  <c r="D301" i="3"/>
  <c r="E299" i="3"/>
  <c r="E418" i="3"/>
  <c r="E414" i="3"/>
  <c r="E410" i="3"/>
  <c r="E406" i="3"/>
  <c r="E402" i="3"/>
  <c r="E398" i="3"/>
  <c r="E394" i="3"/>
  <c r="E390" i="3"/>
  <c r="E386" i="3"/>
  <c r="E382" i="3"/>
  <c r="E378" i="3"/>
  <c r="E374" i="3"/>
  <c r="E370" i="3"/>
  <c r="E366" i="3"/>
  <c r="E362" i="3"/>
  <c r="E358" i="3"/>
  <c r="E354" i="3"/>
  <c r="E350" i="3"/>
  <c r="E346" i="3"/>
  <c r="E342" i="3"/>
  <c r="E338" i="3"/>
  <c r="E334" i="3"/>
  <c r="E330" i="3"/>
  <c r="E326" i="3"/>
  <c r="E322" i="3"/>
  <c r="E318" i="3"/>
  <c r="E314" i="3"/>
  <c r="E310" i="3"/>
  <c r="E306" i="3"/>
  <c r="E302" i="3"/>
  <c r="E420" i="3"/>
  <c r="E416" i="3"/>
  <c r="E412" i="3"/>
  <c r="E408" i="3"/>
  <c r="E404" i="3"/>
  <c r="E400" i="3"/>
  <c r="E396" i="3"/>
  <c r="E392" i="3"/>
  <c r="E388" i="3"/>
  <c r="E384" i="3"/>
  <c r="E380" i="3"/>
  <c r="E376" i="3"/>
  <c r="E372" i="3"/>
  <c r="E368" i="3"/>
  <c r="E364" i="3"/>
  <c r="E360" i="3"/>
  <c r="E356" i="3"/>
  <c r="E352" i="3"/>
  <c r="E348" i="3"/>
  <c r="E344" i="3"/>
  <c r="E340" i="3"/>
  <c r="E336" i="3"/>
  <c r="E332" i="3"/>
  <c r="E328" i="3"/>
  <c r="E324" i="3"/>
  <c r="E320" i="3"/>
  <c r="E316" i="3"/>
  <c r="E312" i="3"/>
  <c r="E308" i="3"/>
  <c r="E304" i="3"/>
  <c r="E300" i="3"/>
  <c r="D421" i="3"/>
  <c r="D419" i="3"/>
  <c r="D417" i="3"/>
  <c r="D415" i="3"/>
  <c r="D413" i="3"/>
  <c r="D411" i="3"/>
  <c r="D409" i="3"/>
  <c r="D407" i="3"/>
  <c r="D405" i="3"/>
  <c r="D403" i="3"/>
  <c r="D401" i="3"/>
  <c r="D399" i="3"/>
  <c r="D397" i="3"/>
  <c r="D395" i="3"/>
  <c r="D393" i="3"/>
  <c r="D391" i="3"/>
  <c r="D389" i="3"/>
  <c r="D387" i="3"/>
  <c r="E385" i="3"/>
  <c r="D383" i="3"/>
  <c r="E381" i="3"/>
  <c r="D379" i="3"/>
  <c r="E377" i="3"/>
  <c r="D375" i="3"/>
  <c r="E373" i="3"/>
  <c r="D371" i="3"/>
  <c r="E369" i="3"/>
  <c r="D367" i="3"/>
  <c r="E365" i="3"/>
  <c r="D363" i="3"/>
  <c r="E361" i="3"/>
  <c r="D359" i="3"/>
  <c r="E357" i="3"/>
  <c r="D355" i="3"/>
  <c r="E353" i="3"/>
  <c r="D351" i="3"/>
  <c r="E349" i="3"/>
  <c r="D347" i="3"/>
  <c r="E345" i="3"/>
  <c r="D343" i="3"/>
  <c r="E341" i="3"/>
  <c r="D339" i="3"/>
  <c r="E337" i="3"/>
  <c r="D335" i="3"/>
  <c r="E333" i="3"/>
  <c r="D331" i="3"/>
  <c r="E329" i="3"/>
  <c r="D327" i="3"/>
  <c r="E325" i="3"/>
  <c r="D323" i="3"/>
  <c r="E321" i="3"/>
  <c r="D319" i="3"/>
  <c r="E317" i="3"/>
  <c r="D315" i="3"/>
  <c r="E313" i="3"/>
  <c r="D311" i="3"/>
  <c r="E309" i="3"/>
  <c r="D307" i="3"/>
  <c r="E305" i="3"/>
  <c r="D303" i="3"/>
  <c r="E301" i="3"/>
  <c r="D299" i="3"/>
  <c r="D418" i="2"/>
  <c r="D414" i="2"/>
  <c r="D410" i="2"/>
  <c r="D406" i="2"/>
  <c r="D402" i="2"/>
  <c r="D398" i="2"/>
  <c r="D394" i="2"/>
  <c r="D390" i="2"/>
  <c r="D386" i="2"/>
  <c r="D382" i="2"/>
  <c r="D378" i="2"/>
  <c r="D374" i="2"/>
  <c r="D370" i="2"/>
  <c r="D366" i="2"/>
  <c r="D362" i="2"/>
  <c r="D358" i="2"/>
  <c r="D354" i="2"/>
  <c r="D350" i="2"/>
  <c r="D346" i="2"/>
  <c r="D342" i="2"/>
  <c r="D338" i="2"/>
  <c r="D334" i="2"/>
  <c r="D330" i="2"/>
  <c r="D326" i="2"/>
  <c r="D322" i="2"/>
  <c r="D318" i="2"/>
  <c r="D314" i="2"/>
  <c r="D310" i="2"/>
  <c r="D306" i="2"/>
  <c r="D302" i="2"/>
  <c r="D420" i="2"/>
  <c r="D416" i="2"/>
  <c r="D412" i="2"/>
  <c r="D408" i="2"/>
  <c r="D404" i="2"/>
  <c r="D400" i="2"/>
  <c r="D396" i="2"/>
  <c r="D392" i="2"/>
  <c r="D388" i="2"/>
  <c r="D384" i="2"/>
  <c r="D380" i="2"/>
  <c r="D376" i="2"/>
  <c r="D372" i="2"/>
  <c r="D368" i="2"/>
  <c r="D364" i="2"/>
  <c r="D360" i="2"/>
  <c r="D356" i="2"/>
  <c r="D352" i="2"/>
  <c r="D348" i="2"/>
  <c r="D344" i="2"/>
  <c r="D340" i="2"/>
  <c r="D336" i="2"/>
  <c r="D332" i="2"/>
  <c r="D328" i="2"/>
  <c r="D324" i="2"/>
  <c r="D320" i="2"/>
  <c r="D316" i="2"/>
  <c r="D312" i="2"/>
  <c r="D308" i="2"/>
  <c r="D304" i="2"/>
  <c r="D300" i="2"/>
  <c r="E421" i="2"/>
  <c r="E419" i="2"/>
  <c r="E417" i="2"/>
  <c r="E415" i="2"/>
  <c r="E413" i="2"/>
  <c r="E411" i="2"/>
  <c r="E409" i="2"/>
  <c r="E407" i="2"/>
  <c r="E405" i="2"/>
  <c r="E403" i="2"/>
  <c r="E401" i="2"/>
  <c r="E399" i="2"/>
  <c r="E397" i="2"/>
  <c r="E395" i="2"/>
  <c r="E393" i="2"/>
  <c r="E391" i="2"/>
  <c r="E389" i="2"/>
  <c r="E387" i="2"/>
  <c r="D385" i="2"/>
  <c r="E383" i="2"/>
  <c r="D381" i="2"/>
  <c r="E379" i="2"/>
  <c r="D377" i="2"/>
  <c r="E375" i="2"/>
  <c r="D373" i="2"/>
  <c r="E371" i="2"/>
  <c r="D369" i="2"/>
  <c r="E367" i="2"/>
  <c r="D365" i="2"/>
  <c r="E363" i="2"/>
  <c r="D361" i="2"/>
  <c r="E359" i="2"/>
  <c r="D357" i="2"/>
  <c r="E355" i="2"/>
  <c r="D353" i="2"/>
  <c r="E351" i="2"/>
  <c r="D349" i="2"/>
  <c r="E347" i="2"/>
  <c r="D345" i="2"/>
  <c r="E343" i="2"/>
  <c r="D341" i="2"/>
  <c r="E339" i="2"/>
  <c r="D337" i="2"/>
  <c r="E335" i="2"/>
  <c r="D333" i="2"/>
  <c r="E331" i="2"/>
  <c r="D329" i="2"/>
  <c r="E327" i="2"/>
  <c r="D325" i="2"/>
  <c r="E323" i="2"/>
  <c r="D321" i="2"/>
  <c r="E319" i="2"/>
  <c r="D317" i="2"/>
  <c r="E315" i="2"/>
  <c r="D313" i="2"/>
  <c r="E311" i="2"/>
  <c r="D309" i="2"/>
  <c r="E307" i="2"/>
  <c r="D305" i="2"/>
  <c r="E303" i="2"/>
  <c r="D301" i="2"/>
  <c r="E299" i="2"/>
  <c r="E418" i="2"/>
  <c r="E414" i="2"/>
  <c r="E410" i="2"/>
  <c r="E406" i="2"/>
  <c r="E402" i="2"/>
  <c r="E398" i="2"/>
  <c r="E394" i="2"/>
  <c r="E390" i="2"/>
  <c r="E386" i="2"/>
  <c r="E382" i="2"/>
  <c r="E378" i="2"/>
  <c r="E374" i="2"/>
  <c r="E370" i="2"/>
  <c r="E366" i="2"/>
  <c r="E362" i="2"/>
  <c r="E358" i="2"/>
  <c r="E354" i="2"/>
  <c r="E350" i="2"/>
  <c r="E346" i="2"/>
  <c r="E342" i="2"/>
  <c r="E338" i="2"/>
  <c r="E334" i="2"/>
  <c r="E330" i="2"/>
  <c r="E326" i="2"/>
  <c r="E322" i="2"/>
  <c r="E318" i="2"/>
  <c r="E314" i="2"/>
  <c r="E310" i="2"/>
  <c r="E306" i="2"/>
  <c r="E302" i="2"/>
  <c r="E420" i="2"/>
  <c r="E416" i="2"/>
  <c r="E412" i="2"/>
  <c r="E408" i="2"/>
  <c r="E404" i="2"/>
  <c r="E400" i="2"/>
  <c r="E396" i="2"/>
  <c r="E392" i="2"/>
  <c r="E388" i="2"/>
  <c r="E384" i="2"/>
  <c r="E380" i="2"/>
  <c r="E376" i="2"/>
  <c r="E372" i="2"/>
  <c r="E368" i="2"/>
  <c r="E364" i="2"/>
  <c r="E360" i="2"/>
  <c r="E356" i="2"/>
  <c r="E352" i="2"/>
  <c r="E348" i="2"/>
  <c r="E344" i="2"/>
  <c r="E340" i="2"/>
  <c r="E336" i="2"/>
  <c r="E332" i="2"/>
  <c r="E328" i="2"/>
  <c r="E324" i="2"/>
  <c r="E320" i="2"/>
  <c r="E316" i="2"/>
  <c r="E312" i="2"/>
  <c r="E308" i="2"/>
  <c r="E304" i="2"/>
  <c r="E300" i="2"/>
  <c r="D421" i="2"/>
  <c r="D419" i="2"/>
  <c r="D417" i="2"/>
  <c r="D415" i="2"/>
  <c r="D413" i="2"/>
  <c r="D411" i="2"/>
  <c r="D409" i="2"/>
  <c r="D407" i="2"/>
  <c r="D405" i="2"/>
  <c r="D403" i="2"/>
  <c r="D401" i="2"/>
  <c r="D399" i="2"/>
  <c r="D397" i="2"/>
  <c r="D395" i="2"/>
  <c r="D393" i="2"/>
  <c r="D391" i="2"/>
  <c r="D389" i="2"/>
  <c r="D387" i="2"/>
  <c r="E385" i="2"/>
  <c r="D383" i="2"/>
  <c r="E381" i="2"/>
  <c r="D379" i="2"/>
  <c r="E377" i="2"/>
  <c r="D375" i="2"/>
  <c r="E373" i="2"/>
  <c r="D371" i="2"/>
  <c r="E369" i="2"/>
  <c r="D367" i="2"/>
  <c r="E365" i="2"/>
  <c r="D363" i="2"/>
  <c r="E361" i="2"/>
  <c r="D359" i="2"/>
  <c r="E357" i="2"/>
  <c r="D355" i="2"/>
  <c r="E353" i="2"/>
  <c r="D351" i="2"/>
  <c r="E349" i="2"/>
  <c r="D347" i="2"/>
  <c r="E345" i="2"/>
  <c r="D343" i="2"/>
  <c r="E341" i="2"/>
  <c r="D339" i="2"/>
  <c r="E337" i="2"/>
  <c r="D335" i="2"/>
  <c r="E333" i="2"/>
  <c r="D331" i="2"/>
  <c r="E329" i="2"/>
  <c r="D327" i="2"/>
  <c r="E325" i="2"/>
  <c r="D323" i="2"/>
  <c r="E321" i="2"/>
  <c r="D319" i="2"/>
  <c r="E317" i="2"/>
  <c r="D315" i="2"/>
  <c r="E313" i="2"/>
  <c r="D311" i="2"/>
  <c r="E309" i="2"/>
  <c r="D307" i="2"/>
  <c r="E305" i="2"/>
  <c r="D303" i="2"/>
  <c r="E301" i="2"/>
  <c r="D299" i="2"/>
</calcChain>
</file>

<file path=xl/sharedStrings.xml><?xml version="1.0" encoding="utf-8"?>
<sst xmlns="http://schemas.openxmlformats.org/spreadsheetml/2006/main" count="126" uniqueCount="46">
  <si>
    <t>N, cm-3</t>
  </si>
  <si>
    <t>H, cm-3</t>
  </si>
  <si>
    <t>Ar, cm-3</t>
  </si>
  <si>
    <t>He, cm-3</t>
  </si>
  <si>
    <t>O2, cm-3</t>
  </si>
  <si>
    <t>N2, cm-3</t>
  </si>
  <si>
    <t>O, cm-3</t>
  </si>
  <si>
    <t>Temperature, K</t>
  </si>
  <si>
    <t>Density, g/cm-3</t>
  </si>
  <si>
    <t>Date</t>
  </si>
  <si>
    <t>Forecast(Density, g/cm-3)</t>
  </si>
  <si>
    <t>Lower Confidence Bound(Density, g/cm-3)</t>
  </si>
  <si>
    <t>Upper Confidence Bound(Density, g/cm-3)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</si>
  <si>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</si>
  <si>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</si>
  <si>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</si>
  <si>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</si>
  <si>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</si>
  <si>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</si>
  <si>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</si>
  <si>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</si>
  <si>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</si>
  <si>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Forecast(Temperature, K)</t>
  </si>
  <si>
    <t>Lower Confidence Bound(Temperature, K)</t>
  </si>
  <si>
    <t>Upper Confidence Bound(Temperature, K)</t>
  </si>
  <si>
    <t>Forecast(O, cm-3)</t>
  </si>
  <si>
    <t>Lower Confidence Bound(O, cm-3)</t>
  </si>
  <si>
    <t>Upper Confidence Bound(O, cm-3)</t>
  </si>
  <si>
    <t>Forecast(N2, cm-3)</t>
  </si>
  <si>
    <t>Lower Confidence Bound(N2, cm-3)</t>
  </si>
  <si>
    <t>Upper Confidence Bound(N2, cm-3)</t>
  </si>
  <si>
    <t>Forecast(O2, cm-3)</t>
  </si>
  <si>
    <t>Lower Confidence Bound(O2, cm-3)</t>
  </si>
  <si>
    <t>Upper Confidence Bound(O2, cm-3)</t>
  </si>
  <si>
    <t>Forecast(He, cm-3)</t>
  </si>
  <si>
    <t>Lower Confidence Bound(He, cm-3)</t>
  </si>
  <si>
    <t>Upper Confidence Bound(He, cm-3)</t>
  </si>
  <si>
    <t>Forecast(Ar, cm-3)</t>
  </si>
  <si>
    <t>Lower Confidence Bound(Ar, cm-3)</t>
  </si>
  <si>
    <t>Upper Confidence Bound(Ar, cm-3)</t>
  </si>
  <si>
    <t>Forecast(H, cm-3)</t>
  </si>
  <si>
    <t>Lower Confidence Bound(H, cm-3)</t>
  </si>
  <si>
    <t>Upper Confidence Bound(H, cm-3)</t>
  </si>
  <si>
    <t>Forecast(N, cm-3)</t>
  </si>
  <si>
    <t>Lower Confidence Bound(N, cm-3)</t>
  </si>
  <si>
    <t>Upper Confidence Bound(N, cm-3)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</si>
</sst>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4">
    <dxf>
      <numFmt numFmtId="4" formatCode="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dd/mm/yyyy"/>
    </dxf>
    <dxf>
      <numFmt numFmtId="4" formatCode="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dd/mm/yyyy"/>
    </dxf>
    <dxf>
      <numFmt numFmtId="4" formatCode="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dd/mm/yyyy"/>
    </dxf>
    <dxf>
      <numFmt numFmtId="4" formatCode="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dd/mm/yyyy"/>
    </dxf>
    <dxf>
      <numFmt numFmtId="4" formatCode="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dd/mm/yyyy"/>
    </dxf>
    <dxf>
      <numFmt numFmtId="4" formatCode="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dd/mm/yyyy"/>
    </dxf>
    <dxf>
      <numFmt numFmtId="4" formatCode="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dd/mm/yyyy"/>
    </dxf>
    <dxf>
      <numFmt numFmtId="4" formatCode="#,##0.00"/>
    </dxf>
    <dxf>
      <numFmt numFmtId="2" formatCode="0.00"/>
    </dxf>
    <dxf>
      <numFmt numFmtId="2" formatCode="0.00"/>
    </dxf>
    <dxf>
      <numFmt numFmtId="164" formatCode="dd/mm/yyyy"/>
    </dxf>
    <dxf>
      <numFmt numFmtId="4" formatCode="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density!$B$1</c:f>
              <c:strCache>
                <c:ptCount val="1"/>
                <c:pt idx="0">
                  <c:v>Density, g/cm-3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density!$B$2:$B$421</c:f>
              <c:numCache>
                <c:formatCode>0.00E+00</c:formatCode>
                <c:ptCount val="420"/>
                <c:pt idx="0">
                  <c:v>9.0669999999999996E-18</c:v>
                </c:pt>
                <c:pt idx="1">
                  <c:v>9.6300000000000004E-18</c:v>
                </c:pt>
                <c:pt idx="2">
                  <c:v>9.4870000000000004E-18</c:v>
                </c:pt>
                <c:pt idx="3">
                  <c:v>1.3050000000000001E-17</c:v>
                </c:pt>
                <c:pt idx="4">
                  <c:v>1.1180000000000001E-17</c:v>
                </c:pt>
                <c:pt idx="5">
                  <c:v>7.7019999999999995E-18</c:v>
                </c:pt>
                <c:pt idx="6">
                  <c:v>6.7630000000000001E-18</c:v>
                </c:pt>
                <c:pt idx="7">
                  <c:v>9.0020000000000003E-18</c:v>
                </c:pt>
                <c:pt idx="8">
                  <c:v>8.8730000000000005E-18</c:v>
                </c:pt>
                <c:pt idx="9">
                  <c:v>1.0600000000000001E-17</c:v>
                </c:pt>
                <c:pt idx="10">
                  <c:v>1.154E-17</c:v>
                </c:pt>
                <c:pt idx="11">
                  <c:v>1.315E-17</c:v>
                </c:pt>
                <c:pt idx="12">
                  <c:v>9.2499999999999993E-18</c:v>
                </c:pt>
                <c:pt idx="13">
                  <c:v>8.55E-18</c:v>
                </c:pt>
                <c:pt idx="14">
                  <c:v>1.325E-17</c:v>
                </c:pt>
                <c:pt idx="15">
                  <c:v>1.549E-17</c:v>
                </c:pt>
                <c:pt idx="16">
                  <c:v>2.05E-17</c:v>
                </c:pt>
                <c:pt idx="17">
                  <c:v>9.5039999999999997E-18</c:v>
                </c:pt>
                <c:pt idx="18">
                  <c:v>6.3039999999999997E-18</c:v>
                </c:pt>
                <c:pt idx="19">
                  <c:v>7.3129999999999995E-18</c:v>
                </c:pt>
                <c:pt idx="20">
                  <c:v>1.478E-17</c:v>
                </c:pt>
                <c:pt idx="21">
                  <c:v>3.9700000000000003E-17</c:v>
                </c:pt>
                <c:pt idx="22">
                  <c:v>2.7659999999999999E-17</c:v>
                </c:pt>
                <c:pt idx="23">
                  <c:v>2.7999999999999999E-17</c:v>
                </c:pt>
                <c:pt idx="24">
                  <c:v>2.039E-17</c:v>
                </c:pt>
                <c:pt idx="25">
                  <c:v>1.8719999999999999E-17</c:v>
                </c:pt>
                <c:pt idx="26">
                  <c:v>3.2150000000000002E-17</c:v>
                </c:pt>
                <c:pt idx="27">
                  <c:v>3.4529999999999997E-17</c:v>
                </c:pt>
                <c:pt idx="28">
                  <c:v>4.1039999999999997E-17</c:v>
                </c:pt>
                <c:pt idx="29">
                  <c:v>2.3300000000000001E-17</c:v>
                </c:pt>
                <c:pt idx="30">
                  <c:v>3.0789999999999997E-17</c:v>
                </c:pt>
                <c:pt idx="31">
                  <c:v>4.8030000000000001E-17</c:v>
                </c:pt>
                <c:pt idx="32">
                  <c:v>1.2E-16</c:v>
                </c:pt>
                <c:pt idx="33">
                  <c:v>9.5010000000000002E-17</c:v>
                </c:pt>
                <c:pt idx="34">
                  <c:v>6.1470000000000003E-17</c:v>
                </c:pt>
                <c:pt idx="35">
                  <c:v>1.17E-16</c:v>
                </c:pt>
                <c:pt idx="36">
                  <c:v>9.9689999999999999E-17</c:v>
                </c:pt>
                <c:pt idx="37">
                  <c:v>3.7610000000000002E-17</c:v>
                </c:pt>
                <c:pt idx="38">
                  <c:v>3.7610000000000002E-17</c:v>
                </c:pt>
                <c:pt idx="39">
                  <c:v>5.9080000000000003E-17</c:v>
                </c:pt>
                <c:pt idx="40">
                  <c:v>9.9340000000000003E-17</c:v>
                </c:pt>
                <c:pt idx="41">
                  <c:v>1.1360000000000001E-16</c:v>
                </c:pt>
                <c:pt idx="42">
                  <c:v>1.497E-16</c:v>
                </c:pt>
                <c:pt idx="43">
                  <c:v>1.4540000000000001E-16</c:v>
                </c:pt>
                <c:pt idx="44">
                  <c:v>1.7680000000000001E-16</c:v>
                </c:pt>
                <c:pt idx="45">
                  <c:v>1.08E-16</c:v>
                </c:pt>
                <c:pt idx="46">
                  <c:v>1.8029999999999999E-16</c:v>
                </c:pt>
                <c:pt idx="47">
                  <c:v>1.482E-16</c:v>
                </c:pt>
                <c:pt idx="48">
                  <c:v>1.293E-16</c:v>
                </c:pt>
                <c:pt idx="49">
                  <c:v>1.0170000000000001E-16</c:v>
                </c:pt>
                <c:pt idx="50">
                  <c:v>3.1460000000000002E-16</c:v>
                </c:pt>
                <c:pt idx="51">
                  <c:v>3.5600000000000002E-16</c:v>
                </c:pt>
                <c:pt idx="52">
                  <c:v>2.467E-16</c:v>
                </c:pt>
                <c:pt idx="53">
                  <c:v>1.52E-16</c:v>
                </c:pt>
                <c:pt idx="54">
                  <c:v>1.3010000000000001E-16</c:v>
                </c:pt>
                <c:pt idx="55">
                  <c:v>1.1480000000000001E-16</c:v>
                </c:pt>
                <c:pt idx="56">
                  <c:v>1.7339999999999999E-16</c:v>
                </c:pt>
                <c:pt idx="57">
                  <c:v>2.454E-16</c:v>
                </c:pt>
                <c:pt idx="58">
                  <c:v>2.3800000000000002E-16</c:v>
                </c:pt>
                <c:pt idx="59">
                  <c:v>1.907E-16</c:v>
                </c:pt>
                <c:pt idx="60">
                  <c:v>1.1330000000000001E-16</c:v>
                </c:pt>
                <c:pt idx="61">
                  <c:v>1.0320000000000001E-16</c:v>
                </c:pt>
                <c:pt idx="62">
                  <c:v>9.2859999999999994E-17</c:v>
                </c:pt>
                <c:pt idx="63">
                  <c:v>4.0789999999999998E-16</c:v>
                </c:pt>
                <c:pt idx="64">
                  <c:v>1.8490000000000001E-16</c:v>
                </c:pt>
                <c:pt idx="65">
                  <c:v>9.5710000000000006E-17</c:v>
                </c:pt>
                <c:pt idx="66">
                  <c:v>7.004E-17</c:v>
                </c:pt>
                <c:pt idx="67">
                  <c:v>6.3390000000000006E-17</c:v>
                </c:pt>
                <c:pt idx="68">
                  <c:v>1.7620000000000001E-16</c:v>
                </c:pt>
                <c:pt idx="69">
                  <c:v>6.1819999999999997E-16</c:v>
                </c:pt>
                <c:pt idx="70">
                  <c:v>5.2019999999999995E-16</c:v>
                </c:pt>
                <c:pt idx="71">
                  <c:v>3.6529999999999999E-16</c:v>
                </c:pt>
                <c:pt idx="72">
                  <c:v>3.4499999999999999E-16</c:v>
                </c:pt>
                <c:pt idx="73">
                  <c:v>3.5989999999999999E-16</c:v>
                </c:pt>
                <c:pt idx="74">
                  <c:v>2.7950000000000001E-16</c:v>
                </c:pt>
                <c:pt idx="75">
                  <c:v>3.2939999999999999E-16</c:v>
                </c:pt>
                <c:pt idx="76">
                  <c:v>1.4960000000000001E-16</c:v>
                </c:pt>
                <c:pt idx="77">
                  <c:v>1.338E-16</c:v>
                </c:pt>
                <c:pt idx="78">
                  <c:v>1.0500000000000001E-16</c:v>
                </c:pt>
                <c:pt idx="79">
                  <c:v>2.2300000000000002E-16</c:v>
                </c:pt>
                <c:pt idx="80">
                  <c:v>1.9240000000000001E-16</c:v>
                </c:pt>
                <c:pt idx="81">
                  <c:v>2.6249999999999998E-16</c:v>
                </c:pt>
                <c:pt idx="82">
                  <c:v>1.7470000000000001E-16</c:v>
                </c:pt>
                <c:pt idx="83">
                  <c:v>1.5189999999999999E-16</c:v>
                </c:pt>
                <c:pt idx="84">
                  <c:v>5.7629999999999999E-17</c:v>
                </c:pt>
                <c:pt idx="85">
                  <c:v>6.3690000000000005E-17</c:v>
                </c:pt>
                <c:pt idx="86">
                  <c:v>6.8139999999999996E-17</c:v>
                </c:pt>
                <c:pt idx="87">
                  <c:v>1.1720000000000001E-16</c:v>
                </c:pt>
                <c:pt idx="88">
                  <c:v>1.398E-16</c:v>
                </c:pt>
                <c:pt idx="89">
                  <c:v>6.2929999999999994E-17</c:v>
                </c:pt>
                <c:pt idx="90">
                  <c:v>4.5920000000000002E-17</c:v>
                </c:pt>
                <c:pt idx="91">
                  <c:v>4.5940000000000001E-17</c:v>
                </c:pt>
                <c:pt idx="92">
                  <c:v>4.2860000000000002E-17</c:v>
                </c:pt>
                <c:pt idx="93">
                  <c:v>8.0259999999999997E-17</c:v>
                </c:pt>
                <c:pt idx="94">
                  <c:v>2.7619999999999998E-16</c:v>
                </c:pt>
                <c:pt idx="95">
                  <c:v>1.0260000000000001E-16</c:v>
                </c:pt>
                <c:pt idx="96">
                  <c:v>5.178E-17</c:v>
                </c:pt>
                <c:pt idx="97">
                  <c:v>2.7329999999999999E-17</c:v>
                </c:pt>
                <c:pt idx="98">
                  <c:v>4.7079999999999999E-17</c:v>
                </c:pt>
                <c:pt idx="99">
                  <c:v>3.988E-17</c:v>
                </c:pt>
                <c:pt idx="100">
                  <c:v>3.0300000000000001E-17</c:v>
                </c:pt>
                <c:pt idx="101">
                  <c:v>2.9250000000000001E-17</c:v>
                </c:pt>
                <c:pt idx="102">
                  <c:v>1.7299999999999999E-17</c:v>
                </c:pt>
                <c:pt idx="103">
                  <c:v>1.89E-17</c:v>
                </c:pt>
                <c:pt idx="104">
                  <c:v>2.2510000000000001E-17</c:v>
                </c:pt>
                <c:pt idx="105">
                  <c:v>2.529E-17</c:v>
                </c:pt>
                <c:pt idx="106">
                  <c:v>5.5259999999999997E-17</c:v>
                </c:pt>
                <c:pt idx="107">
                  <c:v>4.2190000000000001E-17</c:v>
                </c:pt>
                <c:pt idx="108">
                  <c:v>3.0559999999999998E-17</c:v>
                </c:pt>
                <c:pt idx="109">
                  <c:v>1.6359999999999999E-17</c:v>
                </c:pt>
                <c:pt idx="110">
                  <c:v>1.856E-17</c:v>
                </c:pt>
                <c:pt idx="111">
                  <c:v>1.8400000000000001E-17</c:v>
                </c:pt>
                <c:pt idx="112">
                  <c:v>4.3119999999999999E-17</c:v>
                </c:pt>
                <c:pt idx="113">
                  <c:v>2.2290000000000001E-17</c:v>
                </c:pt>
                <c:pt idx="114">
                  <c:v>2.204E-17</c:v>
                </c:pt>
                <c:pt idx="115">
                  <c:v>2.279E-17</c:v>
                </c:pt>
                <c:pt idx="116">
                  <c:v>1.788E-17</c:v>
                </c:pt>
                <c:pt idx="117">
                  <c:v>1.8829999999999999E-17</c:v>
                </c:pt>
                <c:pt idx="118">
                  <c:v>2.028E-17</c:v>
                </c:pt>
                <c:pt idx="119">
                  <c:v>2.7209999999999999E-17</c:v>
                </c:pt>
                <c:pt idx="120">
                  <c:v>1.4829999999999999E-17</c:v>
                </c:pt>
                <c:pt idx="121">
                  <c:v>9.5740000000000001E-18</c:v>
                </c:pt>
                <c:pt idx="122">
                  <c:v>1.3439999999999999E-17</c:v>
                </c:pt>
                <c:pt idx="123">
                  <c:v>1.425E-17</c:v>
                </c:pt>
                <c:pt idx="124">
                  <c:v>1.8079999999999999E-17</c:v>
                </c:pt>
                <c:pt idx="125">
                  <c:v>1.368E-17</c:v>
                </c:pt>
                <c:pt idx="126">
                  <c:v>8.7010000000000002E-18</c:v>
                </c:pt>
                <c:pt idx="127">
                  <c:v>9.0650000000000007E-18</c:v>
                </c:pt>
                <c:pt idx="128">
                  <c:v>1.4449999999999999E-17</c:v>
                </c:pt>
                <c:pt idx="129">
                  <c:v>2.2129999999999999E-17</c:v>
                </c:pt>
                <c:pt idx="130">
                  <c:v>1.766E-17</c:v>
                </c:pt>
                <c:pt idx="131">
                  <c:v>1.594E-17</c:v>
                </c:pt>
                <c:pt idx="132">
                  <c:v>1.448E-17</c:v>
                </c:pt>
                <c:pt idx="133">
                  <c:v>1.3370000000000001E-17</c:v>
                </c:pt>
                <c:pt idx="134">
                  <c:v>1.3309999999999999E-17</c:v>
                </c:pt>
                <c:pt idx="135">
                  <c:v>2.0860000000000001E-17</c:v>
                </c:pt>
                <c:pt idx="136">
                  <c:v>1.6260000000000001E-17</c:v>
                </c:pt>
                <c:pt idx="137">
                  <c:v>1.025E-17</c:v>
                </c:pt>
                <c:pt idx="138">
                  <c:v>6.6270000000000003E-18</c:v>
                </c:pt>
                <c:pt idx="139">
                  <c:v>7.7569999999999996E-18</c:v>
                </c:pt>
                <c:pt idx="140">
                  <c:v>9.0539999999999997E-18</c:v>
                </c:pt>
                <c:pt idx="141">
                  <c:v>1.05E-17</c:v>
                </c:pt>
                <c:pt idx="142">
                  <c:v>1.1549999999999999E-17</c:v>
                </c:pt>
                <c:pt idx="143">
                  <c:v>1.023E-17</c:v>
                </c:pt>
                <c:pt idx="144">
                  <c:v>9.1860000000000003E-18</c:v>
                </c:pt>
                <c:pt idx="145">
                  <c:v>1.1910000000000001E-17</c:v>
                </c:pt>
                <c:pt idx="146">
                  <c:v>1.4299999999999999E-17</c:v>
                </c:pt>
                <c:pt idx="147">
                  <c:v>1.2709999999999999E-17</c:v>
                </c:pt>
                <c:pt idx="148">
                  <c:v>8.1890000000000001E-18</c:v>
                </c:pt>
                <c:pt idx="149">
                  <c:v>1.1719999999999999E-17</c:v>
                </c:pt>
                <c:pt idx="150">
                  <c:v>5.3240000000000003E-18</c:v>
                </c:pt>
                <c:pt idx="151">
                  <c:v>4.9070000000000002E-18</c:v>
                </c:pt>
                <c:pt idx="152">
                  <c:v>6.4330000000000004E-18</c:v>
                </c:pt>
                <c:pt idx="153">
                  <c:v>1.1030000000000001E-17</c:v>
                </c:pt>
                <c:pt idx="154">
                  <c:v>1.035E-17</c:v>
                </c:pt>
                <c:pt idx="155">
                  <c:v>7.5750000000000001E-18</c:v>
                </c:pt>
                <c:pt idx="156">
                  <c:v>8.5720000000000003E-18</c:v>
                </c:pt>
                <c:pt idx="157">
                  <c:v>7.0049999999999993E-18</c:v>
                </c:pt>
                <c:pt idx="158">
                  <c:v>8.1799999999999996E-18</c:v>
                </c:pt>
                <c:pt idx="159">
                  <c:v>1.068E-17</c:v>
                </c:pt>
                <c:pt idx="160">
                  <c:v>1.0150000000000001E-17</c:v>
                </c:pt>
                <c:pt idx="161">
                  <c:v>7.1219999999999995E-18</c:v>
                </c:pt>
                <c:pt idx="162">
                  <c:v>5.4120000000000002E-18</c:v>
                </c:pt>
                <c:pt idx="163">
                  <c:v>5.1809999999999996E-18</c:v>
                </c:pt>
                <c:pt idx="164">
                  <c:v>6.7949999999999997E-18</c:v>
                </c:pt>
                <c:pt idx="165">
                  <c:v>9.9040000000000006E-18</c:v>
                </c:pt>
                <c:pt idx="166">
                  <c:v>1.227E-17</c:v>
                </c:pt>
                <c:pt idx="167">
                  <c:v>9.1390000000000004E-18</c:v>
                </c:pt>
                <c:pt idx="168">
                  <c:v>8.7020000000000004E-18</c:v>
                </c:pt>
                <c:pt idx="169">
                  <c:v>1.8280000000000001E-17</c:v>
                </c:pt>
                <c:pt idx="170">
                  <c:v>1.8280000000000001E-17</c:v>
                </c:pt>
                <c:pt idx="171">
                  <c:v>2.5909999999999998E-17</c:v>
                </c:pt>
                <c:pt idx="172">
                  <c:v>1.6080000000000001E-17</c:v>
                </c:pt>
                <c:pt idx="173">
                  <c:v>1.5689999999999999E-17</c:v>
                </c:pt>
                <c:pt idx="174">
                  <c:v>1.27E-17</c:v>
                </c:pt>
                <c:pt idx="175">
                  <c:v>1.0109999999999999E-17</c:v>
                </c:pt>
                <c:pt idx="176">
                  <c:v>1.214E-17</c:v>
                </c:pt>
                <c:pt idx="177">
                  <c:v>1.916E-17</c:v>
                </c:pt>
                <c:pt idx="178">
                  <c:v>2.5650000000000001E-17</c:v>
                </c:pt>
                <c:pt idx="179">
                  <c:v>2.6469999999999999E-17</c:v>
                </c:pt>
                <c:pt idx="180">
                  <c:v>2.2330000000000001E-17</c:v>
                </c:pt>
                <c:pt idx="181">
                  <c:v>1.6959999999999999E-17</c:v>
                </c:pt>
                <c:pt idx="182">
                  <c:v>1.326E-17</c:v>
                </c:pt>
                <c:pt idx="183">
                  <c:v>5.0899999999999999E-17</c:v>
                </c:pt>
                <c:pt idx="184">
                  <c:v>4.916E-17</c:v>
                </c:pt>
                <c:pt idx="185">
                  <c:v>3.1139999999999999E-17</c:v>
                </c:pt>
                <c:pt idx="186">
                  <c:v>1.8379999999999999E-17</c:v>
                </c:pt>
                <c:pt idx="187">
                  <c:v>2.3289999999999999E-17</c:v>
                </c:pt>
                <c:pt idx="188">
                  <c:v>2.8700000000000003E-17</c:v>
                </c:pt>
                <c:pt idx="189">
                  <c:v>1.055E-16</c:v>
                </c:pt>
                <c:pt idx="190">
                  <c:v>1.3599999999999999E-16</c:v>
                </c:pt>
                <c:pt idx="191">
                  <c:v>9.1449999999999999E-17</c:v>
                </c:pt>
                <c:pt idx="192">
                  <c:v>5.3609999999999997E-17</c:v>
                </c:pt>
                <c:pt idx="193">
                  <c:v>3.7649999999999999E-17</c:v>
                </c:pt>
                <c:pt idx="194">
                  <c:v>4.3359999999999997E-17</c:v>
                </c:pt>
                <c:pt idx="195">
                  <c:v>4.3649999999999998E-17</c:v>
                </c:pt>
                <c:pt idx="196">
                  <c:v>4.3540000000000001E-17</c:v>
                </c:pt>
                <c:pt idx="197">
                  <c:v>4.6259999999999999E-17</c:v>
                </c:pt>
                <c:pt idx="198">
                  <c:v>5.4370000000000003E-17</c:v>
                </c:pt>
                <c:pt idx="199">
                  <c:v>4.2400000000000002E-17</c:v>
                </c:pt>
                <c:pt idx="200">
                  <c:v>4.4479999999999998E-17</c:v>
                </c:pt>
                <c:pt idx="201">
                  <c:v>1.03E-16</c:v>
                </c:pt>
                <c:pt idx="202">
                  <c:v>6.9270000000000002E-17</c:v>
                </c:pt>
                <c:pt idx="203">
                  <c:v>4.2330000000000002E-17</c:v>
                </c:pt>
                <c:pt idx="204">
                  <c:v>2.7319999999999999E-17</c:v>
                </c:pt>
                <c:pt idx="205">
                  <c:v>2.615E-17</c:v>
                </c:pt>
                <c:pt idx="206">
                  <c:v>5.612E-17</c:v>
                </c:pt>
                <c:pt idx="207">
                  <c:v>4.7469999999999998E-17</c:v>
                </c:pt>
                <c:pt idx="208">
                  <c:v>1.2129999999999999E-16</c:v>
                </c:pt>
                <c:pt idx="209">
                  <c:v>6.9720000000000002E-17</c:v>
                </c:pt>
                <c:pt idx="210">
                  <c:v>2.4819999999999999E-17</c:v>
                </c:pt>
                <c:pt idx="211">
                  <c:v>2.32E-17</c:v>
                </c:pt>
                <c:pt idx="212">
                  <c:v>3.367E-17</c:v>
                </c:pt>
                <c:pt idx="213">
                  <c:v>4.2819999999999999E-17</c:v>
                </c:pt>
                <c:pt idx="214">
                  <c:v>9.0269999999999998E-17</c:v>
                </c:pt>
                <c:pt idx="215">
                  <c:v>9.6289999999999995E-17</c:v>
                </c:pt>
                <c:pt idx="216">
                  <c:v>9.9399999999999998E-17</c:v>
                </c:pt>
                <c:pt idx="217">
                  <c:v>9.623E-17</c:v>
                </c:pt>
                <c:pt idx="218">
                  <c:v>1.2050000000000001E-16</c:v>
                </c:pt>
                <c:pt idx="219">
                  <c:v>1.2050000000000001E-16</c:v>
                </c:pt>
                <c:pt idx="220">
                  <c:v>7.1739999999999996E-17</c:v>
                </c:pt>
                <c:pt idx="221">
                  <c:v>3.8919999999999999E-17</c:v>
                </c:pt>
                <c:pt idx="222">
                  <c:v>4.5069999999999998E-17</c:v>
                </c:pt>
                <c:pt idx="223">
                  <c:v>6.5879999999999998E-17</c:v>
                </c:pt>
                <c:pt idx="224">
                  <c:v>5.9339999999999994E-17</c:v>
                </c:pt>
                <c:pt idx="225">
                  <c:v>1.3640000000000001E-16</c:v>
                </c:pt>
                <c:pt idx="226">
                  <c:v>9.2930000000000001E-17</c:v>
                </c:pt>
                <c:pt idx="227">
                  <c:v>1.6139999999999999E-16</c:v>
                </c:pt>
                <c:pt idx="228">
                  <c:v>6.9570000000000002E-17</c:v>
                </c:pt>
                <c:pt idx="229">
                  <c:v>1.0050000000000001E-16</c:v>
                </c:pt>
                <c:pt idx="230">
                  <c:v>8.0079999999999999E-17</c:v>
                </c:pt>
                <c:pt idx="231">
                  <c:v>6.9469999999999998E-17</c:v>
                </c:pt>
                <c:pt idx="232">
                  <c:v>4.4810000000000001E-17</c:v>
                </c:pt>
                <c:pt idx="233">
                  <c:v>3.3590000000000001E-17</c:v>
                </c:pt>
                <c:pt idx="234">
                  <c:v>2.2159999999999999E-17</c:v>
                </c:pt>
                <c:pt idx="235">
                  <c:v>2.2539999999999999E-17</c:v>
                </c:pt>
                <c:pt idx="236">
                  <c:v>1.8609999999999999E-17</c:v>
                </c:pt>
                <c:pt idx="237">
                  <c:v>5.5849999999999998E-17</c:v>
                </c:pt>
                <c:pt idx="238">
                  <c:v>5.2789999999999997E-17</c:v>
                </c:pt>
                <c:pt idx="239">
                  <c:v>3.9180000000000003E-17</c:v>
                </c:pt>
                <c:pt idx="240">
                  <c:v>4.011E-17</c:v>
                </c:pt>
                <c:pt idx="241">
                  <c:v>2.3999999999999999E-17</c:v>
                </c:pt>
                <c:pt idx="242">
                  <c:v>2.279E-17</c:v>
                </c:pt>
                <c:pt idx="243">
                  <c:v>1.7339999999999999E-17</c:v>
                </c:pt>
                <c:pt idx="244">
                  <c:v>3.0239999999999999E-17</c:v>
                </c:pt>
                <c:pt idx="245">
                  <c:v>1.4909999999999998E-17</c:v>
                </c:pt>
                <c:pt idx="246">
                  <c:v>9.3889999999999999E-18</c:v>
                </c:pt>
                <c:pt idx="247">
                  <c:v>7.3139999999999998E-18</c:v>
                </c:pt>
                <c:pt idx="248">
                  <c:v>2.772E-17</c:v>
                </c:pt>
                <c:pt idx="249">
                  <c:v>2.3739999999999998E-17</c:v>
                </c:pt>
                <c:pt idx="250">
                  <c:v>1.987E-17</c:v>
                </c:pt>
                <c:pt idx="251">
                  <c:v>1.203E-17</c:v>
                </c:pt>
                <c:pt idx="252">
                  <c:v>1.216E-17</c:v>
                </c:pt>
                <c:pt idx="253">
                  <c:v>1.5729999999999999E-17</c:v>
                </c:pt>
                <c:pt idx="254">
                  <c:v>2.2320000000000001E-17</c:v>
                </c:pt>
                <c:pt idx="255">
                  <c:v>2.2949999999999999E-17</c:v>
                </c:pt>
                <c:pt idx="256">
                  <c:v>1.366E-17</c:v>
                </c:pt>
                <c:pt idx="257">
                  <c:v>1.0580000000000001E-17</c:v>
                </c:pt>
                <c:pt idx="258">
                  <c:v>8.9299999999999995E-18</c:v>
                </c:pt>
                <c:pt idx="259">
                  <c:v>7.5160000000000007E-18</c:v>
                </c:pt>
                <c:pt idx="260">
                  <c:v>1.8799999999999999E-17</c:v>
                </c:pt>
                <c:pt idx="261">
                  <c:v>1.8799999999999999E-17</c:v>
                </c:pt>
                <c:pt idx="262">
                  <c:v>1.2600000000000001E-17</c:v>
                </c:pt>
                <c:pt idx="263">
                  <c:v>1.177E-17</c:v>
                </c:pt>
                <c:pt idx="264">
                  <c:v>1.038E-17</c:v>
                </c:pt>
                <c:pt idx="265">
                  <c:v>7.2379999999999995E-18</c:v>
                </c:pt>
                <c:pt idx="266">
                  <c:v>9.0830000000000001E-18</c:v>
                </c:pt>
                <c:pt idx="267">
                  <c:v>1.062E-17</c:v>
                </c:pt>
                <c:pt idx="268">
                  <c:v>9.8309999999999995E-18</c:v>
                </c:pt>
                <c:pt idx="269">
                  <c:v>1.4869999999999999E-17</c:v>
                </c:pt>
                <c:pt idx="270">
                  <c:v>5.4609999999999997E-18</c:v>
                </c:pt>
                <c:pt idx="271">
                  <c:v>5.913E-18</c:v>
                </c:pt>
                <c:pt idx="272">
                  <c:v>6.9249999999999997E-18</c:v>
                </c:pt>
                <c:pt idx="273">
                  <c:v>1.1569999999999999E-17</c:v>
                </c:pt>
                <c:pt idx="274">
                  <c:v>1.136E-17</c:v>
                </c:pt>
                <c:pt idx="275">
                  <c:v>1.035E-17</c:v>
                </c:pt>
                <c:pt idx="276">
                  <c:v>8.1210000000000002E-18</c:v>
                </c:pt>
                <c:pt idx="277">
                  <c:v>1.092E-17</c:v>
                </c:pt>
                <c:pt idx="278">
                  <c:v>1.4599999999999999E-17</c:v>
                </c:pt>
                <c:pt idx="279">
                  <c:v>1.22E-17</c:v>
                </c:pt>
                <c:pt idx="280">
                  <c:v>1.345E-17</c:v>
                </c:pt>
                <c:pt idx="281">
                  <c:v>7.3780000000000003E-18</c:v>
                </c:pt>
                <c:pt idx="282">
                  <c:v>6.3510000000000003E-18</c:v>
                </c:pt>
                <c:pt idx="283">
                  <c:v>5.8280000000000001E-18</c:v>
                </c:pt>
                <c:pt idx="284">
                  <c:v>1.353E-17</c:v>
                </c:pt>
                <c:pt idx="285">
                  <c:v>1.212E-17</c:v>
                </c:pt>
                <c:pt idx="286">
                  <c:v>1.087E-17</c:v>
                </c:pt>
                <c:pt idx="287">
                  <c:v>9.5540000000000002E-18</c:v>
                </c:pt>
                <c:pt idx="288">
                  <c:v>7.4740000000000004E-18</c:v>
                </c:pt>
                <c:pt idx="289">
                  <c:v>8.3239999999999998E-18</c:v>
                </c:pt>
                <c:pt idx="290">
                  <c:v>9.6339999999999997E-18</c:v>
                </c:pt>
                <c:pt idx="291">
                  <c:v>1.126E-17</c:v>
                </c:pt>
                <c:pt idx="292">
                  <c:v>1.0600000000000001E-17</c:v>
                </c:pt>
                <c:pt idx="293">
                  <c:v>8.4039999999999993E-18</c:v>
                </c:pt>
                <c:pt idx="294">
                  <c:v>5.8760000000000002E-18</c:v>
                </c:pt>
                <c:pt idx="295">
                  <c:v>5.568E-18</c:v>
                </c:pt>
                <c:pt idx="296">
                  <c:v>1.128E-17</c:v>
                </c:pt>
                <c:pt idx="297" formatCode="General">
                  <c:v>-7.0441041702317881E-18</c:v>
                </c:pt>
                <c:pt idx="298" formatCode="General">
                  <c:v>-1.0576627499956749E-17</c:v>
                </c:pt>
                <c:pt idx="299" formatCode="General">
                  <c:v>-1.0815848209579674E-17</c:v>
                </c:pt>
                <c:pt idx="300" formatCode="General">
                  <c:v>-1.2387801229995767E-17</c:v>
                </c:pt>
                <c:pt idx="301" formatCode="General">
                  <c:v>-1.3368659440598933E-17</c:v>
                </c:pt>
                <c:pt idx="302" formatCode="General">
                  <c:v>-1.0502581363053815E-17</c:v>
                </c:pt>
                <c:pt idx="303" formatCode="General">
                  <c:v>-7.9934950863577319E-18</c:v>
                </c:pt>
                <c:pt idx="304" formatCode="General">
                  <c:v>-1.0050661567710743E-17</c:v>
                </c:pt>
                <c:pt idx="305" formatCode="General">
                  <c:v>-1.4985737835056098E-17</c:v>
                </c:pt>
                <c:pt idx="306" formatCode="General">
                  <c:v>-1.1780366187822895E-17</c:v>
                </c:pt>
                <c:pt idx="307" formatCode="General">
                  <c:v>-1.8418689550056898E-17</c:v>
                </c:pt>
                <c:pt idx="308" formatCode="General">
                  <c:v>-1.9099478199798293E-17</c:v>
                </c:pt>
                <c:pt idx="309" formatCode="General">
                  <c:v>-1.7759124833626303E-17</c:v>
                </c:pt>
                <c:pt idx="310" formatCode="General">
                  <c:v>-1.3417484382351322E-17</c:v>
                </c:pt>
                <c:pt idx="311" formatCode="General">
                  <c:v>-1.4168578365761061E-17</c:v>
                </c:pt>
                <c:pt idx="312" formatCode="General">
                  <c:v>-1.6963587305163935E-17</c:v>
                </c:pt>
                <c:pt idx="313" formatCode="General">
                  <c:v>-1.3969281188173334E-17</c:v>
                </c:pt>
                <c:pt idx="314" formatCode="General">
                  <c:v>-1.4966029051271304E-17</c:v>
                </c:pt>
                <c:pt idx="315" formatCode="General">
                  <c:v>-1.3696372772882905E-17</c:v>
                </c:pt>
                <c:pt idx="316" formatCode="General">
                  <c:v>-1.1509590803845744E-17</c:v>
                </c:pt>
                <c:pt idx="317" formatCode="General">
                  <c:v>-1.0886942412165218E-17</c:v>
                </c:pt>
                <c:pt idx="318" formatCode="General">
                  <c:v>-1.3815157346277728E-17</c:v>
                </c:pt>
                <c:pt idx="319" formatCode="General">
                  <c:v>-1.6039538368819302E-17</c:v>
                </c:pt>
                <c:pt idx="320" formatCode="General">
                  <c:v>-1.628032740998444E-17</c:v>
                </c:pt>
                <c:pt idx="321" formatCode="General">
                  <c:v>-1.4335204713714251E-17</c:v>
                </c:pt>
                <c:pt idx="322" formatCode="General">
                  <c:v>-1.1728067218919977E-17</c:v>
                </c:pt>
                <c:pt idx="323" formatCode="General">
                  <c:v>-9.0916948685445886E-18</c:v>
                </c:pt>
                <c:pt idx="324" formatCode="General">
                  <c:v>-1.1120995891709702E-17</c:v>
                </c:pt>
                <c:pt idx="325" formatCode="General">
                  <c:v>-1.1349424482622337E-17</c:v>
                </c:pt>
                <c:pt idx="326" formatCode="General">
                  <c:v>-4.5845966541988249E-18</c:v>
                </c:pt>
                <c:pt idx="327" formatCode="General">
                  <c:v>-3.5548157838360147E-18</c:v>
                </c:pt>
                <c:pt idx="328" formatCode="General">
                  <c:v>4.401635634990211E-18</c:v>
                </c:pt>
                <c:pt idx="329" formatCode="General">
                  <c:v>-2.4685787716102622E-18</c:v>
                </c:pt>
                <c:pt idx="330" formatCode="General">
                  <c:v>-2.5966011891492761E-18</c:v>
                </c:pt>
                <c:pt idx="331" formatCode="General">
                  <c:v>-8.092901430573701E-18</c:v>
                </c:pt>
                <c:pt idx="332" formatCode="General">
                  <c:v>-1.0511147896980449E-17</c:v>
                </c:pt>
                <c:pt idx="333" formatCode="General">
                  <c:v>-8.2620397236532058E-18</c:v>
                </c:pt>
                <c:pt idx="334" formatCode="General">
                  <c:v>-8.1362594819341787E-19</c:v>
                </c:pt>
                <c:pt idx="335" formatCode="General">
                  <c:v>9.2940659716781834E-18</c:v>
                </c:pt>
                <c:pt idx="336" formatCode="General">
                  <c:v>6.0928037961670966E-18</c:v>
                </c:pt>
                <c:pt idx="337" formatCode="General">
                  <c:v>3.0209674801720297E-18</c:v>
                </c:pt>
                <c:pt idx="338" formatCode="General">
                  <c:v>-2.7697089812577544E-18</c:v>
                </c:pt>
                <c:pt idx="339" formatCode="General">
                  <c:v>-5.8919370956045097E-18</c:v>
                </c:pt>
                <c:pt idx="340" formatCode="General">
                  <c:v>2.7209878769726958E-17</c:v>
                </c:pt>
                <c:pt idx="341" formatCode="General">
                  <c:v>2.8526422985811516E-17</c:v>
                </c:pt>
                <c:pt idx="342" formatCode="General">
                  <c:v>1.6184280711739196E-17</c:v>
                </c:pt>
                <c:pt idx="343" formatCode="General">
                  <c:v>6.0050846159163411E-19</c:v>
                </c:pt>
                <c:pt idx="344" formatCode="General">
                  <c:v>5.2178521859331897E-18</c:v>
                </c:pt>
                <c:pt idx="345" formatCode="General">
                  <c:v>1.2440104001868527E-17</c:v>
                </c:pt>
                <c:pt idx="346" formatCode="General">
                  <c:v>8.7099727507617315E-17</c:v>
                </c:pt>
                <c:pt idx="347" formatCode="General">
                  <c:v>1.0700114739050207E-16</c:v>
                </c:pt>
                <c:pt idx="348" formatCode="General">
                  <c:v>6.9795431599879821E-17</c:v>
                </c:pt>
                <c:pt idx="349" formatCode="General">
                  <c:v>5.1733143732704341E-17</c:v>
                </c:pt>
                <c:pt idx="350" formatCode="General">
                  <c:v>2.7513181949767259E-17</c:v>
                </c:pt>
                <c:pt idx="351" formatCode="General">
                  <c:v>1.5502671267853185E-17</c:v>
                </c:pt>
                <c:pt idx="352" formatCode="General">
                  <c:v>2.0148750098224139E-17</c:v>
                </c:pt>
                <c:pt idx="353" formatCode="General">
                  <c:v>2.7457682987116055E-17</c:v>
                </c:pt>
                <c:pt idx="354" formatCode="General">
                  <c:v>3.66473907246206E-17</c:v>
                </c:pt>
                <c:pt idx="355" formatCode="General">
                  <c:v>4.1703014297160362E-17</c:v>
                </c:pt>
                <c:pt idx="356" formatCode="General">
                  <c:v>3.5698274081729701E-17</c:v>
                </c:pt>
                <c:pt idx="357" formatCode="General">
                  <c:v>3.080638032216163E-17</c:v>
                </c:pt>
                <c:pt idx="358" formatCode="General">
                  <c:v>8.1653417983862313E-17</c:v>
                </c:pt>
                <c:pt idx="359" formatCode="General">
                  <c:v>4.3098654328691778E-17</c:v>
                </c:pt>
                <c:pt idx="360" formatCode="General">
                  <c:v>3.9405082835666189E-17</c:v>
                </c:pt>
                <c:pt idx="361" formatCode="General">
                  <c:v>1.4578935287325604E-17</c:v>
                </c:pt>
                <c:pt idx="362" formatCode="General">
                  <c:v>7.0057944913821034E-18</c:v>
                </c:pt>
                <c:pt idx="363" formatCode="General">
                  <c:v>2.6994280507015379E-17</c:v>
                </c:pt>
                <c:pt idx="364" formatCode="General">
                  <c:v>6.6022217838344445E-17</c:v>
                </c:pt>
                <c:pt idx="365" formatCode="General">
                  <c:v>1.1678425323313577E-16</c:v>
                </c:pt>
                <c:pt idx="366" formatCode="General">
                  <c:v>4.6064009232476126E-17</c:v>
                </c:pt>
                <c:pt idx="367" formatCode="General">
                  <c:v>-5.4168799619219997E-18</c:v>
                </c:pt>
                <c:pt idx="368" formatCode="General">
                  <c:v>-3.5469488499691914E-18</c:v>
                </c:pt>
                <c:pt idx="369" formatCode="General">
                  <c:v>8.1084587955691828E-18</c:v>
                </c:pt>
                <c:pt idx="370" formatCode="General">
                  <c:v>3.1761748238827085E-17</c:v>
                </c:pt>
                <c:pt idx="371" formatCode="General">
                  <c:v>8.1766045324050334E-17</c:v>
                </c:pt>
                <c:pt idx="372" formatCode="General">
                  <c:v>8.1110414903796329E-17</c:v>
                </c:pt>
                <c:pt idx="373" formatCode="General">
                  <c:v>7.3868458010730527E-17</c:v>
                </c:pt>
                <c:pt idx="374" formatCode="General">
                  <c:v>6.1556041449841548E-17</c:v>
                </c:pt>
                <c:pt idx="375" formatCode="General">
                  <c:v>8.943031527425543E-17</c:v>
                </c:pt>
                <c:pt idx="376" formatCode="General">
                  <c:v>9.6354597304152893E-17</c:v>
                </c:pt>
                <c:pt idx="377" formatCode="General">
                  <c:v>1.2085047477292905E-16</c:v>
                </c:pt>
                <c:pt idx="378" formatCode="General">
                  <c:v>2.0550225479580492E-17</c:v>
                </c:pt>
                <c:pt idx="379" formatCode="General">
                  <c:v>6.2997094640017991E-18</c:v>
                </c:pt>
                <c:pt idx="380" formatCode="General">
                  <c:v>3.0316122351133055E-17</c:v>
                </c:pt>
                <c:pt idx="381" formatCode="General">
                  <c:v>3.538505989741767E-17</c:v>
                </c:pt>
                <c:pt idx="382" formatCode="General">
                  <c:v>1.2480518456035611E-16</c:v>
                </c:pt>
                <c:pt idx="383" formatCode="General">
                  <c:v>1.7092993583019688E-16</c:v>
                </c:pt>
                <c:pt idx="384" formatCode="General">
                  <c:v>1.6139179465580768E-16</c:v>
                </c:pt>
                <c:pt idx="385" formatCode="General">
                  <c:v>4.448571428403988E-17</c:v>
                </c:pt>
                <c:pt idx="386" formatCode="General">
                  <c:v>7.0008162376445919E-17</c:v>
                </c:pt>
                <c:pt idx="387" formatCode="General">
                  <c:v>6.4701495722544597E-17</c:v>
                </c:pt>
                <c:pt idx="388" formatCode="General">
                  <c:v>4.2365939416642158E-17</c:v>
                </c:pt>
                <c:pt idx="389" formatCode="General">
                  <c:v>3.7979858582261656E-17</c:v>
                </c:pt>
                <c:pt idx="390" formatCode="General">
                  <c:v>-7.8217212503249565E-18</c:v>
                </c:pt>
                <c:pt idx="391" formatCode="General">
                  <c:v>1.0750113251145678E-17</c:v>
                </c:pt>
                <c:pt idx="392" formatCode="General">
                  <c:v>1.5459399702898836E-17</c:v>
                </c:pt>
                <c:pt idx="393" formatCode="General">
                  <c:v>7.4591026370318552E-17</c:v>
                </c:pt>
                <c:pt idx="394" formatCode="General">
                  <c:v>8.8454476889184984E-17</c:v>
                </c:pt>
                <c:pt idx="395" formatCode="General">
                  <c:v>1.1694782188945206E-16</c:v>
                </c:pt>
                <c:pt idx="396" formatCode="General">
                  <c:v>7.2110764812617987E-17</c:v>
                </c:pt>
                <c:pt idx="397" formatCode="General">
                  <c:v>5.8380531799887921E-17</c:v>
                </c:pt>
                <c:pt idx="398" formatCode="General">
                  <c:v>4.7760596005591303E-18</c:v>
                </c:pt>
                <c:pt idx="399" formatCode="General">
                  <c:v>3.9261706598667829E-18</c:v>
                </c:pt>
                <c:pt idx="400" formatCode="General">
                  <c:v>4.3603546732772654E-18</c:v>
                </c:pt>
                <c:pt idx="401" formatCode="General">
                  <c:v>3.5380794999758658E-17</c:v>
                </c:pt>
                <c:pt idx="402" formatCode="General">
                  <c:v>3.9835036486684468E-17</c:v>
                </c:pt>
                <c:pt idx="403" formatCode="General">
                  <c:v>2.5842207380227634E-18</c:v>
                </c:pt>
                <c:pt idx="404" formatCode="General">
                  <c:v>-1.0073807153006685E-17</c:v>
                </c:pt>
                <c:pt idx="405" formatCode="General">
                  <c:v>3.6171108878284996E-19</c:v>
                </c:pt>
                <c:pt idx="406" formatCode="General">
                  <c:v>-3.5812779811506643E-18</c:v>
                </c:pt>
                <c:pt idx="407" formatCode="General">
                  <c:v>1.2471981195870084E-17</c:v>
                </c:pt>
                <c:pt idx="408" formatCode="General">
                  <c:v>1.0250245676014272E-16</c:v>
                </c:pt>
                <c:pt idx="409" formatCode="General">
                  <c:v>3.0655142197531255E-17</c:v>
                </c:pt>
                <c:pt idx="410" formatCode="General">
                  <c:v>-5.9630006442960243E-19</c:v>
                </c:pt>
                <c:pt idx="411" formatCode="General">
                  <c:v>-1.1189295638017419E-17</c:v>
                </c:pt>
                <c:pt idx="412" formatCode="General">
                  <c:v>-2.0809146530084512E-18</c:v>
                </c:pt>
                <c:pt idx="413" formatCode="General">
                  <c:v>-8.5904592846610068E-18</c:v>
                </c:pt>
                <c:pt idx="414" formatCode="General">
                  <c:v>-1.4149558059564045E-17</c:v>
                </c:pt>
                <c:pt idx="415" formatCode="General">
                  <c:v>-1.5616223045777852E-17</c:v>
                </c:pt>
                <c:pt idx="416" formatCode="General">
                  <c:v>-2.1743773712724395E-17</c:v>
                </c:pt>
                <c:pt idx="417" formatCode="General">
                  <c:v>-1.5295994920961031E-17</c:v>
                </c:pt>
                <c:pt idx="418" formatCode="General">
                  <c:v>-1.3793307973101453E-17</c:v>
                </c:pt>
                <c:pt idx="419" formatCode="General">
                  <c:v>-1.5296862314782714E-17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C-48E0-A0E3-1433C98258B6}"/>
            </c:ext>
          </c:extLst>
        </c:ser>
        <c:ser>
          <c:idx val="1"/>
          <c:order val="1"/>
          <c:tx>
            <c:strRef>
              <c:f>density!$C$1</c:f>
              <c:strCache>
                <c:ptCount val="1"/>
                <c:pt idx="0">
                  <c:v>Forecast(Density, g/cm-3)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density!$A$2:$A$421</c:f>
              <c:numCache>
                <c:formatCode>dd/mm/yyyy</c:formatCode>
                <c:ptCount val="420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  <c:pt idx="267">
                  <c:v>43191</c:v>
                </c:pt>
                <c:pt idx="268">
                  <c:v>43221</c:v>
                </c:pt>
                <c:pt idx="269">
                  <c:v>43252</c:v>
                </c:pt>
                <c:pt idx="270">
                  <c:v>43282</c:v>
                </c:pt>
                <c:pt idx="271">
                  <c:v>43313</c:v>
                </c:pt>
                <c:pt idx="272">
                  <c:v>43344</c:v>
                </c:pt>
                <c:pt idx="273">
                  <c:v>43374</c:v>
                </c:pt>
                <c:pt idx="274">
                  <c:v>43405</c:v>
                </c:pt>
                <c:pt idx="275">
                  <c:v>43435</c:v>
                </c:pt>
                <c:pt idx="276">
                  <c:v>43466</c:v>
                </c:pt>
                <c:pt idx="277">
                  <c:v>43497</c:v>
                </c:pt>
                <c:pt idx="278">
                  <c:v>43525</c:v>
                </c:pt>
                <c:pt idx="279">
                  <c:v>43556</c:v>
                </c:pt>
                <c:pt idx="280">
                  <c:v>43586</c:v>
                </c:pt>
                <c:pt idx="281">
                  <c:v>43617</c:v>
                </c:pt>
                <c:pt idx="282">
                  <c:v>43647</c:v>
                </c:pt>
                <c:pt idx="283">
                  <c:v>43678</c:v>
                </c:pt>
                <c:pt idx="284">
                  <c:v>43709</c:v>
                </c:pt>
                <c:pt idx="285">
                  <c:v>43739</c:v>
                </c:pt>
                <c:pt idx="286">
                  <c:v>43770</c:v>
                </c:pt>
                <c:pt idx="287">
                  <c:v>43800</c:v>
                </c:pt>
                <c:pt idx="288">
                  <c:v>43831</c:v>
                </c:pt>
                <c:pt idx="289">
                  <c:v>43862</c:v>
                </c:pt>
                <c:pt idx="290">
                  <c:v>43891</c:v>
                </c:pt>
                <c:pt idx="291">
                  <c:v>43922</c:v>
                </c:pt>
                <c:pt idx="292">
                  <c:v>43952</c:v>
                </c:pt>
                <c:pt idx="293">
                  <c:v>43983</c:v>
                </c:pt>
                <c:pt idx="294">
                  <c:v>44013</c:v>
                </c:pt>
                <c:pt idx="295">
                  <c:v>44044</c:v>
                </c:pt>
                <c:pt idx="296">
                  <c:v>44075</c:v>
                </c:pt>
                <c:pt idx="297">
                  <c:v>44105</c:v>
                </c:pt>
                <c:pt idx="298">
                  <c:v>44136</c:v>
                </c:pt>
                <c:pt idx="299">
                  <c:v>44166</c:v>
                </c:pt>
                <c:pt idx="300">
                  <c:v>44197</c:v>
                </c:pt>
                <c:pt idx="301">
                  <c:v>44228</c:v>
                </c:pt>
                <c:pt idx="302">
                  <c:v>44256</c:v>
                </c:pt>
                <c:pt idx="303">
                  <c:v>44287</c:v>
                </c:pt>
                <c:pt idx="304">
                  <c:v>44317</c:v>
                </c:pt>
                <c:pt idx="305">
                  <c:v>44348</c:v>
                </c:pt>
                <c:pt idx="306">
                  <c:v>44378</c:v>
                </c:pt>
                <c:pt idx="307">
                  <c:v>44409</c:v>
                </c:pt>
                <c:pt idx="308">
                  <c:v>44440</c:v>
                </c:pt>
                <c:pt idx="309">
                  <c:v>44470</c:v>
                </c:pt>
                <c:pt idx="310">
                  <c:v>44501</c:v>
                </c:pt>
                <c:pt idx="311">
                  <c:v>44531</c:v>
                </c:pt>
                <c:pt idx="312">
                  <c:v>44562</c:v>
                </c:pt>
                <c:pt idx="313">
                  <c:v>44593</c:v>
                </c:pt>
                <c:pt idx="314">
                  <c:v>44621</c:v>
                </c:pt>
                <c:pt idx="315">
                  <c:v>44652</c:v>
                </c:pt>
                <c:pt idx="316">
                  <c:v>44682</c:v>
                </c:pt>
                <c:pt idx="317">
                  <c:v>44713</c:v>
                </c:pt>
                <c:pt idx="318">
                  <c:v>44743</c:v>
                </c:pt>
                <c:pt idx="319">
                  <c:v>44774</c:v>
                </c:pt>
                <c:pt idx="320">
                  <c:v>44805</c:v>
                </c:pt>
                <c:pt idx="321">
                  <c:v>44835</c:v>
                </c:pt>
                <c:pt idx="322">
                  <c:v>44866</c:v>
                </c:pt>
                <c:pt idx="323">
                  <c:v>44896</c:v>
                </c:pt>
                <c:pt idx="324">
                  <c:v>44927</c:v>
                </c:pt>
                <c:pt idx="325">
                  <c:v>44958</c:v>
                </c:pt>
                <c:pt idx="326">
                  <c:v>44986</c:v>
                </c:pt>
                <c:pt idx="327">
                  <c:v>45017</c:v>
                </c:pt>
                <c:pt idx="328">
                  <c:v>45047</c:v>
                </c:pt>
                <c:pt idx="329">
                  <c:v>45078</c:v>
                </c:pt>
                <c:pt idx="330">
                  <c:v>45108</c:v>
                </c:pt>
                <c:pt idx="331">
                  <c:v>45139</c:v>
                </c:pt>
                <c:pt idx="332">
                  <c:v>45170</c:v>
                </c:pt>
                <c:pt idx="333">
                  <c:v>45200</c:v>
                </c:pt>
                <c:pt idx="334">
                  <c:v>45231</c:v>
                </c:pt>
                <c:pt idx="335">
                  <c:v>45261</c:v>
                </c:pt>
                <c:pt idx="336">
                  <c:v>45292</c:v>
                </c:pt>
                <c:pt idx="337">
                  <c:v>45323</c:v>
                </c:pt>
                <c:pt idx="338">
                  <c:v>45352</c:v>
                </c:pt>
                <c:pt idx="339">
                  <c:v>45383</c:v>
                </c:pt>
                <c:pt idx="340">
                  <c:v>45413</c:v>
                </c:pt>
                <c:pt idx="341">
                  <c:v>45444</c:v>
                </c:pt>
                <c:pt idx="342">
                  <c:v>45474</c:v>
                </c:pt>
                <c:pt idx="343">
                  <c:v>45505</c:v>
                </c:pt>
                <c:pt idx="344">
                  <c:v>45536</c:v>
                </c:pt>
                <c:pt idx="345">
                  <c:v>45566</c:v>
                </c:pt>
                <c:pt idx="346">
                  <c:v>45597</c:v>
                </c:pt>
                <c:pt idx="347">
                  <c:v>45627</c:v>
                </c:pt>
                <c:pt idx="348">
                  <c:v>45658</c:v>
                </c:pt>
                <c:pt idx="349">
                  <c:v>45689</c:v>
                </c:pt>
                <c:pt idx="350">
                  <c:v>45717</c:v>
                </c:pt>
                <c:pt idx="351">
                  <c:v>45748</c:v>
                </c:pt>
                <c:pt idx="352">
                  <c:v>45778</c:v>
                </c:pt>
                <c:pt idx="353">
                  <c:v>45809</c:v>
                </c:pt>
                <c:pt idx="354">
                  <c:v>45839</c:v>
                </c:pt>
                <c:pt idx="355">
                  <c:v>45870</c:v>
                </c:pt>
                <c:pt idx="356">
                  <c:v>45901</c:v>
                </c:pt>
                <c:pt idx="357">
                  <c:v>45931</c:v>
                </c:pt>
                <c:pt idx="358">
                  <c:v>45962</c:v>
                </c:pt>
                <c:pt idx="359">
                  <c:v>45992</c:v>
                </c:pt>
                <c:pt idx="360">
                  <c:v>46023</c:v>
                </c:pt>
                <c:pt idx="361">
                  <c:v>46054</c:v>
                </c:pt>
                <c:pt idx="362">
                  <c:v>46082</c:v>
                </c:pt>
                <c:pt idx="363">
                  <c:v>46113</c:v>
                </c:pt>
                <c:pt idx="364">
                  <c:v>46143</c:v>
                </c:pt>
                <c:pt idx="365">
                  <c:v>46174</c:v>
                </c:pt>
                <c:pt idx="366">
                  <c:v>46204</c:v>
                </c:pt>
                <c:pt idx="367">
                  <c:v>46235</c:v>
                </c:pt>
                <c:pt idx="368">
                  <c:v>46266</c:v>
                </c:pt>
                <c:pt idx="369">
                  <c:v>46296</c:v>
                </c:pt>
                <c:pt idx="370">
                  <c:v>46327</c:v>
                </c:pt>
                <c:pt idx="371">
                  <c:v>46357</c:v>
                </c:pt>
                <c:pt idx="372">
                  <c:v>46388</c:v>
                </c:pt>
                <c:pt idx="373">
                  <c:v>46419</c:v>
                </c:pt>
                <c:pt idx="374">
                  <c:v>46447</c:v>
                </c:pt>
                <c:pt idx="375">
                  <c:v>46478</c:v>
                </c:pt>
                <c:pt idx="376">
                  <c:v>46508</c:v>
                </c:pt>
                <c:pt idx="377">
                  <c:v>46539</c:v>
                </c:pt>
                <c:pt idx="378">
                  <c:v>46569</c:v>
                </c:pt>
                <c:pt idx="379">
                  <c:v>46600</c:v>
                </c:pt>
                <c:pt idx="380">
                  <c:v>46631</c:v>
                </c:pt>
                <c:pt idx="381">
                  <c:v>46661</c:v>
                </c:pt>
                <c:pt idx="382">
                  <c:v>46692</c:v>
                </c:pt>
                <c:pt idx="383">
                  <c:v>46722</c:v>
                </c:pt>
                <c:pt idx="384">
                  <c:v>46753</c:v>
                </c:pt>
                <c:pt idx="385">
                  <c:v>46784</c:v>
                </c:pt>
                <c:pt idx="386">
                  <c:v>46813</c:v>
                </c:pt>
                <c:pt idx="387">
                  <c:v>46844</c:v>
                </c:pt>
                <c:pt idx="388">
                  <c:v>46874</c:v>
                </c:pt>
                <c:pt idx="389">
                  <c:v>46905</c:v>
                </c:pt>
                <c:pt idx="390">
                  <c:v>46935</c:v>
                </c:pt>
                <c:pt idx="391">
                  <c:v>46966</c:v>
                </c:pt>
                <c:pt idx="392">
                  <c:v>46997</c:v>
                </c:pt>
                <c:pt idx="393">
                  <c:v>47027</c:v>
                </c:pt>
                <c:pt idx="394">
                  <c:v>47058</c:v>
                </c:pt>
                <c:pt idx="395">
                  <c:v>47088</c:v>
                </c:pt>
                <c:pt idx="396">
                  <c:v>47119</c:v>
                </c:pt>
                <c:pt idx="397">
                  <c:v>47150</c:v>
                </c:pt>
                <c:pt idx="398">
                  <c:v>47178</c:v>
                </c:pt>
                <c:pt idx="399">
                  <c:v>47209</c:v>
                </c:pt>
                <c:pt idx="400">
                  <c:v>47239</c:v>
                </c:pt>
                <c:pt idx="401">
                  <c:v>47270</c:v>
                </c:pt>
                <c:pt idx="402">
                  <c:v>47300</c:v>
                </c:pt>
                <c:pt idx="403">
                  <c:v>47331</c:v>
                </c:pt>
                <c:pt idx="404">
                  <c:v>47362</c:v>
                </c:pt>
                <c:pt idx="405">
                  <c:v>47392</c:v>
                </c:pt>
                <c:pt idx="406">
                  <c:v>47423</c:v>
                </c:pt>
                <c:pt idx="407">
                  <c:v>47453</c:v>
                </c:pt>
                <c:pt idx="408">
                  <c:v>47484</c:v>
                </c:pt>
                <c:pt idx="409">
                  <c:v>47515</c:v>
                </c:pt>
                <c:pt idx="410">
                  <c:v>47543</c:v>
                </c:pt>
                <c:pt idx="411">
                  <c:v>47574</c:v>
                </c:pt>
                <c:pt idx="412">
                  <c:v>47604</c:v>
                </c:pt>
                <c:pt idx="413">
                  <c:v>47635</c:v>
                </c:pt>
                <c:pt idx="414">
                  <c:v>47665</c:v>
                </c:pt>
                <c:pt idx="415">
                  <c:v>47696</c:v>
                </c:pt>
                <c:pt idx="416">
                  <c:v>47727</c:v>
                </c:pt>
                <c:pt idx="417">
                  <c:v>47757</c:v>
                </c:pt>
                <c:pt idx="418">
                  <c:v>47788</c:v>
                </c:pt>
                <c:pt idx="419">
                  <c:v>47818</c:v>
                </c:pt>
              </c:numCache>
            </c:numRef>
          </c:cat>
          <c:val>
            <c:numRef>
              <c:f>density!$C$2:$C$421</c:f>
              <c:numCache>
                <c:formatCode>General</c:formatCode>
                <c:ptCount val="420"/>
                <c:pt idx="296" formatCode="0.00E+00">
                  <c:v>1.128E-17</c:v>
                </c:pt>
                <c:pt idx="297" formatCode="0.00E+00">
                  <c:v>-7.0441041702317881E-18</c:v>
                </c:pt>
                <c:pt idx="298" formatCode="0.00E+00">
                  <c:v>-1.0576627499956749E-17</c:v>
                </c:pt>
                <c:pt idx="299" formatCode="0.00E+00">
                  <c:v>-1.0815848209579674E-17</c:v>
                </c:pt>
                <c:pt idx="300" formatCode="0.00E+00">
                  <c:v>-1.2387801229995767E-17</c:v>
                </c:pt>
                <c:pt idx="301" formatCode="0.00E+00">
                  <c:v>-1.3368659440598933E-17</c:v>
                </c:pt>
                <c:pt idx="302" formatCode="0.00E+00">
                  <c:v>-1.0502581363053815E-17</c:v>
                </c:pt>
                <c:pt idx="303" formatCode="0.00E+00">
                  <c:v>-7.9934950863577319E-18</c:v>
                </c:pt>
                <c:pt idx="304" formatCode="0.00E+00">
                  <c:v>-1.0050661567710743E-17</c:v>
                </c:pt>
                <c:pt idx="305" formatCode="0.00E+00">
                  <c:v>-1.4985737835056098E-17</c:v>
                </c:pt>
                <c:pt idx="306" formatCode="0.00E+00">
                  <c:v>-1.1780366187822895E-17</c:v>
                </c:pt>
                <c:pt idx="307" formatCode="0.00E+00">
                  <c:v>-1.8418689550056898E-17</c:v>
                </c:pt>
                <c:pt idx="308" formatCode="0.00E+00">
                  <c:v>-1.9099478199798293E-17</c:v>
                </c:pt>
                <c:pt idx="309" formatCode="0.00E+00">
                  <c:v>-1.7759124833626303E-17</c:v>
                </c:pt>
                <c:pt idx="310" formatCode="0.00E+00">
                  <c:v>-1.3417484382351322E-17</c:v>
                </c:pt>
                <c:pt idx="311" formatCode="0.00E+00">
                  <c:v>-1.4168578365761061E-17</c:v>
                </c:pt>
                <c:pt idx="312" formatCode="0.00E+00">
                  <c:v>-1.6963587305163935E-17</c:v>
                </c:pt>
                <c:pt idx="313" formatCode="0.00E+00">
                  <c:v>-1.3969281188173334E-17</c:v>
                </c:pt>
                <c:pt idx="314" formatCode="0.00E+00">
                  <c:v>-1.4966029051271304E-17</c:v>
                </c:pt>
                <c:pt idx="315" formatCode="0.00E+00">
                  <c:v>-1.3696372772882905E-17</c:v>
                </c:pt>
                <c:pt idx="316" formatCode="0.00E+00">
                  <c:v>-1.1509590803845744E-17</c:v>
                </c:pt>
                <c:pt idx="317" formatCode="0.00E+00">
                  <c:v>-1.0886942412165218E-17</c:v>
                </c:pt>
                <c:pt idx="318" formatCode="0.00E+00">
                  <c:v>-1.3815157346277728E-17</c:v>
                </c:pt>
                <c:pt idx="319" formatCode="0.00E+00">
                  <c:v>-1.6039538368819302E-17</c:v>
                </c:pt>
                <c:pt idx="320" formatCode="0.00E+00">
                  <c:v>-1.628032740998444E-17</c:v>
                </c:pt>
                <c:pt idx="321" formatCode="0.00E+00">
                  <c:v>-1.4335204713714251E-17</c:v>
                </c:pt>
                <c:pt idx="322" formatCode="0.00E+00">
                  <c:v>-1.1728067218919977E-17</c:v>
                </c:pt>
                <c:pt idx="323" formatCode="0.00E+00">
                  <c:v>-9.0916948685445886E-18</c:v>
                </c:pt>
                <c:pt idx="324" formatCode="0.00E+00">
                  <c:v>-1.1120995891709702E-17</c:v>
                </c:pt>
                <c:pt idx="325" formatCode="0.00E+00">
                  <c:v>-1.1349424482622337E-17</c:v>
                </c:pt>
                <c:pt idx="326" formatCode="0.00E+00">
                  <c:v>-4.5845966541988249E-18</c:v>
                </c:pt>
                <c:pt idx="327" formatCode="0.00E+00">
                  <c:v>-3.5548157838360147E-18</c:v>
                </c:pt>
                <c:pt idx="328" formatCode="0.00E+00">
                  <c:v>4.401635634990211E-18</c:v>
                </c:pt>
                <c:pt idx="329" formatCode="0.00E+00">
                  <c:v>-2.4685787716102622E-18</c:v>
                </c:pt>
                <c:pt idx="330" formatCode="0.00E+00">
                  <c:v>-2.5966011891492761E-18</c:v>
                </c:pt>
                <c:pt idx="331" formatCode="0.00E+00">
                  <c:v>-8.092901430573701E-18</c:v>
                </c:pt>
                <c:pt idx="332" formatCode="0.00E+00">
                  <c:v>-1.0511147896980449E-17</c:v>
                </c:pt>
                <c:pt idx="333" formatCode="0.00E+00">
                  <c:v>-8.2620397236532058E-18</c:v>
                </c:pt>
                <c:pt idx="334" formatCode="0.00E+00">
                  <c:v>-8.1362594819341787E-19</c:v>
                </c:pt>
                <c:pt idx="335" formatCode="0.00E+00">
                  <c:v>9.2940659716781834E-18</c:v>
                </c:pt>
                <c:pt idx="336" formatCode="0.00E+00">
                  <c:v>6.0928037961670966E-18</c:v>
                </c:pt>
                <c:pt idx="337" formatCode="0.00E+00">
                  <c:v>3.0209674801720297E-18</c:v>
                </c:pt>
                <c:pt idx="338" formatCode="0.00E+00">
                  <c:v>-2.7697089812577544E-18</c:v>
                </c:pt>
                <c:pt idx="339" formatCode="0.00E+00">
                  <c:v>-5.8919370956045097E-18</c:v>
                </c:pt>
                <c:pt idx="340" formatCode="0.00E+00">
                  <c:v>2.7209878769726958E-17</c:v>
                </c:pt>
                <c:pt idx="341" formatCode="0.00E+00">
                  <c:v>2.8526422985811516E-17</c:v>
                </c:pt>
                <c:pt idx="342" formatCode="0.00E+00">
                  <c:v>1.6184280711739196E-17</c:v>
                </c:pt>
                <c:pt idx="343" formatCode="0.00E+00">
                  <c:v>6.0050846159163411E-19</c:v>
                </c:pt>
                <c:pt idx="344" formatCode="0.00E+00">
                  <c:v>5.2178521859331897E-18</c:v>
                </c:pt>
                <c:pt idx="345" formatCode="0.00E+00">
                  <c:v>1.2440104001868527E-17</c:v>
                </c:pt>
                <c:pt idx="346" formatCode="0.00E+00">
                  <c:v>8.7099727507617315E-17</c:v>
                </c:pt>
                <c:pt idx="347" formatCode="0.00E+00">
                  <c:v>1.0700114739050207E-16</c:v>
                </c:pt>
                <c:pt idx="348" formatCode="0.00E+00">
                  <c:v>6.9795431599879821E-17</c:v>
                </c:pt>
                <c:pt idx="349" formatCode="0.00E+00">
                  <c:v>5.1733143732704341E-17</c:v>
                </c:pt>
                <c:pt idx="350" formatCode="0.00E+00">
                  <c:v>2.7513181949767259E-17</c:v>
                </c:pt>
                <c:pt idx="351" formatCode="0.00E+00">
                  <c:v>1.5502671267853185E-17</c:v>
                </c:pt>
                <c:pt idx="352" formatCode="0.00E+00">
                  <c:v>2.0148750098224139E-17</c:v>
                </c:pt>
                <c:pt idx="353" formatCode="0.00E+00">
                  <c:v>2.7457682987116055E-17</c:v>
                </c:pt>
                <c:pt idx="354" formatCode="0.00E+00">
                  <c:v>3.66473907246206E-17</c:v>
                </c:pt>
                <c:pt idx="355" formatCode="0.00E+00">
                  <c:v>4.1703014297160362E-17</c:v>
                </c:pt>
                <c:pt idx="356" formatCode="0.00E+00">
                  <c:v>3.5698274081729701E-17</c:v>
                </c:pt>
                <c:pt idx="357" formatCode="0.00E+00">
                  <c:v>3.080638032216163E-17</c:v>
                </c:pt>
                <c:pt idx="358" formatCode="0.00E+00">
                  <c:v>8.1653417983862313E-17</c:v>
                </c:pt>
                <c:pt idx="359" formatCode="0.00E+00">
                  <c:v>4.3098654328691778E-17</c:v>
                </c:pt>
                <c:pt idx="360" formatCode="0.00E+00">
                  <c:v>3.9405082835666189E-17</c:v>
                </c:pt>
                <c:pt idx="361" formatCode="0.00E+00">
                  <c:v>1.4578935287325604E-17</c:v>
                </c:pt>
                <c:pt idx="362" formatCode="0.00E+00">
                  <c:v>7.0057944913821034E-18</c:v>
                </c:pt>
                <c:pt idx="363" formatCode="0.00E+00">
                  <c:v>2.6994280507015379E-17</c:v>
                </c:pt>
                <c:pt idx="364" formatCode="0.00E+00">
                  <c:v>6.6022217838344445E-17</c:v>
                </c:pt>
                <c:pt idx="365" formatCode="0.00E+00">
                  <c:v>1.1678425323313577E-16</c:v>
                </c:pt>
                <c:pt idx="366" formatCode="0.00E+00">
                  <c:v>4.6064009232476126E-17</c:v>
                </c:pt>
                <c:pt idx="367" formatCode="0.00E+00">
                  <c:v>-5.4168799619219997E-18</c:v>
                </c:pt>
                <c:pt idx="368" formatCode="0.00E+00">
                  <c:v>-3.5469488499691914E-18</c:v>
                </c:pt>
                <c:pt idx="369" formatCode="0.00E+00">
                  <c:v>8.1084587955691828E-18</c:v>
                </c:pt>
                <c:pt idx="370" formatCode="0.00E+00">
                  <c:v>3.1761748238827085E-17</c:v>
                </c:pt>
                <c:pt idx="371" formatCode="0.00E+00">
                  <c:v>8.1766045324050334E-17</c:v>
                </c:pt>
                <c:pt idx="372" formatCode="0.00E+00">
                  <c:v>8.1110414903796329E-17</c:v>
                </c:pt>
                <c:pt idx="373" formatCode="0.00E+00">
                  <c:v>7.3868458010730527E-17</c:v>
                </c:pt>
                <c:pt idx="374" formatCode="0.00E+00">
                  <c:v>6.1556041449841548E-17</c:v>
                </c:pt>
                <c:pt idx="375" formatCode="0.00E+00">
                  <c:v>8.943031527425543E-17</c:v>
                </c:pt>
                <c:pt idx="376" formatCode="0.00E+00">
                  <c:v>9.6354597304152893E-17</c:v>
                </c:pt>
                <c:pt idx="377" formatCode="0.00E+00">
                  <c:v>1.2085047477292905E-16</c:v>
                </c:pt>
                <c:pt idx="378" formatCode="0.00E+00">
                  <c:v>2.0550225479580492E-17</c:v>
                </c:pt>
                <c:pt idx="379" formatCode="0.00E+00">
                  <c:v>6.2997094640017991E-18</c:v>
                </c:pt>
                <c:pt idx="380" formatCode="0.00E+00">
                  <c:v>3.0316122351133055E-17</c:v>
                </c:pt>
                <c:pt idx="381" formatCode="0.00E+00">
                  <c:v>3.538505989741767E-17</c:v>
                </c:pt>
                <c:pt idx="382" formatCode="0.00E+00">
                  <c:v>1.2480518456035611E-16</c:v>
                </c:pt>
                <c:pt idx="383" formatCode="0.00E+00">
                  <c:v>1.7092993583019688E-16</c:v>
                </c:pt>
                <c:pt idx="384" formatCode="0.00E+00">
                  <c:v>1.6139179465580768E-16</c:v>
                </c:pt>
                <c:pt idx="385" formatCode="0.00E+00">
                  <c:v>4.448571428403988E-17</c:v>
                </c:pt>
                <c:pt idx="386" formatCode="0.00E+00">
                  <c:v>7.0008162376445919E-17</c:v>
                </c:pt>
                <c:pt idx="387" formatCode="0.00E+00">
                  <c:v>6.4701495722544597E-17</c:v>
                </c:pt>
                <c:pt idx="388" formatCode="0.00E+00">
                  <c:v>4.2365939416642158E-17</c:v>
                </c:pt>
                <c:pt idx="389" formatCode="0.00E+00">
                  <c:v>3.7979858582261656E-17</c:v>
                </c:pt>
                <c:pt idx="390" formatCode="0.00E+00">
                  <c:v>-7.8217212503249565E-18</c:v>
                </c:pt>
                <c:pt idx="391" formatCode="0.00E+00">
                  <c:v>1.0750113251145678E-17</c:v>
                </c:pt>
                <c:pt idx="392" formatCode="0.00E+00">
                  <c:v>1.5459399702898836E-17</c:v>
                </c:pt>
                <c:pt idx="393" formatCode="0.00E+00">
                  <c:v>7.4591026370318552E-17</c:v>
                </c:pt>
                <c:pt idx="394" formatCode="0.00E+00">
                  <c:v>8.8454476889184984E-17</c:v>
                </c:pt>
                <c:pt idx="395" formatCode="0.00E+00">
                  <c:v>1.1694782188945206E-16</c:v>
                </c:pt>
                <c:pt idx="396" formatCode="0.00E+00">
                  <c:v>7.2110764812617987E-17</c:v>
                </c:pt>
                <c:pt idx="397" formatCode="0.00E+00">
                  <c:v>5.8380531799887921E-17</c:v>
                </c:pt>
                <c:pt idx="398" formatCode="0.00E+00">
                  <c:v>4.7760596005591303E-18</c:v>
                </c:pt>
                <c:pt idx="399" formatCode="0.00E+00">
                  <c:v>3.9261706598667829E-18</c:v>
                </c:pt>
                <c:pt idx="400" formatCode="0.00E+00">
                  <c:v>4.3603546732772654E-18</c:v>
                </c:pt>
                <c:pt idx="401" formatCode="0.00E+00">
                  <c:v>3.5380794999758658E-17</c:v>
                </c:pt>
                <c:pt idx="402" formatCode="0.00E+00">
                  <c:v>3.9835036486684468E-17</c:v>
                </c:pt>
                <c:pt idx="403" formatCode="0.00E+00">
                  <c:v>2.5842207380227634E-18</c:v>
                </c:pt>
                <c:pt idx="404" formatCode="0.00E+00">
                  <c:v>-1.0073807153006685E-17</c:v>
                </c:pt>
                <c:pt idx="405" formatCode="0.00E+00">
                  <c:v>3.6171108878284996E-19</c:v>
                </c:pt>
                <c:pt idx="406" formatCode="0.00E+00">
                  <c:v>-3.5812779811506643E-18</c:v>
                </c:pt>
                <c:pt idx="407" formatCode="0.00E+00">
                  <c:v>1.2471981195870084E-17</c:v>
                </c:pt>
                <c:pt idx="408" formatCode="0.00E+00">
                  <c:v>1.0250245676014272E-16</c:v>
                </c:pt>
                <c:pt idx="409" formatCode="0.00E+00">
                  <c:v>3.0655142197531255E-17</c:v>
                </c:pt>
                <c:pt idx="410" formatCode="0.00E+00">
                  <c:v>-5.9630006442960243E-19</c:v>
                </c:pt>
                <c:pt idx="411" formatCode="0.00E+00">
                  <c:v>-1.1189295638017419E-17</c:v>
                </c:pt>
                <c:pt idx="412" formatCode="0.00E+00">
                  <c:v>-2.0809146530084512E-18</c:v>
                </c:pt>
                <c:pt idx="413" formatCode="0.00E+00">
                  <c:v>-8.5904592846610068E-18</c:v>
                </c:pt>
                <c:pt idx="414" formatCode="0.00E+00">
                  <c:v>-1.4149558059564045E-17</c:v>
                </c:pt>
                <c:pt idx="415" formatCode="0.00E+00">
                  <c:v>-1.5616223045777852E-17</c:v>
                </c:pt>
                <c:pt idx="416" formatCode="0.00E+00">
                  <c:v>-2.1743773712724395E-17</c:v>
                </c:pt>
                <c:pt idx="417" formatCode="0.00E+00">
                  <c:v>-1.5295994920961031E-17</c:v>
                </c:pt>
                <c:pt idx="418" formatCode="0.00E+00">
                  <c:v>-1.3793307973101453E-17</c:v>
                </c:pt>
                <c:pt idx="419" formatCode="0.00E+00">
                  <c:v>-1.5296862314782714E-17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C-48E0-A0E3-1433C9825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403040"/>
        <c:axId val="63639943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density!$D$1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Bound(Density, g/cm-3)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density!$A$2:$A$421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density!$D$2:$D$421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1.128E-17</c:v>
                      </c:pt>
                      <c:pt idx="297" formatCode="0.00E+00">
                        <c:v>-1.021986792318734E-16</c:v>
                      </c:pt>
                      <c:pt idx="298" formatCode="0.00E+00">
                        <c:v>-1.2957696341992749E-16</c:v>
                      </c:pt>
                      <c:pt idx="299" formatCode="0.00E+00">
                        <c:v>-1.4967324086795553E-16</c:v>
                      </c:pt>
                      <c:pt idx="300" formatCode="0.00E+00">
                        <c:v>-1.6864175447405736E-16</c:v>
                      </c:pt>
                      <c:pt idx="301" formatCode="0.00E+00">
                        <c:v>-1.8530721033421685E-16</c:v>
                      </c:pt>
                      <c:pt idx="302" formatCode="0.00E+00">
                        <c:v>-1.968466066004309E-16</c:v>
                      </c:pt>
                      <c:pt idx="303" formatCode="0.00E+00">
                        <c:v>-2.0774085398753733E-16</c:v>
                      </c:pt>
                      <c:pt idx="304" formatCode="0.00E+00">
                        <c:v>-2.2238911388186142E-16</c:v>
                      </c:pt>
                      <c:pt idx="305" formatCode="0.00E+00">
                        <c:v>-2.3923993886587541E-16</c:v>
                      </c:pt>
                      <c:pt idx="306" formatCode="0.00E+00">
                        <c:v>-2.473775022977293E-16</c:v>
                      </c:pt>
                      <c:pt idx="307" formatCode="0.00E+00">
                        <c:v>-2.6486508946210893E-16</c:v>
                      </c:pt>
                      <c:pt idx="308" formatCode="0.00E+00">
                        <c:v>-2.7596406752269702E-16</c:v>
                      </c:pt>
                      <c:pt idx="309" formatCode="0.00E+00">
                        <c:v>-2.8466134720580338E-16</c:v>
                      </c:pt>
                      <c:pt idx="310" formatCode="0.00E+00">
                        <c:v>-2.9001824959451474E-16</c:v>
                      </c:pt>
                      <c:pt idx="311" formatCode="0.00E+00">
                        <c:v>-3.001633272389694E-16</c:v>
                      </c:pt>
                      <c:pt idx="312" formatCode="0.00E+00">
                        <c:v>-3.1207687676749734E-16</c:v>
                      </c:pt>
                      <c:pt idx="313" formatCode="0.00E+00">
                        <c:v>-3.1795048640887267E-16</c:v>
                      </c:pt>
                      <c:pt idx="314" formatCode="0.00E+00">
                        <c:v>-3.2758588290301535E-16</c:v>
                      </c:pt>
                      <c:pt idx="315" formatCode="0.00E+00">
                        <c:v>-3.3474414400114712E-16</c:v>
                      </c:pt>
                      <c:pt idx="316" formatCode="0.00E+00">
                        <c:v>-3.4079075698446009E-16</c:v>
                      </c:pt>
                      <c:pt idx="317" formatCode="0.00E+00">
                        <c:v>-3.4822125152252042E-16</c:v>
                      </c:pt>
                      <c:pt idx="318" formatCode="0.00E+00">
                        <c:v>-3.5903499835271242E-16</c:v>
                      </c:pt>
                      <c:pt idx="319" formatCode="0.00E+00">
                        <c:v>-3.6898856028939907E-16</c:v>
                      </c:pt>
                      <c:pt idx="320" formatCode="0.00E+00">
                        <c:v>-3.7681226020138701E-16</c:v>
                      </c:pt>
                      <c:pt idx="321" formatCode="0.00E+00">
                        <c:v>-3.8231284560528531E-16</c:v>
                      </c:pt>
                      <c:pt idx="322" formatCode="0.00E+00">
                        <c:v>-3.8702240382013352E-16</c:v>
                      </c:pt>
                      <c:pt idx="323" formatCode="0.00E+00">
                        <c:v>-3.9158114222304029E-16</c:v>
                      </c:pt>
                      <c:pt idx="324" formatCode="0.00E+00">
                        <c:v>-4.0069072913945587E-16</c:v>
                      </c:pt>
                      <c:pt idx="325" formatCode="0.00E+00">
                        <c:v>-4.0789079227323371E-16</c:v>
                      </c:pt>
                      <c:pt idx="326" formatCode="0.00E+00">
                        <c:v>-4.079946031809586E-16</c:v>
                      </c:pt>
                      <c:pt idx="327" formatCode="0.00E+00">
                        <c:v>-4.1373566146232525E-16</c:v>
                      </c:pt>
                      <c:pt idx="328" formatCode="0.00E+00">
                        <c:v>-4.1245703689664387E-16</c:v>
                      </c:pt>
                      <c:pt idx="329" formatCode="0.00E+00">
                        <c:v>-4.2591648771042314E-16</c:v>
                      </c:pt>
                      <c:pt idx="330" formatCode="0.00E+00">
                        <c:v>-4.325492502445517E-16</c:v>
                      </c:pt>
                      <c:pt idx="331" formatCode="0.00E+00">
                        <c:v>-4.4446959364606893E-16</c:v>
                      </c:pt>
                      <c:pt idx="332" formatCode="0.00E+00">
                        <c:v>-4.5323471958813908E-16</c:v>
                      </c:pt>
                      <c:pt idx="333" formatCode="0.00E+00">
                        <c:v>-4.5725861967127684E-16</c:v>
                      </c:pt>
                      <c:pt idx="334" formatCode="0.00E+00">
                        <c:v>-4.5601241685034637E-16</c:v>
                      </c:pt>
                      <c:pt idx="335" formatCode="0.00E+00">
                        <c:v>-4.5203901363796846E-16</c:v>
                      </c:pt>
                      <c:pt idx="336" formatCode="0.00E+00">
                        <c:v>-4.6130933593306548E-16</c:v>
                      </c:pt>
                      <c:pt idx="337" formatCode="0.00E+00">
                        <c:v>-4.7038753158971308E-16</c:v>
                      </c:pt>
                      <c:pt idx="338" formatCode="0.00E+00">
                        <c:v>-4.8212424244820641E-16</c:v>
                      </c:pt>
                      <c:pt idx="339" formatCode="0.00E+00">
                        <c:v>-4.9113441629893575E-16</c:v>
                      </c:pt>
                      <c:pt idx="340" formatCode="0.00E+00">
                        <c:v>-4.6386456538780143E-16</c:v>
                      </c:pt>
                      <c:pt idx="341" formatCode="0.00E+00">
                        <c:v>-4.6832599484849156E-16</c:v>
                      </c:pt>
                      <c:pt idx="342" formatCode="0.00E+00">
                        <c:v>-4.8639399970006293E-16</c:v>
                      </c:pt>
                      <c:pt idx="343" formatCode="0.00E+00">
                        <c:v>-5.0765330245878386E-16</c:v>
                      </c:pt>
                      <c:pt idx="344" formatCode="0.00E+00">
                        <c:v>-5.0866284246680606E-16</c:v>
                      </c:pt>
                      <c:pt idx="345" formatCode="0.00E+00">
                        <c:v>-5.0702042589001972E-16</c:v>
                      </c:pt>
                      <c:pt idx="346" formatCode="0.00E+00">
                        <c:v>-4.3789510652430875E-16</c:v>
                      </c:pt>
                      <c:pt idx="347" formatCode="0.00E+00">
                        <c:v>-4.2348390176688283E-16</c:v>
                      </c:pt>
                      <c:pt idx="348" formatCode="0.00E+00">
                        <c:v>-4.6613711553852432E-16</c:v>
                      </c:pt>
                      <c:pt idx="349" formatCode="0.00E+00">
                        <c:v>-4.8960549055939064E-16</c:v>
                      </c:pt>
                      <c:pt idx="350" formatCode="0.00E+00">
                        <c:v>-5.1919137370457977E-16</c:v>
                      </c:pt>
                      <c:pt idx="351" formatCode="0.00E+00">
                        <c:v>-5.3652882763325476E-16</c:v>
                      </c:pt>
                      <c:pt idx="352" formatCode="0.00E+00">
                        <c:v>-5.3717184785539315E-16</c:v>
                      </c:pt>
                      <c:pt idx="353" formatCode="0.00E+00">
                        <c:v>-5.3511525331103546E-16</c:v>
                      </c:pt>
                      <c:pt idx="354" formatCode="0.00E+00">
                        <c:v>-5.3114215932278026E-16</c:v>
                      </c:pt>
                      <c:pt idx="355" formatCode="0.00E+00">
                        <c:v>-5.31268416470449E-16</c:v>
                      </c:pt>
                      <c:pt idx="356" formatCode="0.00E+00">
                        <c:v>-5.4242125401126306E-16</c:v>
                      </c:pt>
                      <c:pt idx="357" formatCode="0.00E+00">
                        <c:v>-5.5242837182449011E-16</c:v>
                      </c:pt>
                      <c:pt idx="358" formatCode="0.00E+00">
                        <c:v>-5.0666455780131824E-16</c:v>
                      </c:pt>
                      <c:pt idx="359" formatCode="0.00E+00">
                        <c:v>-5.5027138235370517E-16</c:v>
                      </c:pt>
                      <c:pt idx="360" formatCode="0.00E+00">
                        <c:v>-5.5898665643037931E-16</c:v>
                      </c:pt>
                      <c:pt idx="361" formatCode="0.00E+00">
                        <c:v>-5.8880492123261846E-16</c:v>
                      </c:pt>
                      <c:pt idx="362" formatCode="0.00E+00">
                        <c:v>-6.0134133717142748E-16</c:v>
                      </c:pt>
                      <c:pt idx="363" formatCode="0.00E+00">
                        <c:v>-5.86287999206895E-16</c:v>
                      </c:pt>
                      <c:pt idx="364" formatCode="0.00E+00">
                        <c:v>-5.5216777111637541E-16</c:v>
                      </c:pt>
                      <c:pt idx="365" formatCode="0.00E+00">
                        <c:v>-5.0628666906174304E-16</c:v>
                      </c:pt>
                      <c:pt idx="366" formatCode="0.00E+00">
                        <c:v>-5.8186170931752906E-16</c:v>
                      </c:pt>
                      <c:pt idx="367" formatCode="0.00E+00">
                        <c:v>-6.3817187360011607E-16</c:v>
                      </c:pt>
                      <c:pt idx="368" formatCode="0.00E+00">
                        <c:v>-6.4110629055140584E-16</c:v>
                      </c:pt>
                      <c:pt idx="369" formatCode="0.00E+00">
                        <c:v>-6.342308773620582E-16</c:v>
                      </c:pt>
                      <c:pt idx="370" formatCode="0.00E+00">
                        <c:v>-6.1533378244950481E-16</c:v>
                      </c:pt>
                      <c:pt idx="371" formatCode="0.00E+00">
                        <c:v>-5.7006241484298848E-16</c:v>
                      </c:pt>
                      <c:pt idx="372" formatCode="0.00E+00">
                        <c:v>-5.7542822662841755E-16</c:v>
                      </c:pt>
                      <c:pt idx="373" formatCode="0.00E+00">
                        <c:v>-5.8735811659837861E-16</c:v>
                      </c:pt>
                      <c:pt idx="374" formatCode="0.00E+00">
                        <c:v>-6.0433670143410996E-16</c:v>
                      </c:pt>
                      <c:pt idx="375" formatCode="0.00E+00">
                        <c:v>-5.8110729895957765E-16</c:v>
                      </c:pt>
                      <c:pt idx="376" formatCode="0.00E+00">
                        <c:v>-5.7880704431120647E-16</c:v>
                      </c:pt>
                      <c:pt idx="377" formatCode="0.00E+00">
                        <c:v>-5.5891478894193436E-16</c:v>
                      </c:pt>
                      <c:pt idx="378" formatCode="0.00E+00">
                        <c:v>-6.6379868008318834E-16</c:v>
                      </c:pt>
                      <c:pt idx="379" formatCode="0.00E+00">
                        <c:v>-6.8261326965048548E-16</c:v>
                      </c:pt>
                      <c:pt idx="380" formatCode="0.00E+00">
                        <c:v>-6.6314176144891428E-16</c:v>
                      </c:pt>
                      <c:pt idx="381" formatCode="0.00E+00">
                        <c:v>-6.6259894714706437E-16</c:v>
                      </c:pt>
                      <c:pt idx="382" formatCode="0.00E+00">
                        <c:v>-5.7768654020049754E-16</c:v>
                      </c:pt>
                      <c:pt idx="383" formatCode="0.00E+00">
                        <c:v>-5.3605146598745253E-16</c:v>
                      </c:pt>
                      <c:pt idx="384" formatCode="0.00E+00">
                        <c:v>-5.5006159782634724E-16</c:v>
                      </c:pt>
                      <c:pt idx="385" formatCode="0.00E+00">
                        <c:v>-6.7142232655725457E-16</c:v>
                      </c:pt>
                      <c:pt idx="386" formatCode="0.00E+00">
                        <c:v>-6.5033751882487482E-16</c:v>
                      </c:pt>
                      <c:pt idx="387" formatCode="0.00E+00">
                        <c:v>-6.6006514274509137E-16</c:v>
                      </c:pt>
                      <c:pt idx="388" formatCode="0.00E+00">
                        <c:v>-6.8680528908929171E-16</c:v>
                      </c:pt>
                      <c:pt idx="389" formatCode="0.00E+00">
                        <c:v>-6.9557989990351351E-16</c:v>
                      </c:pt>
                      <c:pt idx="390" formatCode="0.00E+00">
                        <c:v>-7.4575424845794936E-16</c:v>
                      </c:pt>
                      <c:pt idx="391" formatCode="0.00E+00">
                        <c:v>-7.3153971216316409E-16</c:v>
                      </c:pt>
                      <c:pt idx="392" formatCode="0.00E+00">
                        <c:v>-7.3117253638490384E-16</c:v>
                      </c:pt>
                      <c:pt idx="393" formatCode="0.00E+00">
                        <c:v>-6.7636810836183205E-16</c:v>
                      </c:pt>
                      <c:pt idx="394" formatCode="0.00E+00">
                        <c:v>-6.6681721275415902E-16</c:v>
                      </c:pt>
                      <c:pt idx="395" formatCode="0.00E+00">
                        <c:v>-6.4262204027739348E-16</c:v>
                      </c:pt>
                      <c:pt idx="396" formatCode="0.00E+00">
                        <c:v>-6.9174314213084643E-16</c:v>
                      </c:pt>
                      <c:pt idx="397" formatCode="0.00E+00">
                        <c:v>-7.0974354034431898E-16</c:v>
                      </c:pt>
                      <c:pt idx="398" formatCode="0.00E+00">
                        <c:v>-7.676045400941509E-16</c:v>
                      </c:pt>
                      <c:pt idx="399" formatCode="0.00E+00">
                        <c:v>-7.7269755482993851E-16</c:v>
                      </c:pt>
                      <c:pt idx="400" formatCode="0.00E+00">
                        <c:v>-7.7649332492546696E-16</c:v>
                      </c:pt>
                      <c:pt idx="401" formatCode="0.00E+00">
                        <c:v>-7.4968989146181613E-16</c:v>
                      </c:pt>
                      <c:pt idx="402" formatCode="0.00E+00">
                        <c:v>-7.4943992859044265E-16</c:v>
                      </c:pt>
                      <c:pt idx="403" formatCode="0.00E+00">
                        <c:v>-7.9088250844502281E-16</c:v>
                      </c:pt>
                      <c:pt idx="404" formatCode="0.00E+00">
                        <c:v>-8.077199945812774E-16</c:v>
                      </c:pt>
                      <c:pt idx="405" formatCode="0.00E+00">
                        <c:v>-8.0145183244957148E-16</c:v>
                      </c:pt>
                      <c:pt idx="406" formatCode="0.00E+00">
                        <c:v>-8.0955027445511934E-16</c:v>
                      </c:pt>
                      <c:pt idx="407" formatCode="0.00E+00">
                        <c:v>-7.9764075938707721E-16</c:v>
                      </c:pt>
                      <c:pt idx="408" formatCode="0.00E+00">
                        <c:v>-7.1174250898603315E-16</c:v>
                      </c:pt>
                      <c:pt idx="409" formatCode="0.00E+00">
                        <c:v>-7.8771071532010428E-16</c:v>
                      </c:pt>
                      <c:pt idx="410" formatCode="0.00E+00">
                        <c:v>-8.2307189732330979E-16</c:v>
                      </c:pt>
                      <c:pt idx="411" formatCode="0.00E+00">
                        <c:v>-8.3776365790623296E-16</c:v>
                      </c:pt>
                      <c:pt idx="412" formatCode="0.00E+00">
                        <c:v>-8.3274324055784191E-16</c:v>
                      </c:pt>
                      <c:pt idx="413" formatCode="0.00E+00">
                        <c:v>-8.4333011699279963E-16</c:v>
                      </c:pt>
                      <c:pt idx="414" formatCode="0.00E+00">
                        <c:v>-8.5295608157205461E-16</c:v>
                      </c:pt>
                      <c:pt idx="415" formatCode="0.00E+00">
                        <c:v>-8.5847930860335818E-16</c:v>
                      </c:pt>
                      <c:pt idx="416" formatCode="0.00E+00">
                        <c:v>-8.686532763073581E-16</c:v>
                      </c:pt>
                      <c:pt idx="417" formatCode="0.00E+00">
                        <c:v>-8.6624192490960127E-16</c:v>
                      </c:pt>
                      <c:pt idx="418" formatCode="0.00E+00">
                        <c:v>-8.6876582778988289E-16</c:v>
                      </c:pt>
                      <c:pt idx="419" formatCode="0.00E+00">
                        <c:v>-8.7428628327801607E-16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35C-48E0-A0E3-1433C98258B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density!$E$1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Bound(Density, g/cm-3)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density!$A$2:$A$421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density!$E$2:$E$421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1.128E-17</c:v>
                      </c:pt>
                      <c:pt idx="297" formatCode="0.00E+00">
                        <c:v>8.811047089140982E-17</c:v>
                      </c:pt>
                      <c:pt idx="298" formatCode="0.00E+00">
                        <c:v>1.08423708420014E-16</c:v>
                      </c:pt>
                      <c:pt idx="299" formatCode="0.00E+00">
                        <c:v>1.2804154444879619E-16</c:v>
                      </c:pt>
                      <c:pt idx="300" formatCode="0.00E+00">
                        <c:v>1.4386615201406584E-16</c:v>
                      </c:pt>
                      <c:pt idx="301" formatCode="0.00E+00">
                        <c:v>1.5856989145301898E-16</c:v>
                      </c:pt>
                      <c:pt idx="302" formatCode="0.00E+00">
                        <c:v>1.7584144387432325E-16</c:v>
                      </c:pt>
                      <c:pt idx="303" formatCode="0.00E+00">
                        <c:v>1.9175386381482186E-16</c:v>
                      </c:pt>
                      <c:pt idx="304" formatCode="0.00E+00">
                        <c:v>2.0228779074643994E-16</c:v>
                      </c:pt>
                      <c:pt idx="305" formatCode="0.00E+00">
                        <c:v>2.0926846319576322E-16</c:v>
                      </c:pt>
                      <c:pt idx="306" formatCode="0.00E+00">
                        <c:v>2.2381676992208356E-16</c:v>
                      </c:pt>
                      <c:pt idx="307" formatCode="0.00E+00">
                        <c:v>2.280277103619951E-16</c:v>
                      </c:pt>
                      <c:pt idx="308" formatCode="0.00E+00">
                        <c:v>2.3776511112310039E-16</c:v>
                      </c:pt>
                      <c:pt idx="309" formatCode="0.00E+00">
                        <c:v>2.4914309753855077E-16</c:v>
                      </c:pt>
                      <c:pt idx="310" formatCode="0.00E+00">
                        <c:v>2.6318328082981208E-16</c:v>
                      </c:pt>
                      <c:pt idx="311" formatCode="0.00E+00">
                        <c:v>2.7182617050744732E-16</c:v>
                      </c:pt>
                      <c:pt idx="312" formatCode="0.00E+00">
                        <c:v>2.7814970215716943E-16</c:v>
                      </c:pt>
                      <c:pt idx="313" formatCode="0.00E+00">
                        <c:v>2.9001192403252605E-16</c:v>
                      </c:pt>
                      <c:pt idx="314" formatCode="0.00E+00">
                        <c:v>2.9765382480047274E-16</c:v>
                      </c:pt>
                      <c:pt idx="315" formatCode="0.00E+00">
                        <c:v>3.0735139845538126E-16</c:v>
                      </c:pt>
                      <c:pt idx="316" formatCode="0.00E+00">
                        <c:v>3.1777157537676859E-16</c:v>
                      </c:pt>
                      <c:pt idx="317" formatCode="0.00E+00">
                        <c:v>3.2644736669818993E-16</c:v>
                      </c:pt>
                      <c:pt idx="318" formatCode="0.00E+00">
                        <c:v>3.3140468366015699E-16</c:v>
                      </c:pt>
                      <c:pt idx="319" formatCode="0.00E+00">
                        <c:v>3.3690948355176047E-16</c:v>
                      </c:pt>
                      <c:pt idx="320" formatCode="0.00E+00">
                        <c:v>3.4425160538141812E-16</c:v>
                      </c:pt>
                      <c:pt idx="321" formatCode="0.00E+00">
                        <c:v>3.5364243617785677E-16</c:v>
                      </c:pt>
                      <c:pt idx="322" formatCode="0.00E+00">
                        <c:v>3.6356626938229355E-16</c:v>
                      </c:pt>
                      <c:pt idx="323" formatCode="0.00E+00">
                        <c:v>3.7339775248595115E-16</c:v>
                      </c:pt>
                      <c:pt idx="324" formatCode="0.00E+00">
                        <c:v>3.7844873735603643E-16</c:v>
                      </c:pt>
                      <c:pt idx="325" formatCode="0.00E+00">
                        <c:v>3.8519194330798901E-16</c:v>
                      </c:pt>
                      <c:pt idx="326" formatCode="0.00E+00">
                        <c:v>3.988254098725609E-16</c:v>
                      </c:pt>
                      <c:pt idx="327" formatCode="0.00E+00">
                        <c:v>4.0662602989465323E-16</c:v>
                      </c:pt>
                      <c:pt idx="328" formatCode="0.00E+00">
                        <c:v>4.212603081666243E-16</c:v>
                      </c:pt>
                      <c:pt idx="329" formatCode="0.00E+00">
                        <c:v>4.2097933016720258E-16</c:v>
                      </c:pt>
                      <c:pt idx="330" formatCode="0.00E+00">
                        <c:v>4.2735604786625311E-16</c:v>
                      </c:pt>
                      <c:pt idx="331" formatCode="0.00E+00">
                        <c:v>4.2828379078492152E-16</c:v>
                      </c:pt>
                      <c:pt idx="332" formatCode="0.00E+00">
                        <c:v>4.3221242379417822E-16</c:v>
                      </c:pt>
                      <c:pt idx="333" formatCode="0.00E+00">
                        <c:v>4.4073454022397042E-16</c:v>
                      </c:pt>
                      <c:pt idx="334" formatCode="0.00E+00">
                        <c:v>4.5438516495395957E-16</c:v>
                      </c:pt>
                      <c:pt idx="335" formatCode="0.00E+00">
                        <c:v>4.7062714558132485E-16</c:v>
                      </c:pt>
                      <c:pt idx="336" formatCode="0.00E+00">
                        <c:v>4.7349494352539959E-16</c:v>
                      </c:pt>
                      <c:pt idx="337" formatCode="0.00E+00">
                        <c:v>4.7642946655005708E-16</c:v>
                      </c:pt>
                      <c:pt idx="338" formatCode="0.00E+00">
                        <c:v>4.7658482448569096E-16</c:v>
                      </c:pt>
                      <c:pt idx="339" formatCode="0.00E+00">
                        <c:v>4.7935054210772678E-16</c:v>
                      </c:pt>
                      <c:pt idx="340" formatCode="0.00E+00">
                        <c:v>5.1828432292725537E-16</c:v>
                      </c:pt>
                      <c:pt idx="341" formatCode="0.00E+00">
                        <c:v>5.2537884082011467E-16</c:v>
                      </c:pt>
                      <c:pt idx="342" formatCode="0.00E+00">
                        <c:v>5.1876256112354136E-16</c:v>
                      </c:pt>
                      <c:pt idx="343" formatCode="0.00E+00">
                        <c:v>5.0885431938196711E-16</c:v>
                      </c:pt>
                      <c:pt idx="344" formatCode="0.00E+00">
                        <c:v>5.1909854683867242E-16</c:v>
                      </c:pt>
                      <c:pt idx="345" formatCode="0.00E+00">
                        <c:v>5.3190063389375679E-16</c:v>
                      </c:pt>
                      <c:pt idx="346" formatCode="0.00E+00">
                        <c:v>6.1209456153954333E-16</c:v>
                      </c:pt>
                      <c:pt idx="347" formatCode="0.00E+00">
                        <c:v>6.3748619654788702E-16</c:v>
                      </c:pt>
                      <c:pt idx="348" formatCode="0.00E+00">
                        <c:v>6.0572797873828399E-16</c:v>
                      </c:pt>
                      <c:pt idx="349" formatCode="0.00E+00">
                        <c:v>5.9307177802479925E-16</c:v>
                      </c:pt>
                      <c:pt idx="350" formatCode="0.00E+00">
                        <c:v>5.7421773760411436E-16</c:v>
                      </c:pt>
                      <c:pt idx="351" formatCode="0.00E+00">
                        <c:v>5.675341701689611E-16</c:v>
                      </c:pt>
                      <c:pt idx="352" formatCode="0.00E+00">
                        <c:v>5.7746934805184135E-16</c:v>
                      </c:pt>
                      <c:pt idx="353" formatCode="0.00E+00">
                        <c:v>5.900306192852676E-16</c:v>
                      </c:pt>
                      <c:pt idx="354" formatCode="0.00E+00">
                        <c:v>6.0443694077202146E-16</c:v>
                      </c:pt>
                      <c:pt idx="355" formatCode="0.00E+00">
                        <c:v>6.146744450647697E-16</c:v>
                      </c:pt>
                      <c:pt idx="356" formatCode="0.00E+00">
                        <c:v>6.1381780217472246E-16</c:v>
                      </c:pt>
                      <c:pt idx="357" formatCode="0.00E+00">
                        <c:v>6.1404113246881328E-16</c:v>
                      </c:pt>
                      <c:pt idx="358" formatCode="0.00E+00">
                        <c:v>6.6997139376904277E-16</c:v>
                      </c:pt>
                      <c:pt idx="359" formatCode="0.00E+00">
                        <c:v>6.3646869101108875E-16</c:v>
                      </c:pt>
                      <c:pt idx="360" formatCode="0.00E+00">
                        <c:v>6.3779682210171173E-16</c:v>
                      </c:pt>
                      <c:pt idx="361" formatCode="0.00E+00">
                        <c:v>6.1796279180726976E-16</c:v>
                      </c:pt>
                      <c:pt idx="362" formatCode="0.00E+00">
                        <c:v>6.1535292615419166E-16</c:v>
                      </c:pt>
                      <c:pt idx="363" formatCode="0.00E+00">
                        <c:v>6.4027656022092577E-16</c:v>
                      </c:pt>
                      <c:pt idx="364" formatCode="0.00E+00">
                        <c:v>6.842122067930643E-16</c:v>
                      </c:pt>
                      <c:pt idx="365" formatCode="0.00E+00">
                        <c:v>7.3985517552801462E-16</c:v>
                      </c:pt>
                      <c:pt idx="366" formatCode="0.00E+00">
                        <c:v>6.7398972778248121E-16</c:v>
                      </c:pt>
                      <c:pt idx="367" formatCode="0.00E+00">
                        <c:v>6.2733811367627197E-16</c:v>
                      </c:pt>
                      <c:pt idx="368" formatCode="0.00E+00">
                        <c:v>6.340123928514675E-16</c:v>
                      </c:pt>
                      <c:pt idx="369" formatCode="0.00E+00">
                        <c:v>6.5044779495319654E-16</c:v>
                      </c:pt>
                      <c:pt idx="370" formatCode="0.00E+00">
                        <c:v>6.7885727892715888E-16</c:v>
                      </c:pt>
                      <c:pt idx="371" formatCode="0.00E+00">
                        <c:v>7.3359450549108912E-16</c:v>
                      </c:pt>
                      <c:pt idx="372" formatCode="0.00E+00">
                        <c:v>7.3764905643601018E-16</c:v>
                      </c:pt>
                      <c:pt idx="373" formatCode="0.00E+00">
                        <c:v>7.3509503261983957E-16</c:v>
                      </c:pt>
                      <c:pt idx="374" formatCode="0.00E+00">
                        <c:v>7.27448784333793E-16</c:v>
                      </c:pt>
                      <c:pt idx="375" formatCode="0.00E+00">
                        <c:v>7.5996792950808841E-16</c:v>
                      </c:pt>
                      <c:pt idx="376" formatCode="0.00E+00">
                        <c:v>7.7151623891951225E-16</c:v>
                      </c:pt>
                      <c:pt idx="377" formatCode="0.00E+00">
                        <c:v>8.0061573848779246E-16</c:v>
                      </c:pt>
                      <c:pt idx="378" formatCode="0.00E+00">
                        <c:v>7.0489913104234926E-16</c:v>
                      </c:pt>
                      <c:pt idx="379" formatCode="0.00E+00">
                        <c:v>6.9521268857848914E-16</c:v>
                      </c:pt>
                      <c:pt idx="380" formatCode="0.00E+00">
                        <c:v>7.2377400615118037E-16</c:v>
                      </c:pt>
                      <c:pt idx="381" formatCode="0.00E+00">
                        <c:v>7.3336906694189974E-16</c:v>
                      </c:pt>
                      <c:pt idx="382" formatCode="0.00E+00">
                        <c:v>8.2729690932120976E-16</c:v>
                      </c:pt>
                      <c:pt idx="383" formatCode="0.00E+00">
                        <c:v>8.7791133764784639E-16</c:v>
                      </c:pt>
                      <c:pt idx="384" formatCode="0.00E+00">
                        <c:v>8.7284518713796259E-16</c:v>
                      </c:pt>
                      <c:pt idx="385" formatCode="0.00E+00">
                        <c:v>7.6039375512533425E-16</c:v>
                      </c:pt>
                      <c:pt idx="386" formatCode="0.00E+00">
                        <c:v>7.9035384357776663E-16</c:v>
                      </c:pt>
                      <c:pt idx="387" formatCode="0.00E+00">
                        <c:v>7.8946813419018057E-16</c:v>
                      </c:pt>
                      <c:pt idx="388" formatCode="0.00E+00">
                        <c:v>7.7153716792257605E-16</c:v>
                      </c:pt>
                      <c:pt idx="389" formatCode="0.00E+00">
                        <c:v>7.7153961706803681E-16</c:v>
                      </c:pt>
                      <c:pt idx="390" formatCode="0.00E+00">
                        <c:v>7.3011080595729937E-16</c:v>
                      </c:pt>
                      <c:pt idx="391" formatCode="0.00E+00">
                        <c:v>7.5303993866545543E-16</c:v>
                      </c:pt>
                      <c:pt idx="392" formatCode="0.00E+00">
                        <c:v>7.6209133579070159E-16</c:v>
                      </c:pt>
                      <c:pt idx="393" formatCode="0.00E+00">
                        <c:v>8.2555016110246915E-16</c:v>
                      </c:pt>
                      <c:pt idx="394" formatCode="0.00E+00">
                        <c:v>8.4372616653252896E-16</c:v>
                      </c:pt>
                      <c:pt idx="395" formatCode="0.00E+00">
                        <c:v>8.7651768405629765E-16</c:v>
                      </c:pt>
                      <c:pt idx="396" formatCode="0.00E+00">
                        <c:v>8.359646717560824E-16</c:v>
                      </c:pt>
                      <c:pt idx="397" formatCode="0.00E+00">
                        <c:v>8.2650460394409477E-16</c:v>
                      </c:pt>
                      <c:pt idx="398" formatCode="0.00E+00">
                        <c:v>7.7715665929526924E-16</c:v>
                      </c:pt>
                      <c:pt idx="399" formatCode="0.00E+00">
                        <c:v>7.8054989614967213E-16</c:v>
                      </c:pt>
                      <c:pt idx="400" formatCode="0.00E+00">
                        <c:v>7.8521403427202146E-16</c:v>
                      </c:pt>
                      <c:pt idx="401" formatCode="0.00E+00">
                        <c:v>8.2045148146133345E-16</c:v>
                      </c:pt>
                      <c:pt idx="402" formatCode="0.00E+00">
                        <c:v>8.2911000156381161E-16</c:v>
                      </c:pt>
                      <c:pt idx="403" formatCode="0.00E+00">
                        <c:v>7.9605094992106827E-16</c:v>
                      </c:pt>
                      <c:pt idx="404" formatCode="0.00E+00">
                        <c:v>7.87572380275264E-16</c:v>
                      </c:pt>
                      <c:pt idx="405" formatCode="0.00E+00">
                        <c:v>8.0217525462713712E-16</c:v>
                      </c:pt>
                      <c:pt idx="406" formatCode="0.00E+00">
                        <c:v>8.0238771849281806E-16</c:v>
                      </c:pt>
                      <c:pt idx="407" formatCode="0.00E+00">
                        <c:v>8.2258472177881733E-16</c:v>
                      </c:pt>
                      <c:pt idx="408" formatCode="0.00E+00">
                        <c:v>9.1674742250631861E-16</c:v>
                      </c:pt>
                      <c:pt idx="409" formatCode="0.00E+00">
                        <c:v>8.4902099971516684E-16</c:v>
                      </c:pt>
                      <c:pt idx="410" formatCode="0.00E+00">
                        <c:v>8.2187929719445049E-16</c:v>
                      </c:pt>
                      <c:pt idx="411" formatCode="0.00E+00">
                        <c:v>8.1538506663019814E-16</c:v>
                      </c:pt>
                      <c:pt idx="412" formatCode="0.00E+00">
                        <c:v>8.2858141125182502E-16</c:v>
                      </c:pt>
                      <c:pt idx="413" formatCode="0.00E+00">
                        <c:v>8.2614919842347752E-16</c:v>
                      </c:pt>
                      <c:pt idx="414" formatCode="0.00E+00">
                        <c:v>8.2465696545292659E-16</c:v>
                      </c:pt>
                      <c:pt idx="415" formatCode="0.00E+00">
                        <c:v>8.272468625118024E-16</c:v>
                      </c:pt>
                      <c:pt idx="416" formatCode="0.00E+00">
                        <c:v>8.2516572888190931E-16</c:v>
                      </c:pt>
                      <c:pt idx="417" formatCode="0.00E+00">
                        <c:v>8.3564993506767913E-16</c:v>
                      </c:pt>
                      <c:pt idx="418" formatCode="0.00E+00">
                        <c:v>8.4117921184367999E-16</c:v>
                      </c:pt>
                      <c:pt idx="419" formatCode="0.00E+00">
                        <c:v>8.4369255864845067E-16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5C-48E0-A0E3-1433C98258B6}"/>
                  </c:ext>
                </c:extLst>
              </c15:ser>
            </c15:filteredLineSeries>
          </c:ext>
        </c:extLst>
      </c:lineChart>
      <c:catAx>
        <c:axId val="63640304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99432"/>
        <c:crosses val="autoZero"/>
        <c:auto val="1"/>
        <c:lblAlgn val="ctr"/>
        <c:lblOffset val="100"/>
        <c:noMultiLvlLbl val="0"/>
      </c:catAx>
      <c:valAx>
        <c:axId val="63639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40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temperature!$B$1</c:f>
              <c:strCache>
                <c:ptCount val="1"/>
                <c:pt idx="0">
                  <c:v>Temperature, 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temperature!$B$2:$B$421</c:f>
              <c:numCache>
                <c:formatCode>General</c:formatCode>
                <c:ptCount val="420"/>
                <c:pt idx="0">
                  <c:v>695.4</c:v>
                </c:pt>
                <c:pt idx="1">
                  <c:v>696.9</c:v>
                </c:pt>
                <c:pt idx="2">
                  <c:v>678.6</c:v>
                </c:pt>
                <c:pt idx="3">
                  <c:v>698.9</c:v>
                </c:pt>
                <c:pt idx="4">
                  <c:v>692.9</c:v>
                </c:pt>
                <c:pt idx="5">
                  <c:v>679.5</c:v>
                </c:pt>
                <c:pt idx="6">
                  <c:v>681.9</c:v>
                </c:pt>
                <c:pt idx="7">
                  <c:v>706.5</c:v>
                </c:pt>
                <c:pt idx="8">
                  <c:v>684.7</c:v>
                </c:pt>
                <c:pt idx="9">
                  <c:v>681.6</c:v>
                </c:pt>
                <c:pt idx="10">
                  <c:v>691.2</c:v>
                </c:pt>
                <c:pt idx="11">
                  <c:v>726.2</c:v>
                </c:pt>
                <c:pt idx="12">
                  <c:v>696.5</c:v>
                </c:pt>
                <c:pt idx="13">
                  <c:v>684</c:v>
                </c:pt>
                <c:pt idx="14">
                  <c:v>711.8</c:v>
                </c:pt>
                <c:pt idx="15">
                  <c:v>718.2</c:v>
                </c:pt>
                <c:pt idx="16">
                  <c:v>751.5</c:v>
                </c:pt>
                <c:pt idx="17">
                  <c:v>700.7</c:v>
                </c:pt>
                <c:pt idx="18">
                  <c:v>675.8</c:v>
                </c:pt>
                <c:pt idx="19">
                  <c:v>685.2</c:v>
                </c:pt>
                <c:pt idx="20">
                  <c:v>742.7</c:v>
                </c:pt>
                <c:pt idx="21">
                  <c:v>817.7</c:v>
                </c:pt>
                <c:pt idx="22">
                  <c:v>785.7</c:v>
                </c:pt>
                <c:pt idx="23">
                  <c:v>808</c:v>
                </c:pt>
                <c:pt idx="24">
                  <c:v>784.2</c:v>
                </c:pt>
                <c:pt idx="25">
                  <c:v>765.7</c:v>
                </c:pt>
                <c:pt idx="26">
                  <c:v>806</c:v>
                </c:pt>
                <c:pt idx="27">
                  <c:v>811.5</c:v>
                </c:pt>
                <c:pt idx="28">
                  <c:v>833.3</c:v>
                </c:pt>
                <c:pt idx="29">
                  <c:v>794.1</c:v>
                </c:pt>
                <c:pt idx="30">
                  <c:v>841.6</c:v>
                </c:pt>
                <c:pt idx="31">
                  <c:v>873.7</c:v>
                </c:pt>
                <c:pt idx="32">
                  <c:v>976.6</c:v>
                </c:pt>
                <c:pt idx="33">
                  <c:v>917.6</c:v>
                </c:pt>
                <c:pt idx="34">
                  <c:v>873.1</c:v>
                </c:pt>
                <c:pt idx="35">
                  <c:v>973.2</c:v>
                </c:pt>
                <c:pt idx="36">
                  <c:v>966.4</c:v>
                </c:pt>
                <c:pt idx="37">
                  <c:v>836.4</c:v>
                </c:pt>
                <c:pt idx="38">
                  <c:v>836.4</c:v>
                </c:pt>
                <c:pt idx="39">
                  <c:v>857.7</c:v>
                </c:pt>
                <c:pt idx="40">
                  <c:v>929.4</c:v>
                </c:pt>
                <c:pt idx="41">
                  <c:v>978.6</c:v>
                </c:pt>
                <c:pt idx="42">
                  <c:v>1033.7</c:v>
                </c:pt>
                <c:pt idx="43">
                  <c:v>1020.8</c:v>
                </c:pt>
                <c:pt idx="44">
                  <c:v>1020.8</c:v>
                </c:pt>
                <c:pt idx="45">
                  <c:v>923.8</c:v>
                </c:pt>
                <c:pt idx="46">
                  <c:v>1001.7</c:v>
                </c:pt>
                <c:pt idx="47">
                  <c:v>990.7</c:v>
                </c:pt>
                <c:pt idx="48">
                  <c:v>971.4</c:v>
                </c:pt>
                <c:pt idx="49">
                  <c:v>940.2</c:v>
                </c:pt>
                <c:pt idx="50">
                  <c:v>1093.5</c:v>
                </c:pt>
                <c:pt idx="51">
                  <c:v>1101.9000000000001</c:v>
                </c:pt>
                <c:pt idx="52">
                  <c:v>1041.2</c:v>
                </c:pt>
                <c:pt idx="53">
                  <c:v>995</c:v>
                </c:pt>
                <c:pt idx="54">
                  <c:v>988.8</c:v>
                </c:pt>
                <c:pt idx="55">
                  <c:v>966.1</c:v>
                </c:pt>
                <c:pt idx="56">
                  <c:v>1003.7</c:v>
                </c:pt>
                <c:pt idx="57">
                  <c:v>1048.5999999999999</c:v>
                </c:pt>
                <c:pt idx="58">
                  <c:v>1047.2</c:v>
                </c:pt>
                <c:pt idx="59">
                  <c:v>1034.5</c:v>
                </c:pt>
                <c:pt idx="60">
                  <c:v>973.3</c:v>
                </c:pt>
                <c:pt idx="61">
                  <c:v>953.8</c:v>
                </c:pt>
                <c:pt idx="62">
                  <c:v>917.3</c:v>
                </c:pt>
                <c:pt idx="63">
                  <c:v>1126.9000000000001</c:v>
                </c:pt>
                <c:pt idx="64">
                  <c:v>1020.9</c:v>
                </c:pt>
                <c:pt idx="65">
                  <c:v>942.2</c:v>
                </c:pt>
                <c:pt idx="66">
                  <c:v>923.8</c:v>
                </c:pt>
                <c:pt idx="67">
                  <c:v>892.1</c:v>
                </c:pt>
                <c:pt idx="68">
                  <c:v>1015</c:v>
                </c:pt>
                <c:pt idx="69">
                  <c:v>1173.2</c:v>
                </c:pt>
                <c:pt idx="70">
                  <c:v>1145.7</c:v>
                </c:pt>
                <c:pt idx="71">
                  <c:v>1111.7</c:v>
                </c:pt>
                <c:pt idx="72">
                  <c:v>1123.9000000000001</c:v>
                </c:pt>
                <c:pt idx="73">
                  <c:v>1125</c:v>
                </c:pt>
                <c:pt idx="74">
                  <c:v>1066.8</c:v>
                </c:pt>
                <c:pt idx="75">
                  <c:v>1085.7</c:v>
                </c:pt>
                <c:pt idx="76">
                  <c:v>976.9</c:v>
                </c:pt>
                <c:pt idx="77">
                  <c:v>1001.7</c:v>
                </c:pt>
                <c:pt idx="78">
                  <c:v>968</c:v>
                </c:pt>
                <c:pt idx="79">
                  <c:v>1073.5</c:v>
                </c:pt>
                <c:pt idx="80">
                  <c:v>1023.1</c:v>
                </c:pt>
                <c:pt idx="81">
                  <c:v>1028.5</c:v>
                </c:pt>
                <c:pt idx="82">
                  <c:v>1003.2</c:v>
                </c:pt>
                <c:pt idx="83">
                  <c:v>990.7</c:v>
                </c:pt>
                <c:pt idx="84">
                  <c:v>882.6</c:v>
                </c:pt>
                <c:pt idx="85">
                  <c:v>893</c:v>
                </c:pt>
                <c:pt idx="86">
                  <c:v>891.5</c:v>
                </c:pt>
                <c:pt idx="87">
                  <c:v>956.1</c:v>
                </c:pt>
                <c:pt idx="88">
                  <c:v>982.4</c:v>
                </c:pt>
                <c:pt idx="89">
                  <c:v>895.9</c:v>
                </c:pt>
                <c:pt idx="90">
                  <c:v>881.9</c:v>
                </c:pt>
                <c:pt idx="91">
                  <c:v>864.3</c:v>
                </c:pt>
                <c:pt idx="92">
                  <c:v>845.7</c:v>
                </c:pt>
                <c:pt idx="93">
                  <c:v>905.5</c:v>
                </c:pt>
                <c:pt idx="94">
                  <c:v>1075.7</c:v>
                </c:pt>
                <c:pt idx="95">
                  <c:v>954.5</c:v>
                </c:pt>
                <c:pt idx="96">
                  <c:v>870.5</c:v>
                </c:pt>
                <c:pt idx="97">
                  <c:v>802.2</c:v>
                </c:pt>
                <c:pt idx="98">
                  <c:v>849.4</c:v>
                </c:pt>
                <c:pt idx="99">
                  <c:v>830.7</c:v>
                </c:pt>
                <c:pt idx="100">
                  <c:v>798.7</c:v>
                </c:pt>
                <c:pt idx="101">
                  <c:v>815.8</c:v>
                </c:pt>
                <c:pt idx="102">
                  <c:v>771.6</c:v>
                </c:pt>
                <c:pt idx="103">
                  <c:v>775.9</c:v>
                </c:pt>
                <c:pt idx="104">
                  <c:v>776</c:v>
                </c:pt>
                <c:pt idx="105">
                  <c:v>774.2</c:v>
                </c:pt>
                <c:pt idx="106">
                  <c:v>872.6</c:v>
                </c:pt>
                <c:pt idx="107">
                  <c:v>848.2</c:v>
                </c:pt>
                <c:pt idx="108">
                  <c:v>816.4</c:v>
                </c:pt>
                <c:pt idx="109">
                  <c:v>751.8</c:v>
                </c:pt>
                <c:pt idx="110">
                  <c:v>745.6</c:v>
                </c:pt>
                <c:pt idx="111">
                  <c:v>737.3</c:v>
                </c:pt>
                <c:pt idx="112">
                  <c:v>839.8</c:v>
                </c:pt>
                <c:pt idx="113">
                  <c:v>791.1</c:v>
                </c:pt>
                <c:pt idx="114">
                  <c:v>802.9</c:v>
                </c:pt>
                <c:pt idx="115">
                  <c:v>803.6</c:v>
                </c:pt>
                <c:pt idx="116">
                  <c:v>754.1</c:v>
                </c:pt>
                <c:pt idx="117">
                  <c:v>739</c:v>
                </c:pt>
                <c:pt idx="118">
                  <c:v>750</c:v>
                </c:pt>
                <c:pt idx="119">
                  <c:v>798.7</c:v>
                </c:pt>
                <c:pt idx="120">
                  <c:v>742.2</c:v>
                </c:pt>
                <c:pt idx="121">
                  <c:v>697.8</c:v>
                </c:pt>
                <c:pt idx="122">
                  <c:v>715.9</c:v>
                </c:pt>
                <c:pt idx="123">
                  <c:v>717.9</c:v>
                </c:pt>
                <c:pt idx="124">
                  <c:v>754.9</c:v>
                </c:pt>
                <c:pt idx="125">
                  <c:v>737.4</c:v>
                </c:pt>
                <c:pt idx="126">
                  <c:v>713.1</c:v>
                </c:pt>
                <c:pt idx="127">
                  <c:v>704.8</c:v>
                </c:pt>
                <c:pt idx="128">
                  <c:v>733.6</c:v>
                </c:pt>
                <c:pt idx="129">
                  <c:v>756.6</c:v>
                </c:pt>
                <c:pt idx="130">
                  <c:v>737.7</c:v>
                </c:pt>
                <c:pt idx="131">
                  <c:v>743.1</c:v>
                </c:pt>
                <c:pt idx="132">
                  <c:v>743.8</c:v>
                </c:pt>
                <c:pt idx="133">
                  <c:v>733.6</c:v>
                </c:pt>
                <c:pt idx="134">
                  <c:v>713.8</c:v>
                </c:pt>
                <c:pt idx="135">
                  <c:v>745.7</c:v>
                </c:pt>
                <c:pt idx="136">
                  <c:v>737.6</c:v>
                </c:pt>
                <c:pt idx="137">
                  <c:v>709</c:v>
                </c:pt>
                <c:pt idx="138">
                  <c:v>682.2</c:v>
                </c:pt>
                <c:pt idx="139">
                  <c:v>687.2</c:v>
                </c:pt>
                <c:pt idx="140">
                  <c:v>683.7</c:v>
                </c:pt>
                <c:pt idx="141">
                  <c:v>677.9</c:v>
                </c:pt>
                <c:pt idx="142">
                  <c:v>689.2</c:v>
                </c:pt>
                <c:pt idx="143">
                  <c:v>694</c:v>
                </c:pt>
                <c:pt idx="144">
                  <c:v>697.5</c:v>
                </c:pt>
                <c:pt idx="145">
                  <c:v>714.9</c:v>
                </c:pt>
                <c:pt idx="146">
                  <c:v>716.7</c:v>
                </c:pt>
                <c:pt idx="147">
                  <c:v>701.5</c:v>
                </c:pt>
                <c:pt idx="148">
                  <c:v>683.5</c:v>
                </c:pt>
                <c:pt idx="149">
                  <c:v>696.3</c:v>
                </c:pt>
                <c:pt idx="150">
                  <c:v>657.1</c:v>
                </c:pt>
                <c:pt idx="151">
                  <c:v>643.20000000000005</c:v>
                </c:pt>
                <c:pt idx="152">
                  <c:v>648.70000000000005</c:v>
                </c:pt>
                <c:pt idx="153">
                  <c:v>683</c:v>
                </c:pt>
                <c:pt idx="154">
                  <c:v>678.8</c:v>
                </c:pt>
                <c:pt idx="155">
                  <c:v>662.9</c:v>
                </c:pt>
                <c:pt idx="156">
                  <c:v>686.8</c:v>
                </c:pt>
                <c:pt idx="157">
                  <c:v>662.3</c:v>
                </c:pt>
                <c:pt idx="158">
                  <c:v>663.6</c:v>
                </c:pt>
                <c:pt idx="159">
                  <c:v>680.4</c:v>
                </c:pt>
                <c:pt idx="160">
                  <c:v>684.1</c:v>
                </c:pt>
                <c:pt idx="161">
                  <c:v>672</c:v>
                </c:pt>
                <c:pt idx="162">
                  <c:v>660.1</c:v>
                </c:pt>
                <c:pt idx="163">
                  <c:v>651.20000000000005</c:v>
                </c:pt>
                <c:pt idx="164">
                  <c:v>656.2</c:v>
                </c:pt>
                <c:pt idx="165">
                  <c:v>677</c:v>
                </c:pt>
                <c:pt idx="166">
                  <c:v>699.6</c:v>
                </c:pt>
                <c:pt idx="167">
                  <c:v>684.1</c:v>
                </c:pt>
                <c:pt idx="168">
                  <c:v>687.2</c:v>
                </c:pt>
                <c:pt idx="169">
                  <c:v>668.1</c:v>
                </c:pt>
                <c:pt idx="170">
                  <c:v>668.1</c:v>
                </c:pt>
                <c:pt idx="171">
                  <c:v>814</c:v>
                </c:pt>
                <c:pt idx="172">
                  <c:v>779</c:v>
                </c:pt>
                <c:pt idx="173">
                  <c:v>825.8</c:v>
                </c:pt>
                <c:pt idx="174">
                  <c:v>816</c:v>
                </c:pt>
                <c:pt idx="175">
                  <c:v>771</c:v>
                </c:pt>
                <c:pt idx="176">
                  <c:v>748.8</c:v>
                </c:pt>
                <c:pt idx="177">
                  <c:v>726.5</c:v>
                </c:pt>
                <c:pt idx="178">
                  <c:v>685.8</c:v>
                </c:pt>
                <c:pt idx="179">
                  <c:v>644</c:v>
                </c:pt>
                <c:pt idx="180">
                  <c:v>638.79999999999995</c:v>
                </c:pt>
                <c:pt idx="181">
                  <c:v>753</c:v>
                </c:pt>
                <c:pt idx="182">
                  <c:v>732.6</c:v>
                </c:pt>
                <c:pt idx="183">
                  <c:v>845.8</c:v>
                </c:pt>
                <c:pt idx="184">
                  <c:v>849.1</c:v>
                </c:pt>
                <c:pt idx="185">
                  <c:v>823.6</c:v>
                </c:pt>
                <c:pt idx="186">
                  <c:v>776.6</c:v>
                </c:pt>
                <c:pt idx="187">
                  <c:v>804.6</c:v>
                </c:pt>
                <c:pt idx="188">
                  <c:v>802.4</c:v>
                </c:pt>
                <c:pt idx="189">
                  <c:v>931.2</c:v>
                </c:pt>
                <c:pt idx="190">
                  <c:v>960.9</c:v>
                </c:pt>
                <c:pt idx="191">
                  <c:v>931.9</c:v>
                </c:pt>
                <c:pt idx="192">
                  <c:v>886.4</c:v>
                </c:pt>
                <c:pt idx="193">
                  <c:v>836.1</c:v>
                </c:pt>
                <c:pt idx="194">
                  <c:v>832.9</c:v>
                </c:pt>
                <c:pt idx="195">
                  <c:v>828.5</c:v>
                </c:pt>
                <c:pt idx="196">
                  <c:v>838.4</c:v>
                </c:pt>
                <c:pt idx="197">
                  <c:v>862.9</c:v>
                </c:pt>
                <c:pt idx="198">
                  <c:v>893.2</c:v>
                </c:pt>
                <c:pt idx="199">
                  <c:v>868</c:v>
                </c:pt>
                <c:pt idx="200">
                  <c:v>852.1</c:v>
                </c:pt>
                <c:pt idx="201">
                  <c:v>929.9</c:v>
                </c:pt>
                <c:pt idx="202">
                  <c:v>877</c:v>
                </c:pt>
                <c:pt idx="203">
                  <c:v>841.2</c:v>
                </c:pt>
                <c:pt idx="204">
                  <c:v>808.7</c:v>
                </c:pt>
                <c:pt idx="205">
                  <c:v>796.2</c:v>
                </c:pt>
                <c:pt idx="206">
                  <c:v>861.5</c:v>
                </c:pt>
                <c:pt idx="207">
                  <c:v>837.7</c:v>
                </c:pt>
                <c:pt idx="208">
                  <c:v>962.1</c:v>
                </c:pt>
                <c:pt idx="209">
                  <c:v>898.8</c:v>
                </c:pt>
                <c:pt idx="210">
                  <c:v>809.3</c:v>
                </c:pt>
                <c:pt idx="211">
                  <c:v>800.4</c:v>
                </c:pt>
                <c:pt idx="212">
                  <c:v>817.6</c:v>
                </c:pt>
                <c:pt idx="213">
                  <c:v>824.5</c:v>
                </c:pt>
                <c:pt idx="214">
                  <c:v>917.1</c:v>
                </c:pt>
                <c:pt idx="215">
                  <c:v>930.2</c:v>
                </c:pt>
                <c:pt idx="216">
                  <c:v>953.5</c:v>
                </c:pt>
                <c:pt idx="217">
                  <c:v>951.3</c:v>
                </c:pt>
                <c:pt idx="218">
                  <c:v>966.8</c:v>
                </c:pt>
                <c:pt idx="219">
                  <c:v>966.8</c:v>
                </c:pt>
                <c:pt idx="220">
                  <c:v>895</c:v>
                </c:pt>
                <c:pt idx="221">
                  <c:v>842.4</c:v>
                </c:pt>
                <c:pt idx="222">
                  <c:v>885.1</c:v>
                </c:pt>
                <c:pt idx="223">
                  <c:v>922.8</c:v>
                </c:pt>
                <c:pt idx="224">
                  <c:v>882.6</c:v>
                </c:pt>
                <c:pt idx="225">
                  <c:v>972.5</c:v>
                </c:pt>
                <c:pt idx="226">
                  <c:v>912</c:v>
                </c:pt>
                <c:pt idx="227">
                  <c:v>1012.1</c:v>
                </c:pt>
                <c:pt idx="228">
                  <c:v>905.8</c:v>
                </c:pt>
                <c:pt idx="229">
                  <c:v>956.2</c:v>
                </c:pt>
                <c:pt idx="230">
                  <c:v>907.8</c:v>
                </c:pt>
                <c:pt idx="231">
                  <c:v>887.5</c:v>
                </c:pt>
                <c:pt idx="232">
                  <c:v>839.6</c:v>
                </c:pt>
                <c:pt idx="233">
                  <c:v>825.6</c:v>
                </c:pt>
                <c:pt idx="234">
                  <c:v>802.8</c:v>
                </c:pt>
                <c:pt idx="235">
                  <c:v>799.2</c:v>
                </c:pt>
                <c:pt idx="236">
                  <c:v>761.5</c:v>
                </c:pt>
                <c:pt idx="237">
                  <c:v>868.8</c:v>
                </c:pt>
                <c:pt idx="238">
                  <c:v>860.6</c:v>
                </c:pt>
                <c:pt idx="239">
                  <c:v>833.7</c:v>
                </c:pt>
                <c:pt idx="240">
                  <c:v>842.3</c:v>
                </c:pt>
                <c:pt idx="241">
                  <c:v>793.5</c:v>
                </c:pt>
                <c:pt idx="242">
                  <c:v>771.9</c:v>
                </c:pt>
                <c:pt idx="243">
                  <c:v>734.7</c:v>
                </c:pt>
                <c:pt idx="244">
                  <c:v>800.6</c:v>
                </c:pt>
                <c:pt idx="245">
                  <c:v>750.7</c:v>
                </c:pt>
                <c:pt idx="246">
                  <c:v>714.2</c:v>
                </c:pt>
                <c:pt idx="247">
                  <c:v>686.6</c:v>
                </c:pt>
                <c:pt idx="248">
                  <c:v>799.4</c:v>
                </c:pt>
                <c:pt idx="249">
                  <c:v>764.7</c:v>
                </c:pt>
                <c:pt idx="250">
                  <c:v>747.7</c:v>
                </c:pt>
                <c:pt idx="251">
                  <c:v>716.1</c:v>
                </c:pt>
                <c:pt idx="252">
                  <c:v>722.8</c:v>
                </c:pt>
                <c:pt idx="253">
                  <c:v>743.3</c:v>
                </c:pt>
                <c:pt idx="254">
                  <c:v>765.7</c:v>
                </c:pt>
                <c:pt idx="255">
                  <c:v>763.4</c:v>
                </c:pt>
                <c:pt idx="256">
                  <c:v>717.4</c:v>
                </c:pt>
                <c:pt idx="257">
                  <c:v>711.9</c:v>
                </c:pt>
                <c:pt idx="258">
                  <c:v>707.4</c:v>
                </c:pt>
                <c:pt idx="259">
                  <c:v>689.2</c:v>
                </c:pt>
                <c:pt idx="260">
                  <c:v>761.7</c:v>
                </c:pt>
                <c:pt idx="261">
                  <c:v>761.7</c:v>
                </c:pt>
                <c:pt idx="262">
                  <c:v>702.5</c:v>
                </c:pt>
                <c:pt idx="263">
                  <c:v>707.7</c:v>
                </c:pt>
                <c:pt idx="264">
                  <c:v>700.4</c:v>
                </c:pt>
                <c:pt idx="265">
                  <c:v>665.6</c:v>
                </c:pt>
                <c:pt idx="266">
                  <c:v>672.7</c:v>
                </c:pt>
                <c:pt idx="267">
                  <c:v>678.4</c:v>
                </c:pt>
                <c:pt idx="268">
                  <c:v>681.7</c:v>
                </c:pt>
                <c:pt idx="269">
                  <c:v>742.5</c:v>
                </c:pt>
                <c:pt idx="270">
                  <c:v>662.1</c:v>
                </c:pt>
                <c:pt idx="271">
                  <c:v>663.8</c:v>
                </c:pt>
                <c:pt idx="272">
                  <c:v>657.4</c:v>
                </c:pt>
                <c:pt idx="273">
                  <c:v>689.3</c:v>
                </c:pt>
                <c:pt idx="274">
                  <c:v>687.8</c:v>
                </c:pt>
                <c:pt idx="275">
                  <c:v>693.1</c:v>
                </c:pt>
                <c:pt idx="276">
                  <c:v>674.9</c:v>
                </c:pt>
                <c:pt idx="277">
                  <c:v>706.6</c:v>
                </c:pt>
                <c:pt idx="278">
                  <c:v>719.4</c:v>
                </c:pt>
                <c:pt idx="279">
                  <c:v>692.5</c:v>
                </c:pt>
                <c:pt idx="280">
                  <c:v>709.7</c:v>
                </c:pt>
                <c:pt idx="281">
                  <c:v>675.2</c:v>
                </c:pt>
                <c:pt idx="282">
                  <c:v>673.6</c:v>
                </c:pt>
                <c:pt idx="283">
                  <c:v>660.5</c:v>
                </c:pt>
                <c:pt idx="284">
                  <c:v>718.2</c:v>
                </c:pt>
                <c:pt idx="285">
                  <c:v>693.3</c:v>
                </c:pt>
                <c:pt idx="286">
                  <c:v>685.1</c:v>
                </c:pt>
                <c:pt idx="287">
                  <c:v>686.5</c:v>
                </c:pt>
                <c:pt idx="288">
                  <c:v>667</c:v>
                </c:pt>
                <c:pt idx="289">
                  <c:v>681.5</c:v>
                </c:pt>
                <c:pt idx="290">
                  <c:v>678.8</c:v>
                </c:pt>
                <c:pt idx="291">
                  <c:v>684.6</c:v>
                </c:pt>
                <c:pt idx="292">
                  <c:v>688.8</c:v>
                </c:pt>
                <c:pt idx="293">
                  <c:v>688.7</c:v>
                </c:pt>
                <c:pt idx="294">
                  <c:v>668</c:v>
                </c:pt>
                <c:pt idx="295">
                  <c:v>660</c:v>
                </c:pt>
                <c:pt idx="296">
                  <c:v>702.8</c:v>
                </c:pt>
                <c:pt idx="297">
                  <c:v>658.61294991387228</c:v>
                </c:pt>
                <c:pt idx="298">
                  <c:v>648.55938112667252</c:v>
                </c:pt>
                <c:pt idx="299">
                  <c:v>656.66046051576234</c:v>
                </c:pt>
                <c:pt idx="300">
                  <c:v>659.10417898331104</c:v>
                </c:pt>
                <c:pt idx="301">
                  <c:v>660.90467289489266</c:v>
                </c:pt>
                <c:pt idx="302">
                  <c:v>677.09626163459416</c:v>
                </c:pt>
                <c:pt idx="303">
                  <c:v>678.04449077941013</c:v>
                </c:pt>
                <c:pt idx="304">
                  <c:v>662.17392847677741</c:v>
                </c:pt>
                <c:pt idx="305">
                  <c:v>643.69117679432588</c:v>
                </c:pt>
                <c:pt idx="306">
                  <c:v>656.12075488617086</c:v>
                </c:pt>
                <c:pt idx="307">
                  <c:v>616.65030778175492</c:v>
                </c:pt>
                <c:pt idx="308">
                  <c:v>602.53530208090388</c:v>
                </c:pt>
                <c:pt idx="309">
                  <c:v>607.87727528571406</c:v>
                </c:pt>
                <c:pt idx="310">
                  <c:v>642.03539806614549</c:v>
                </c:pt>
                <c:pt idx="311">
                  <c:v>637.74368116044229</c:v>
                </c:pt>
                <c:pt idx="312">
                  <c:v>621.77056144286598</c:v>
                </c:pt>
                <c:pt idx="313">
                  <c:v>645.5650344419638</c:v>
                </c:pt>
                <c:pt idx="314">
                  <c:v>621.03148972098302</c:v>
                </c:pt>
                <c:pt idx="315">
                  <c:v>622.38604559682074</c:v>
                </c:pt>
                <c:pt idx="316">
                  <c:v>632.66183657766192</c:v>
                </c:pt>
                <c:pt idx="317">
                  <c:v>636.28919483852451</c:v>
                </c:pt>
                <c:pt idx="318">
                  <c:v>625.76493883166961</c:v>
                </c:pt>
                <c:pt idx="319">
                  <c:v>614.86501312241398</c:v>
                </c:pt>
                <c:pt idx="320">
                  <c:v>609.00214140486855</c:v>
                </c:pt>
                <c:pt idx="321">
                  <c:v>619.5624989728725</c:v>
                </c:pt>
                <c:pt idx="322">
                  <c:v>635.31104355780917</c:v>
                </c:pt>
                <c:pt idx="323">
                  <c:v>650.4180211467808</c:v>
                </c:pt>
                <c:pt idx="324">
                  <c:v>636.06587334578444</c:v>
                </c:pt>
                <c:pt idx="325">
                  <c:v>646.37568657265297</c:v>
                </c:pt>
                <c:pt idx="326">
                  <c:v>629.47504987604418</c:v>
                </c:pt>
                <c:pt idx="327">
                  <c:v>628.3932466337634</c:v>
                </c:pt>
                <c:pt idx="328">
                  <c:v>751.58629631476617</c:v>
                </c:pt>
                <c:pt idx="329">
                  <c:v>713.16827663188178</c:v>
                </c:pt>
                <c:pt idx="330">
                  <c:v>757.23460871140458</c:v>
                </c:pt>
                <c:pt idx="331">
                  <c:v>740.14854192303335</c:v>
                </c:pt>
                <c:pt idx="332">
                  <c:v>697.27511338009685</c:v>
                </c:pt>
                <c:pt idx="333">
                  <c:v>684.52096537668035</c:v>
                </c:pt>
                <c:pt idx="334">
                  <c:v>684.28088153065744</c:v>
                </c:pt>
                <c:pt idx="335">
                  <c:v>678.1111911083317</c:v>
                </c:pt>
                <c:pt idx="336">
                  <c:v>655.79364845685188</c:v>
                </c:pt>
                <c:pt idx="337">
                  <c:v>663.76618873220275</c:v>
                </c:pt>
                <c:pt idx="338">
                  <c:v>755.62045520471145</c:v>
                </c:pt>
                <c:pt idx="339">
                  <c:v>720.6392707373559</c:v>
                </c:pt>
                <c:pt idx="340">
                  <c:v>810.3922896052278</c:v>
                </c:pt>
                <c:pt idx="341">
                  <c:v>800.88997854191814</c:v>
                </c:pt>
                <c:pt idx="342">
                  <c:v>777.83621231319466</c:v>
                </c:pt>
                <c:pt idx="343">
                  <c:v>734.29517813108419</c:v>
                </c:pt>
                <c:pt idx="344">
                  <c:v>768.3521165480804</c:v>
                </c:pt>
                <c:pt idx="345">
                  <c:v>776.08273566334003</c:v>
                </c:pt>
                <c:pt idx="346">
                  <c:v>905.06067043865846</c:v>
                </c:pt>
                <c:pt idx="347">
                  <c:v>917.66754315333469</c:v>
                </c:pt>
                <c:pt idx="348">
                  <c:v>876.71101706325919</c:v>
                </c:pt>
                <c:pt idx="349">
                  <c:v>853.15081270108135</c:v>
                </c:pt>
                <c:pt idx="350">
                  <c:v>823.25753978247462</c:v>
                </c:pt>
                <c:pt idx="351">
                  <c:v>806.38930104451754</c:v>
                </c:pt>
                <c:pt idx="352">
                  <c:v>794.73420623311222</c:v>
                </c:pt>
                <c:pt idx="353">
                  <c:v>802.68305619243631</c:v>
                </c:pt>
                <c:pt idx="354">
                  <c:v>835.08618022140433</c:v>
                </c:pt>
                <c:pt idx="355">
                  <c:v>873.02311339697815</c:v>
                </c:pt>
                <c:pt idx="356">
                  <c:v>866.40472157692363</c:v>
                </c:pt>
                <c:pt idx="357">
                  <c:v>859.53078647715074</c:v>
                </c:pt>
                <c:pt idx="358">
                  <c:v>925.26502842726234</c:v>
                </c:pt>
                <c:pt idx="359">
                  <c:v>855.54223789465459</c:v>
                </c:pt>
                <c:pt idx="360">
                  <c:v>830.93381537459175</c:v>
                </c:pt>
                <c:pt idx="361">
                  <c:v>807.30072929337598</c:v>
                </c:pt>
                <c:pt idx="362">
                  <c:v>796.55301638271237</c:v>
                </c:pt>
                <c:pt idx="363">
                  <c:v>842.63864587504077</c:v>
                </c:pt>
                <c:pt idx="364">
                  <c:v>840.49622216337423</c:v>
                </c:pt>
                <c:pt idx="365">
                  <c:v>952.97718606164221</c:v>
                </c:pt>
                <c:pt idx="366">
                  <c:v>882.06325679034035</c:v>
                </c:pt>
                <c:pt idx="367">
                  <c:v>795.42659599244257</c:v>
                </c:pt>
                <c:pt idx="368">
                  <c:v>787.47165669138224</c:v>
                </c:pt>
                <c:pt idx="369">
                  <c:v>796.50280087778879</c:v>
                </c:pt>
                <c:pt idx="370">
                  <c:v>803.91100746540849</c:v>
                </c:pt>
                <c:pt idx="371">
                  <c:v>887.10443875769079</c:v>
                </c:pt>
                <c:pt idx="372">
                  <c:v>892.09808359008775</c:v>
                </c:pt>
                <c:pt idx="373">
                  <c:v>904.47903621990724</c:v>
                </c:pt>
                <c:pt idx="374">
                  <c:v>886.16222600751325</c:v>
                </c:pt>
                <c:pt idx="375">
                  <c:v>888.16672526341904</c:v>
                </c:pt>
                <c:pt idx="376">
                  <c:v>876.71867072507428</c:v>
                </c:pt>
                <c:pt idx="377">
                  <c:v>855.13494817455501</c:v>
                </c:pt>
                <c:pt idx="378">
                  <c:v>821.27051110682248</c:v>
                </c:pt>
                <c:pt idx="379">
                  <c:v>851.23301050591351</c:v>
                </c:pt>
                <c:pt idx="380">
                  <c:v>871.55697920996965</c:v>
                </c:pt>
                <c:pt idx="381">
                  <c:v>824.55996038454714</c:v>
                </c:pt>
                <c:pt idx="382">
                  <c:v>918.63842689484829</c:v>
                </c:pt>
                <c:pt idx="383">
                  <c:v>903.16481893637831</c:v>
                </c:pt>
                <c:pt idx="384">
                  <c:v>1003.3086024974682</c:v>
                </c:pt>
                <c:pt idx="385">
                  <c:v>909.49318181278136</c:v>
                </c:pt>
                <c:pt idx="386">
                  <c:v>957.70257185114019</c:v>
                </c:pt>
                <c:pt idx="387">
                  <c:v>915.53552465465873</c:v>
                </c:pt>
                <c:pt idx="388">
                  <c:v>889.34153603098491</c:v>
                </c:pt>
                <c:pt idx="389">
                  <c:v>848.82036944522463</c:v>
                </c:pt>
                <c:pt idx="390">
                  <c:v>818.77670722428104</c:v>
                </c:pt>
                <c:pt idx="391">
                  <c:v>798.52432453751851</c:v>
                </c:pt>
                <c:pt idx="392">
                  <c:v>792.14363905133257</c:v>
                </c:pt>
                <c:pt idx="393">
                  <c:v>786.00699538928257</c:v>
                </c:pt>
                <c:pt idx="394">
                  <c:v>880.62653408643973</c:v>
                </c:pt>
                <c:pt idx="395">
                  <c:v>868.46790688950568</c:v>
                </c:pt>
                <c:pt idx="396">
                  <c:v>840.46444442090285</c:v>
                </c:pt>
                <c:pt idx="397">
                  <c:v>844.73940704906317</c:v>
                </c:pt>
                <c:pt idx="398">
                  <c:v>781.05608968377521</c:v>
                </c:pt>
                <c:pt idx="399">
                  <c:v>757.76852262605257</c:v>
                </c:pt>
                <c:pt idx="400">
                  <c:v>728.20344144720605</c:v>
                </c:pt>
                <c:pt idx="401">
                  <c:v>799.54373099562406</c:v>
                </c:pt>
                <c:pt idx="402">
                  <c:v>770.52527188417287</c:v>
                </c:pt>
                <c:pt idx="403">
                  <c:v>736.96773205711156</c:v>
                </c:pt>
                <c:pt idx="404">
                  <c:v>714.50532582138089</c:v>
                </c:pt>
                <c:pt idx="405">
                  <c:v>802.15012047708751</c:v>
                </c:pt>
                <c:pt idx="406">
                  <c:v>754.97055620037202</c:v>
                </c:pt>
                <c:pt idx="407">
                  <c:v>747.16857125527474</c:v>
                </c:pt>
                <c:pt idx="408">
                  <c:v>766.25709330428685</c:v>
                </c:pt>
                <c:pt idx="409">
                  <c:v>777.80032365937416</c:v>
                </c:pt>
                <c:pt idx="410">
                  <c:v>778.36551233389525</c:v>
                </c:pt>
                <c:pt idx="411">
                  <c:v>767.84665520442059</c:v>
                </c:pt>
                <c:pt idx="412">
                  <c:v>755.28836124319048</c:v>
                </c:pt>
                <c:pt idx="413">
                  <c:v>709.04144773720418</c:v>
                </c:pt>
                <c:pt idx="414">
                  <c:v>698.03125192133291</c:v>
                </c:pt>
                <c:pt idx="415">
                  <c:v>695.16513335795742</c:v>
                </c:pt>
                <c:pt idx="416">
                  <c:v>672.74019934120429</c:v>
                </c:pt>
                <c:pt idx="417">
                  <c:v>727.94655795385609</c:v>
                </c:pt>
                <c:pt idx="418">
                  <c:v>717.26432621282117</c:v>
                </c:pt>
                <c:pt idx="419">
                  <c:v>664.33397893714425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9-416A-9400-454B488B1C7D}"/>
            </c:ext>
          </c:extLst>
        </c:ser>
        <c:ser>
          <c:idx val="1"/>
          <c:order val="1"/>
          <c:tx>
            <c:strRef>
              <c:f>temperature!$C$1</c:f>
              <c:strCache>
                <c:ptCount val="1"/>
                <c:pt idx="0">
                  <c:v>Forecast(Temperature, K)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temperature!$A$2:$A$421</c:f>
              <c:numCache>
                <c:formatCode>dd/mm/yyyy</c:formatCode>
                <c:ptCount val="420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  <c:pt idx="267">
                  <c:v>43191</c:v>
                </c:pt>
                <c:pt idx="268">
                  <c:v>43221</c:v>
                </c:pt>
                <c:pt idx="269">
                  <c:v>43252</c:v>
                </c:pt>
                <c:pt idx="270">
                  <c:v>43282</c:v>
                </c:pt>
                <c:pt idx="271">
                  <c:v>43313</c:v>
                </c:pt>
                <c:pt idx="272">
                  <c:v>43344</c:v>
                </c:pt>
                <c:pt idx="273">
                  <c:v>43374</c:v>
                </c:pt>
                <c:pt idx="274">
                  <c:v>43405</c:v>
                </c:pt>
                <c:pt idx="275">
                  <c:v>43435</c:v>
                </c:pt>
                <c:pt idx="276">
                  <c:v>43466</c:v>
                </c:pt>
                <c:pt idx="277">
                  <c:v>43497</c:v>
                </c:pt>
                <c:pt idx="278">
                  <c:v>43525</c:v>
                </c:pt>
                <c:pt idx="279">
                  <c:v>43556</c:v>
                </c:pt>
                <c:pt idx="280">
                  <c:v>43586</c:v>
                </c:pt>
                <c:pt idx="281">
                  <c:v>43617</c:v>
                </c:pt>
                <c:pt idx="282">
                  <c:v>43647</c:v>
                </c:pt>
                <c:pt idx="283">
                  <c:v>43678</c:v>
                </c:pt>
                <c:pt idx="284">
                  <c:v>43709</c:v>
                </c:pt>
                <c:pt idx="285">
                  <c:v>43739</c:v>
                </c:pt>
                <c:pt idx="286">
                  <c:v>43770</c:v>
                </c:pt>
                <c:pt idx="287">
                  <c:v>43800</c:v>
                </c:pt>
                <c:pt idx="288">
                  <c:v>43831</c:v>
                </c:pt>
                <c:pt idx="289">
                  <c:v>43862</c:v>
                </c:pt>
                <c:pt idx="290">
                  <c:v>43891</c:v>
                </c:pt>
                <c:pt idx="291">
                  <c:v>43922</c:v>
                </c:pt>
                <c:pt idx="292">
                  <c:v>43952</c:v>
                </c:pt>
                <c:pt idx="293">
                  <c:v>43983</c:v>
                </c:pt>
                <c:pt idx="294">
                  <c:v>44013</c:v>
                </c:pt>
                <c:pt idx="295">
                  <c:v>44044</c:v>
                </c:pt>
                <c:pt idx="296">
                  <c:v>44075</c:v>
                </c:pt>
                <c:pt idx="297">
                  <c:v>44105</c:v>
                </c:pt>
                <c:pt idx="298">
                  <c:v>44136</c:v>
                </c:pt>
                <c:pt idx="299">
                  <c:v>44166</c:v>
                </c:pt>
                <c:pt idx="300">
                  <c:v>44197</c:v>
                </c:pt>
                <c:pt idx="301">
                  <c:v>44228</c:v>
                </c:pt>
                <c:pt idx="302">
                  <c:v>44256</c:v>
                </c:pt>
                <c:pt idx="303">
                  <c:v>44287</c:v>
                </c:pt>
                <c:pt idx="304">
                  <c:v>44317</c:v>
                </c:pt>
                <c:pt idx="305">
                  <c:v>44348</c:v>
                </c:pt>
                <c:pt idx="306">
                  <c:v>44378</c:v>
                </c:pt>
                <c:pt idx="307">
                  <c:v>44409</c:v>
                </c:pt>
                <c:pt idx="308">
                  <c:v>44440</c:v>
                </c:pt>
                <c:pt idx="309">
                  <c:v>44470</c:v>
                </c:pt>
                <c:pt idx="310">
                  <c:v>44501</c:v>
                </c:pt>
                <c:pt idx="311">
                  <c:v>44531</c:v>
                </c:pt>
                <c:pt idx="312">
                  <c:v>44562</c:v>
                </c:pt>
                <c:pt idx="313">
                  <c:v>44593</c:v>
                </c:pt>
                <c:pt idx="314">
                  <c:v>44621</c:v>
                </c:pt>
                <c:pt idx="315">
                  <c:v>44652</c:v>
                </c:pt>
                <c:pt idx="316">
                  <c:v>44682</c:v>
                </c:pt>
                <c:pt idx="317">
                  <c:v>44713</c:v>
                </c:pt>
                <c:pt idx="318">
                  <c:v>44743</c:v>
                </c:pt>
                <c:pt idx="319">
                  <c:v>44774</c:v>
                </c:pt>
                <c:pt idx="320">
                  <c:v>44805</c:v>
                </c:pt>
                <c:pt idx="321">
                  <c:v>44835</c:v>
                </c:pt>
                <c:pt idx="322">
                  <c:v>44866</c:v>
                </c:pt>
                <c:pt idx="323">
                  <c:v>44896</c:v>
                </c:pt>
                <c:pt idx="324">
                  <c:v>44927</c:v>
                </c:pt>
                <c:pt idx="325">
                  <c:v>44958</c:v>
                </c:pt>
                <c:pt idx="326">
                  <c:v>44986</c:v>
                </c:pt>
                <c:pt idx="327">
                  <c:v>45017</c:v>
                </c:pt>
                <c:pt idx="328">
                  <c:v>45047</c:v>
                </c:pt>
                <c:pt idx="329">
                  <c:v>45078</c:v>
                </c:pt>
                <c:pt idx="330">
                  <c:v>45108</c:v>
                </c:pt>
                <c:pt idx="331">
                  <c:v>45139</c:v>
                </c:pt>
                <c:pt idx="332">
                  <c:v>45170</c:v>
                </c:pt>
                <c:pt idx="333">
                  <c:v>45200</c:v>
                </c:pt>
                <c:pt idx="334">
                  <c:v>45231</c:v>
                </c:pt>
                <c:pt idx="335">
                  <c:v>45261</c:v>
                </c:pt>
                <c:pt idx="336">
                  <c:v>45292</c:v>
                </c:pt>
                <c:pt idx="337">
                  <c:v>45323</c:v>
                </c:pt>
                <c:pt idx="338">
                  <c:v>45352</c:v>
                </c:pt>
                <c:pt idx="339">
                  <c:v>45383</c:v>
                </c:pt>
                <c:pt idx="340">
                  <c:v>45413</c:v>
                </c:pt>
                <c:pt idx="341">
                  <c:v>45444</c:v>
                </c:pt>
                <c:pt idx="342">
                  <c:v>45474</c:v>
                </c:pt>
                <c:pt idx="343">
                  <c:v>45505</c:v>
                </c:pt>
                <c:pt idx="344">
                  <c:v>45536</c:v>
                </c:pt>
                <c:pt idx="345">
                  <c:v>45566</c:v>
                </c:pt>
                <c:pt idx="346">
                  <c:v>45597</c:v>
                </c:pt>
                <c:pt idx="347">
                  <c:v>45627</c:v>
                </c:pt>
                <c:pt idx="348">
                  <c:v>45658</c:v>
                </c:pt>
                <c:pt idx="349">
                  <c:v>45689</c:v>
                </c:pt>
                <c:pt idx="350">
                  <c:v>45717</c:v>
                </c:pt>
                <c:pt idx="351">
                  <c:v>45748</c:v>
                </c:pt>
                <c:pt idx="352">
                  <c:v>45778</c:v>
                </c:pt>
                <c:pt idx="353">
                  <c:v>45809</c:v>
                </c:pt>
                <c:pt idx="354">
                  <c:v>45839</c:v>
                </c:pt>
                <c:pt idx="355">
                  <c:v>45870</c:v>
                </c:pt>
                <c:pt idx="356">
                  <c:v>45901</c:v>
                </c:pt>
                <c:pt idx="357">
                  <c:v>45931</c:v>
                </c:pt>
                <c:pt idx="358">
                  <c:v>45962</c:v>
                </c:pt>
                <c:pt idx="359">
                  <c:v>45992</c:v>
                </c:pt>
                <c:pt idx="360">
                  <c:v>46023</c:v>
                </c:pt>
                <c:pt idx="361">
                  <c:v>46054</c:v>
                </c:pt>
                <c:pt idx="362">
                  <c:v>46082</c:v>
                </c:pt>
                <c:pt idx="363">
                  <c:v>46113</c:v>
                </c:pt>
                <c:pt idx="364">
                  <c:v>46143</c:v>
                </c:pt>
                <c:pt idx="365">
                  <c:v>46174</c:v>
                </c:pt>
                <c:pt idx="366">
                  <c:v>46204</c:v>
                </c:pt>
                <c:pt idx="367">
                  <c:v>46235</c:v>
                </c:pt>
                <c:pt idx="368">
                  <c:v>46266</c:v>
                </c:pt>
                <c:pt idx="369">
                  <c:v>46296</c:v>
                </c:pt>
                <c:pt idx="370">
                  <c:v>46327</c:v>
                </c:pt>
                <c:pt idx="371">
                  <c:v>46357</c:v>
                </c:pt>
                <c:pt idx="372">
                  <c:v>46388</c:v>
                </c:pt>
                <c:pt idx="373">
                  <c:v>46419</c:v>
                </c:pt>
                <c:pt idx="374">
                  <c:v>46447</c:v>
                </c:pt>
                <c:pt idx="375">
                  <c:v>46478</c:v>
                </c:pt>
                <c:pt idx="376">
                  <c:v>46508</c:v>
                </c:pt>
                <c:pt idx="377">
                  <c:v>46539</c:v>
                </c:pt>
                <c:pt idx="378">
                  <c:v>46569</c:v>
                </c:pt>
                <c:pt idx="379">
                  <c:v>46600</c:v>
                </c:pt>
                <c:pt idx="380">
                  <c:v>46631</c:v>
                </c:pt>
                <c:pt idx="381">
                  <c:v>46661</c:v>
                </c:pt>
                <c:pt idx="382">
                  <c:v>46692</c:v>
                </c:pt>
                <c:pt idx="383">
                  <c:v>46722</c:v>
                </c:pt>
                <c:pt idx="384">
                  <c:v>46753</c:v>
                </c:pt>
                <c:pt idx="385">
                  <c:v>46784</c:v>
                </c:pt>
                <c:pt idx="386">
                  <c:v>46813</c:v>
                </c:pt>
                <c:pt idx="387">
                  <c:v>46844</c:v>
                </c:pt>
                <c:pt idx="388">
                  <c:v>46874</c:v>
                </c:pt>
                <c:pt idx="389">
                  <c:v>46905</c:v>
                </c:pt>
                <c:pt idx="390">
                  <c:v>46935</c:v>
                </c:pt>
                <c:pt idx="391">
                  <c:v>46966</c:v>
                </c:pt>
                <c:pt idx="392">
                  <c:v>46997</c:v>
                </c:pt>
                <c:pt idx="393">
                  <c:v>47027</c:v>
                </c:pt>
                <c:pt idx="394">
                  <c:v>47058</c:v>
                </c:pt>
                <c:pt idx="395">
                  <c:v>47088</c:v>
                </c:pt>
                <c:pt idx="396">
                  <c:v>47119</c:v>
                </c:pt>
                <c:pt idx="397">
                  <c:v>47150</c:v>
                </c:pt>
                <c:pt idx="398">
                  <c:v>47178</c:v>
                </c:pt>
                <c:pt idx="399">
                  <c:v>47209</c:v>
                </c:pt>
                <c:pt idx="400">
                  <c:v>47239</c:v>
                </c:pt>
                <c:pt idx="401">
                  <c:v>47270</c:v>
                </c:pt>
                <c:pt idx="402">
                  <c:v>47300</c:v>
                </c:pt>
                <c:pt idx="403">
                  <c:v>47331</c:v>
                </c:pt>
                <c:pt idx="404">
                  <c:v>47362</c:v>
                </c:pt>
                <c:pt idx="405">
                  <c:v>47392</c:v>
                </c:pt>
                <c:pt idx="406">
                  <c:v>47423</c:v>
                </c:pt>
                <c:pt idx="407">
                  <c:v>47453</c:v>
                </c:pt>
                <c:pt idx="408">
                  <c:v>47484</c:v>
                </c:pt>
                <c:pt idx="409">
                  <c:v>47515</c:v>
                </c:pt>
                <c:pt idx="410">
                  <c:v>47543</c:v>
                </c:pt>
                <c:pt idx="411">
                  <c:v>47574</c:v>
                </c:pt>
                <c:pt idx="412">
                  <c:v>47604</c:v>
                </c:pt>
                <c:pt idx="413">
                  <c:v>47635</c:v>
                </c:pt>
                <c:pt idx="414">
                  <c:v>47665</c:v>
                </c:pt>
                <c:pt idx="415">
                  <c:v>47696</c:v>
                </c:pt>
                <c:pt idx="416">
                  <c:v>47727</c:v>
                </c:pt>
                <c:pt idx="417">
                  <c:v>47757</c:v>
                </c:pt>
                <c:pt idx="418">
                  <c:v>47788</c:v>
                </c:pt>
                <c:pt idx="419">
                  <c:v>47818</c:v>
                </c:pt>
              </c:numCache>
            </c:numRef>
          </c:cat>
          <c:val>
            <c:numRef>
              <c:f>temperature!$C$2:$C$421</c:f>
              <c:numCache>
                <c:formatCode>General</c:formatCode>
                <c:ptCount val="420"/>
                <c:pt idx="296">
                  <c:v>702.8</c:v>
                </c:pt>
                <c:pt idx="297">
                  <c:v>658.61294991387228</c:v>
                </c:pt>
                <c:pt idx="298">
                  <c:v>648.55938112667252</c:v>
                </c:pt>
                <c:pt idx="299">
                  <c:v>656.66046051576234</c:v>
                </c:pt>
                <c:pt idx="300">
                  <c:v>659.10417898331104</c:v>
                </c:pt>
                <c:pt idx="301">
                  <c:v>660.90467289489266</c:v>
                </c:pt>
                <c:pt idx="302">
                  <c:v>677.09626163459416</c:v>
                </c:pt>
                <c:pt idx="303">
                  <c:v>678.04449077941013</c:v>
                </c:pt>
                <c:pt idx="304">
                  <c:v>662.17392847677741</c:v>
                </c:pt>
                <c:pt idx="305">
                  <c:v>643.69117679432588</c:v>
                </c:pt>
                <c:pt idx="306">
                  <c:v>656.12075488617086</c:v>
                </c:pt>
                <c:pt idx="307">
                  <c:v>616.65030778175492</c:v>
                </c:pt>
                <c:pt idx="308">
                  <c:v>602.53530208090388</c:v>
                </c:pt>
                <c:pt idx="309">
                  <c:v>607.87727528571406</c:v>
                </c:pt>
                <c:pt idx="310">
                  <c:v>642.03539806614549</c:v>
                </c:pt>
                <c:pt idx="311">
                  <c:v>637.74368116044229</c:v>
                </c:pt>
                <c:pt idx="312">
                  <c:v>621.77056144286598</c:v>
                </c:pt>
                <c:pt idx="313">
                  <c:v>645.5650344419638</c:v>
                </c:pt>
                <c:pt idx="314">
                  <c:v>621.03148972098302</c:v>
                </c:pt>
                <c:pt idx="315">
                  <c:v>622.38604559682074</c:v>
                </c:pt>
                <c:pt idx="316">
                  <c:v>632.66183657766192</c:v>
                </c:pt>
                <c:pt idx="317">
                  <c:v>636.28919483852451</c:v>
                </c:pt>
                <c:pt idx="318">
                  <c:v>625.76493883166961</c:v>
                </c:pt>
                <c:pt idx="319">
                  <c:v>614.86501312241398</c:v>
                </c:pt>
                <c:pt idx="320">
                  <c:v>609.00214140486855</c:v>
                </c:pt>
                <c:pt idx="321">
                  <c:v>619.5624989728725</c:v>
                </c:pt>
                <c:pt idx="322">
                  <c:v>635.31104355780917</c:v>
                </c:pt>
                <c:pt idx="323">
                  <c:v>650.4180211467808</c:v>
                </c:pt>
                <c:pt idx="324">
                  <c:v>636.06587334578444</c:v>
                </c:pt>
                <c:pt idx="325">
                  <c:v>646.37568657265297</c:v>
                </c:pt>
                <c:pt idx="326">
                  <c:v>629.47504987604418</c:v>
                </c:pt>
                <c:pt idx="327">
                  <c:v>628.3932466337634</c:v>
                </c:pt>
                <c:pt idx="328">
                  <c:v>751.58629631476617</c:v>
                </c:pt>
                <c:pt idx="329">
                  <c:v>713.16827663188178</c:v>
                </c:pt>
                <c:pt idx="330">
                  <c:v>757.23460871140458</c:v>
                </c:pt>
                <c:pt idx="331">
                  <c:v>740.14854192303335</c:v>
                </c:pt>
                <c:pt idx="332">
                  <c:v>697.27511338009685</c:v>
                </c:pt>
                <c:pt idx="333">
                  <c:v>684.52096537668035</c:v>
                </c:pt>
                <c:pt idx="334">
                  <c:v>684.28088153065744</c:v>
                </c:pt>
                <c:pt idx="335">
                  <c:v>678.1111911083317</c:v>
                </c:pt>
                <c:pt idx="336">
                  <c:v>655.79364845685188</c:v>
                </c:pt>
                <c:pt idx="337">
                  <c:v>663.76618873220275</c:v>
                </c:pt>
                <c:pt idx="338">
                  <c:v>755.62045520471145</c:v>
                </c:pt>
                <c:pt idx="339">
                  <c:v>720.6392707373559</c:v>
                </c:pt>
                <c:pt idx="340">
                  <c:v>810.3922896052278</c:v>
                </c:pt>
                <c:pt idx="341">
                  <c:v>800.88997854191814</c:v>
                </c:pt>
                <c:pt idx="342">
                  <c:v>777.83621231319466</c:v>
                </c:pt>
                <c:pt idx="343">
                  <c:v>734.29517813108419</c:v>
                </c:pt>
                <c:pt idx="344">
                  <c:v>768.3521165480804</c:v>
                </c:pt>
                <c:pt idx="345">
                  <c:v>776.08273566334003</c:v>
                </c:pt>
                <c:pt idx="346">
                  <c:v>905.06067043865846</c:v>
                </c:pt>
                <c:pt idx="347">
                  <c:v>917.66754315333469</c:v>
                </c:pt>
                <c:pt idx="348">
                  <c:v>876.71101706325919</c:v>
                </c:pt>
                <c:pt idx="349">
                  <c:v>853.15081270108135</c:v>
                </c:pt>
                <c:pt idx="350">
                  <c:v>823.25753978247462</c:v>
                </c:pt>
                <c:pt idx="351">
                  <c:v>806.38930104451754</c:v>
                </c:pt>
                <c:pt idx="352">
                  <c:v>794.73420623311222</c:v>
                </c:pt>
                <c:pt idx="353">
                  <c:v>802.68305619243631</c:v>
                </c:pt>
                <c:pt idx="354">
                  <c:v>835.08618022140433</c:v>
                </c:pt>
                <c:pt idx="355">
                  <c:v>873.02311339697815</c:v>
                </c:pt>
                <c:pt idx="356">
                  <c:v>866.40472157692363</c:v>
                </c:pt>
                <c:pt idx="357">
                  <c:v>859.53078647715074</c:v>
                </c:pt>
                <c:pt idx="358">
                  <c:v>925.26502842726234</c:v>
                </c:pt>
                <c:pt idx="359">
                  <c:v>855.54223789465459</c:v>
                </c:pt>
                <c:pt idx="360">
                  <c:v>830.93381537459175</c:v>
                </c:pt>
                <c:pt idx="361">
                  <c:v>807.30072929337598</c:v>
                </c:pt>
                <c:pt idx="362">
                  <c:v>796.55301638271237</c:v>
                </c:pt>
                <c:pt idx="363">
                  <c:v>842.63864587504077</c:v>
                </c:pt>
                <c:pt idx="364">
                  <c:v>840.49622216337423</c:v>
                </c:pt>
                <c:pt idx="365">
                  <c:v>952.97718606164221</c:v>
                </c:pt>
                <c:pt idx="366">
                  <c:v>882.06325679034035</c:v>
                </c:pt>
                <c:pt idx="367">
                  <c:v>795.42659599244257</c:v>
                </c:pt>
                <c:pt idx="368">
                  <c:v>787.47165669138224</c:v>
                </c:pt>
                <c:pt idx="369">
                  <c:v>796.50280087778879</c:v>
                </c:pt>
                <c:pt idx="370">
                  <c:v>803.91100746540849</c:v>
                </c:pt>
                <c:pt idx="371">
                  <c:v>887.10443875769079</c:v>
                </c:pt>
                <c:pt idx="372">
                  <c:v>892.09808359008775</c:v>
                </c:pt>
                <c:pt idx="373">
                  <c:v>904.47903621990724</c:v>
                </c:pt>
                <c:pt idx="374">
                  <c:v>886.16222600751325</c:v>
                </c:pt>
                <c:pt idx="375">
                  <c:v>888.16672526341904</c:v>
                </c:pt>
                <c:pt idx="376">
                  <c:v>876.71867072507428</c:v>
                </c:pt>
                <c:pt idx="377">
                  <c:v>855.13494817455501</c:v>
                </c:pt>
                <c:pt idx="378">
                  <c:v>821.27051110682248</c:v>
                </c:pt>
                <c:pt idx="379">
                  <c:v>851.23301050591351</c:v>
                </c:pt>
                <c:pt idx="380">
                  <c:v>871.55697920996965</c:v>
                </c:pt>
                <c:pt idx="381">
                  <c:v>824.55996038454714</c:v>
                </c:pt>
                <c:pt idx="382">
                  <c:v>918.63842689484829</c:v>
                </c:pt>
                <c:pt idx="383">
                  <c:v>903.16481893637831</c:v>
                </c:pt>
                <c:pt idx="384">
                  <c:v>1003.3086024974682</c:v>
                </c:pt>
                <c:pt idx="385">
                  <c:v>909.49318181278136</c:v>
                </c:pt>
                <c:pt idx="386">
                  <c:v>957.70257185114019</c:v>
                </c:pt>
                <c:pt idx="387">
                  <c:v>915.53552465465873</c:v>
                </c:pt>
                <c:pt idx="388">
                  <c:v>889.34153603098491</c:v>
                </c:pt>
                <c:pt idx="389">
                  <c:v>848.82036944522463</c:v>
                </c:pt>
                <c:pt idx="390">
                  <c:v>818.77670722428104</c:v>
                </c:pt>
                <c:pt idx="391">
                  <c:v>798.52432453751851</c:v>
                </c:pt>
                <c:pt idx="392">
                  <c:v>792.14363905133257</c:v>
                </c:pt>
                <c:pt idx="393">
                  <c:v>786.00699538928257</c:v>
                </c:pt>
                <c:pt idx="394">
                  <c:v>880.62653408643973</c:v>
                </c:pt>
                <c:pt idx="395">
                  <c:v>868.46790688950568</c:v>
                </c:pt>
                <c:pt idx="396">
                  <c:v>840.46444442090285</c:v>
                </c:pt>
                <c:pt idx="397">
                  <c:v>844.73940704906317</c:v>
                </c:pt>
                <c:pt idx="398">
                  <c:v>781.05608968377521</c:v>
                </c:pt>
                <c:pt idx="399">
                  <c:v>757.76852262605257</c:v>
                </c:pt>
                <c:pt idx="400">
                  <c:v>728.20344144720605</c:v>
                </c:pt>
                <c:pt idx="401">
                  <c:v>799.54373099562406</c:v>
                </c:pt>
                <c:pt idx="402">
                  <c:v>770.52527188417287</c:v>
                </c:pt>
                <c:pt idx="403">
                  <c:v>736.96773205711156</c:v>
                </c:pt>
                <c:pt idx="404">
                  <c:v>714.50532582138089</c:v>
                </c:pt>
                <c:pt idx="405">
                  <c:v>802.15012047708751</c:v>
                </c:pt>
                <c:pt idx="406">
                  <c:v>754.97055620037202</c:v>
                </c:pt>
                <c:pt idx="407">
                  <c:v>747.16857125527474</c:v>
                </c:pt>
                <c:pt idx="408">
                  <c:v>766.25709330428685</c:v>
                </c:pt>
                <c:pt idx="409">
                  <c:v>777.80032365937416</c:v>
                </c:pt>
                <c:pt idx="410">
                  <c:v>778.36551233389525</c:v>
                </c:pt>
                <c:pt idx="411">
                  <c:v>767.84665520442059</c:v>
                </c:pt>
                <c:pt idx="412">
                  <c:v>755.28836124319048</c:v>
                </c:pt>
                <c:pt idx="413">
                  <c:v>709.04144773720418</c:v>
                </c:pt>
                <c:pt idx="414">
                  <c:v>698.03125192133291</c:v>
                </c:pt>
                <c:pt idx="415">
                  <c:v>695.16513335795742</c:v>
                </c:pt>
                <c:pt idx="416">
                  <c:v>672.74019934120429</c:v>
                </c:pt>
                <c:pt idx="417">
                  <c:v>727.94655795385609</c:v>
                </c:pt>
                <c:pt idx="418">
                  <c:v>717.26432621282117</c:v>
                </c:pt>
                <c:pt idx="419">
                  <c:v>664.33397893714425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9-416A-9400-454B488B1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592664"/>
        <c:axId val="63959299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temperature!$D$1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Bound(Temperature, K)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temperature!$A$2:$A$421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temperature!$D$2:$D$421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">
                        <c:v>702.8</c:v>
                      </c:pt>
                      <c:pt idx="297" formatCode="0.00">
                        <c:v>551.62966059576831</c:v>
                      </c:pt>
                      <c:pt idx="298" formatCode="0.00">
                        <c:v>538.25753452869139</c:v>
                      </c:pt>
                      <c:pt idx="299" formatCode="0.00">
                        <c:v>543.11167108629627</c:v>
                      </c:pt>
                      <c:pt idx="300" formatCode="0.00">
                        <c:v>542.37398692449744</c:v>
                      </c:pt>
                      <c:pt idx="301" formatCode="0.00">
                        <c:v>541.05330358546917</c:v>
                      </c:pt>
                      <c:pt idx="302" formatCode="0.00">
                        <c:v>554.17925941962585</c:v>
                      </c:pt>
                      <c:pt idx="303" formatCode="0.00">
                        <c:v>552.11325258392503</c:v>
                      </c:pt>
                      <c:pt idx="304" formatCode="0.00">
                        <c:v>533.27615667294572</c:v>
                      </c:pt>
                      <c:pt idx="305" formatCode="0.00">
                        <c:v>511.8712663407191</c:v>
                      </c:pt>
                      <c:pt idx="306" formatCode="0.00">
                        <c:v>521.42012648262892</c:v>
                      </c:pt>
                      <c:pt idx="307" formatCode="0.00">
                        <c:v>479.10769631978798</c:v>
                      </c:pt>
                      <c:pt idx="308" formatCode="0.00">
                        <c:v>462.18700779397346</c:v>
                      </c:pt>
                      <c:pt idx="309" formatCode="0.00">
                        <c:v>464.75738356001034</c:v>
                      </c:pt>
                      <c:pt idx="310" formatCode="0.00">
                        <c:v>496.17597274983285</c:v>
                      </c:pt>
                      <c:pt idx="311" formatCode="0.00">
                        <c:v>489.17493532814183</c:v>
                      </c:pt>
                      <c:pt idx="312" formatCode="0.00">
                        <c:v>470.52100887440821</c:v>
                      </c:pt>
                      <c:pt idx="313" formatCode="0.00">
                        <c:v>491.66162451748778</c:v>
                      </c:pt>
                      <c:pt idx="314" formatCode="0.00">
                        <c:v>464.49972798650634</c:v>
                      </c:pt>
                      <c:pt idx="315" formatCode="0.00">
                        <c:v>463.25010189157206</c:v>
                      </c:pt>
                      <c:pt idx="316" formatCode="0.00">
                        <c:v>470.94464231863151</c:v>
                      </c:pt>
                      <c:pt idx="317" formatCode="0.00">
                        <c:v>472.01253081497521</c:v>
                      </c:pt>
                      <c:pt idx="318" formatCode="0.00">
                        <c:v>458.94951466205691</c:v>
                      </c:pt>
                      <c:pt idx="319" formatCode="0.00">
                        <c:v>445.53053935996223</c:v>
                      </c:pt>
                      <c:pt idx="320" formatCode="0.00">
                        <c:v>437.16739513942173</c:v>
                      </c:pt>
                      <c:pt idx="321" formatCode="0.00">
                        <c:v>445.24538366043896</c:v>
                      </c:pt>
                      <c:pt idx="322" formatCode="0.00">
                        <c:v>458.52864371136468</c:v>
                      </c:pt>
                      <c:pt idx="323" formatCode="0.00">
                        <c:v>471.18665243912795</c:v>
                      </c:pt>
                      <c:pt idx="324" formatCode="0.00">
                        <c:v>454.40112860496265</c:v>
                      </c:pt>
                      <c:pt idx="325" formatCode="0.00">
                        <c:v>462.29247809044352</c:v>
                      </c:pt>
                      <c:pt idx="326" formatCode="0.00">
                        <c:v>442.98764839879459</c:v>
                      </c:pt>
                      <c:pt idx="327" formatCode="0.00">
                        <c:v>439.51531736066579</c:v>
                      </c:pt>
                      <c:pt idx="328" formatCode="0.00">
                        <c:v>560.33093219071839</c:v>
                      </c:pt>
                      <c:pt idx="329" formatCode="0.00">
                        <c:v>519.54802918918335</c:v>
                      </c:pt>
                      <c:pt idx="330" formatCode="0.00">
                        <c:v>561.26151668601801</c:v>
                      </c:pt>
                      <c:pt idx="331" formatCode="0.00">
                        <c:v>541.83415784631757</c:v>
                      </c:pt>
                      <c:pt idx="332" formatCode="0.00">
                        <c:v>496.630528325255</c:v>
                      </c:pt>
                      <c:pt idx="333" formatCode="0.00">
                        <c:v>481.55683202020145</c:v>
                      </c:pt>
                      <c:pt idx="334" formatCode="0.00">
                        <c:v>479.00743567239203</c:v>
                      </c:pt>
                      <c:pt idx="335" formatCode="0.00">
                        <c:v>470.53827177920277</c:v>
                      </c:pt>
                      <c:pt idx="336" formatCode="0.00">
                        <c:v>445.93071673029033</c:v>
                      </c:pt>
                      <c:pt idx="337" formatCode="0.00">
                        <c:v>451.62234534398249</c:v>
                      </c:pt>
                      <c:pt idx="338" formatCode="0.00">
                        <c:v>541.2044570757464</c:v>
                      </c:pt>
                      <c:pt idx="339" formatCode="0.00">
                        <c:v>503.95954648503988</c:v>
                      </c:pt>
                      <c:pt idx="340" formatCode="0.00">
                        <c:v>591.45695412090686</c:v>
                      </c:pt>
                      <c:pt idx="341" formatCode="0.00">
                        <c:v>579.70684670495814</c:v>
                      </c:pt>
                      <c:pt idx="342" formatCode="0.00">
                        <c:v>554.41281190574</c:v>
                      </c:pt>
                      <c:pt idx="343" formatCode="0.00">
                        <c:v>508.63876201190567</c:v>
                      </c:pt>
                      <c:pt idx="344" formatCode="0.00">
                        <c:v>540.46967413879679</c:v>
                      </c:pt>
                      <c:pt idx="345" formatCode="0.00">
                        <c:v>545.98100379570678</c:v>
                      </c:pt>
                      <c:pt idx="346" formatCode="0.00">
                        <c:v>672.7461436074866</c:v>
                      </c:pt>
                      <c:pt idx="347" formatCode="0.00">
                        <c:v>683.14648321587367</c:v>
                      </c:pt>
                      <c:pt idx="348" formatCode="0.00">
                        <c:v>639.98946242251827</c:v>
                      </c:pt>
                      <c:pt idx="349" formatCode="0.00">
                        <c:v>614.23458700751962</c:v>
                      </c:pt>
                      <c:pt idx="350" formatCode="0.00">
                        <c:v>582.15226018573594</c:v>
                      </c:pt>
                      <c:pt idx="351" formatCode="0.00">
                        <c:v>563.10038602438863</c:v>
                      </c:pt>
                      <c:pt idx="352" formatCode="0.00">
                        <c:v>549.26688303661172</c:v>
                      </c:pt>
                      <c:pt idx="353" formatCode="0.00">
                        <c:v>555.04236790187883</c:v>
                      </c:pt>
                      <c:pt idx="354" formatCode="0.00">
                        <c:v>585.27699247640294</c:v>
                      </c:pt>
                      <c:pt idx="355" formatCode="0.00">
                        <c:v>621.05012079163453</c:v>
                      </c:pt>
                      <c:pt idx="356" formatCode="0.00">
                        <c:v>612.27245375188909</c:v>
                      </c:pt>
                      <c:pt idx="357" formatCode="0.00">
                        <c:v>603.24361392481001</c:v>
                      </c:pt>
                      <c:pt idx="358" formatCode="0.00">
                        <c:v>666.82716802698076</c:v>
                      </c:pt>
                      <c:pt idx="359" formatCode="0.00">
                        <c:v>594.95775819382879</c:v>
                      </c:pt>
                      <c:pt idx="360" formatCode="0.00">
                        <c:v>568.20664163014339</c:v>
                      </c:pt>
                      <c:pt idx="361" formatCode="0.00">
                        <c:v>542.43464828731317</c:v>
                      </c:pt>
                      <c:pt idx="362" formatCode="0.00">
                        <c:v>529.55168102445509</c:v>
                      </c:pt>
                      <c:pt idx="363" formatCode="0.00">
                        <c:v>573.50557960234948</c:v>
                      </c:pt>
                      <c:pt idx="364" formatCode="0.00">
                        <c:v>569.23482315292995</c:v>
                      </c:pt>
                      <c:pt idx="365" formatCode="0.00">
                        <c:v>679.59073125960037</c:v>
                      </c:pt>
                      <c:pt idx="366" formatCode="0.00">
                        <c:v>606.55490577250748</c:v>
                      </c:pt>
                      <c:pt idx="367" formatCode="0.00">
                        <c:v>517.79939466310316</c:v>
                      </c:pt>
                      <c:pt idx="368" formatCode="0.00">
                        <c:v>507.72854082923004</c:v>
                      </c:pt>
                      <c:pt idx="369" formatCode="0.00">
                        <c:v>514.64659953688192</c:v>
                      </c:pt>
                      <c:pt idx="370" formatCode="0.00">
                        <c:v>519.94444623857885</c:v>
                      </c:pt>
                      <c:pt idx="371" formatCode="0.00">
                        <c:v>601.03014290937642</c:v>
                      </c:pt>
                      <c:pt idx="372" formatCode="0.00">
                        <c:v>603.91858106513644</c:v>
                      </c:pt>
                      <c:pt idx="373" formatCode="0.00">
                        <c:v>614.19676053450166</c:v>
                      </c:pt>
                      <c:pt idx="374" formatCode="0.00">
                        <c:v>593.77951902800419</c:v>
                      </c:pt>
                      <c:pt idx="375" formatCode="0.00">
                        <c:v>593.68583987851036</c:v>
                      </c:pt>
                      <c:pt idx="376" formatCode="0.00">
                        <c:v>580.14177341648588</c:v>
                      </c:pt>
                      <c:pt idx="377" formatCode="0.00">
                        <c:v>556.4641214909941</c:v>
                      </c:pt>
                      <c:pt idx="378" formatCode="0.00">
                        <c:v>520.50775604581736</c:v>
                      </c:pt>
                      <c:pt idx="379" formatCode="0.00">
                        <c:v>548.38024880780586</c:v>
                      </c:pt>
                      <c:pt idx="380" formatCode="0.00">
                        <c:v>566.61605556812071</c:v>
                      </c:pt>
                      <c:pt idx="381" formatCode="0.00">
                        <c:v>517.53264457558839</c:v>
                      </c:pt>
                      <c:pt idx="382" formatCode="0.00">
                        <c:v>609.52641583259674</c:v>
                      </c:pt>
                      <c:pt idx="383" formatCode="0.00">
                        <c:v>591.96973865283849</c:v>
                      </c:pt>
                      <c:pt idx="384" formatCode="0.00">
                        <c:v>690.03201005416099</c:v>
                      </c:pt>
                      <c:pt idx="385" formatCode="0.00">
                        <c:v>594.13656714546255</c:v>
                      </c:pt>
                      <c:pt idx="386" formatCode="0.00">
                        <c:v>640.26735955081517</c:v>
                      </c:pt>
                      <c:pt idx="387" formatCode="0.00">
                        <c:v>596.02307568764218</c:v>
                      </c:pt>
                      <c:pt idx="388" formatCode="0.00">
                        <c:v>567.75314940061548</c:v>
                      </c:pt>
                      <c:pt idx="389" formatCode="0.00">
                        <c:v>525.15728379770826</c:v>
                      </c:pt>
                      <c:pt idx="390" formatCode="0.00">
                        <c:v>493.04010240101042</c:v>
                      </c:pt>
                      <c:pt idx="391" formatCode="0.00">
                        <c:v>470.71532307609971</c:v>
                      </c:pt>
                      <c:pt idx="392" formatCode="0.00">
                        <c:v>462.26330763743562</c:v>
                      </c:pt>
                      <c:pt idx="393" formatCode="0.00">
                        <c:v>454.05634626132843</c:v>
                      </c:pt>
                      <c:pt idx="394" formatCode="0.00">
                        <c:v>546.60652639503849</c:v>
                      </c:pt>
                      <c:pt idx="395" formatCode="0.00">
                        <c:v>532.37944801346555</c:v>
                      </c:pt>
                      <c:pt idx="396" formatCode="0.00">
                        <c:v>502.30839124154244</c:v>
                      </c:pt>
                      <c:pt idx="397" formatCode="0.00">
                        <c:v>504.5165671844764</c:v>
                      </c:pt>
                      <c:pt idx="398" formatCode="0.00">
                        <c:v>438.76722268461964</c:v>
                      </c:pt>
                      <c:pt idx="399" formatCode="0.00">
                        <c:v>413.4143411343581</c:v>
                      </c:pt>
                      <c:pt idx="400" formatCode="0.00">
                        <c:v>381.78461231963047</c:v>
                      </c:pt>
                      <c:pt idx="401" formatCode="0.00">
                        <c:v>451.06087639251643</c:v>
                      </c:pt>
                      <c:pt idx="402" formatCode="0.00">
                        <c:v>419.97897032574264</c:v>
                      </c:pt>
                      <c:pt idx="403" formatCode="0.00">
                        <c:v>384.35851944794177</c:v>
                      </c:pt>
                      <c:pt idx="404" formatCode="0.00">
                        <c:v>359.83369644446941</c:v>
                      </c:pt>
                      <c:pt idx="405" formatCode="0.00">
                        <c:v>445.41652795854424</c:v>
                      </c:pt>
                      <c:pt idx="406" formatCode="0.00">
                        <c:v>396.17541444585282</c:v>
                      </c:pt>
                      <c:pt idx="407" formatCode="0.00">
                        <c:v>386.31225535918304</c:v>
                      </c:pt>
                      <c:pt idx="408" formatCode="0.00">
                        <c:v>403.33994043272895</c:v>
                      </c:pt>
                      <c:pt idx="409" formatCode="0.00">
                        <c:v>412.82263390781242</c:v>
                      </c:pt>
                      <c:pt idx="410" formatCode="0.00">
                        <c:v>411.32754956040088</c:v>
                      </c:pt>
                      <c:pt idx="411" formatCode="0.00">
                        <c:v>398.7486478393912</c:v>
                      </c:pt>
                      <c:pt idx="412" formatCode="0.00">
                        <c:v>384.13050307635802</c:v>
                      </c:pt>
                      <c:pt idx="413" formatCode="0.00">
                        <c:v>335.82389868272702</c:v>
                      </c:pt>
                      <c:pt idx="414" formatCode="0.00">
                        <c:v>322.75413876173019</c:v>
                      </c:pt>
                      <c:pt idx="415" formatCode="0.00">
                        <c:v>317.82855046761324</c:v>
                      </c:pt>
                      <c:pt idx="416" formatCode="0.00">
                        <c:v>293.34420939013961</c:v>
                      </c:pt>
                      <c:pt idx="417" formatCode="0.00">
                        <c:v>346.49119259243656</c:v>
                      </c:pt>
                      <c:pt idx="418" formatCode="0.00">
                        <c:v>333.74958673804304</c:v>
                      </c:pt>
                      <c:pt idx="419" formatCode="0.00">
                        <c:v>278.75983694111324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6D9-416A-9400-454B488B1C7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temperature!$E$1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Bound(Temperature, K)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temperature!$A$2:$A$421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temperature!$E$2:$E$421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">
                        <c:v>702.8</c:v>
                      </c:pt>
                      <c:pt idx="297" formatCode="0.00">
                        <c:v>765.59623923197626</c:v>
                      </c:pt>
                      <c:pt idx="298" formatCode="0.00">
                        <c:v>758.86122772465365</c:v>
                      </c:pt>
                      <c:pt idx="299" formatCode="0.00">
                        <c:v>770.20924994522841</c:v>
                      </c:pt>
                      <c:pt idx="300" formatCode="0.00">
                        <c:v>775.83437104212464</c:v>
                      </c:pt>
                      <c:pt idx="301" formatCode="0.00">
                        <c:v>780.75604220431615</c:v>
                      </c:pt>
                      <c:pt idx="302" formatCode="0.00">
                        <c:v>800.01326384956246</c:v>
                      </c:pt>
                      <c:pt idx="303" formatCode="0.00">
                        <c:v>803.97572897489522</c:v>
                      </c:pt>
                      <c:pt idx="304" formatCode="0.00">
                        <c:v>791.07170028060909</c:v>
                      </c:pt>
                      <c:pt idx="305" formatCode="0.00">
                        <c:v>775.51108724793266</c:v>
                      </c:pt>
                      <c:pt idx="306" formatCode="0.00">
                        <c:v>790.8213832897128</c:v>
                      </c:pt>
                      <c:pt idx="307" formatCode="0.00">
                        <c:v>754.19291924372192</c:v>
                      </c:pt>
                      <c:pt idx="308" formatCode="0.00">
                        <c:v>742.88359636783434</c:v>
                      </c:pt>
                      <c:pt idx="309" formatCode="0.00">
                        <c:v>750.99716701141779</c:v>
                      </c:pt>
                      <c:pt idx="310" formatCode="0.00">
                        <c:v>787.89482338245807</c:v>
                      </c:pt>
                      <c:pt idx="311" formatCode="0.00">
                        <c:v>786.31242699274276</c:v>
                      </c:pt>
                      <c:pt idx="312" formatCode="0.00">
                        <c:v>773.02011401132381</c:v>
                      </c:pt>
                      <c:pt idx="313" formatCode="0.00">
                        <c:v>799.46844436643983</c:v>
                      </c:pt>
                      <c:pt idx="314" formatCode="0.00">
                        <c:v>777.56325145545975</c:v>
                      </c:pt>
                      <c:pt idx="315" formatCode="0.00">
                        <c:v>781.52198930206941</c:v>
                      </c:pt>
                      <c:pt idx="316" formatCode="0.00">
                        <c:v>794.37903083669232</c:v>
                      </c:pt>
                      <c:pt idx="317" formatCode="0.00">
                        <c:v>800.56585886207381</c:v>
                      </c:pt>
                      <c:pt idx="318" formatCode="0.00">
                        <c:v>792.58036300128231</c:v>
                      </c:pt>
                      <c:pt idx="319" formatCode="0.00">
                        <c:v>784.19948688486579</c:v>
                      </c:pt>
                      <c:pt idx="320" formatCode="0.00">
                        <c:v>780.83688767031538</c:v>
                      </c:pt>
                      <c:pt idx="321" formatCode="0.00">
                        <c:v>793.87961428530605</c:v>
                      </c:pt>
                      <c:pt idx="322" formatCode="0.00">
                        <c:v>812.09344340425366</c:v>
                      </c:pt>
                      <c:pt idx="323" formatCode="0.00">
                        <c:v>829.64938985443359</c:v>
                      </c:pt>
                      <c:pt idx="324" formatCode="0.00">
                        <c:v>817.73061808660623</c:v>
                      </c:pt>
                      <c:pt idx="325" formatCode="0.00">
                        <c:v>830.45889505486241</c:v>
                      </c:pt>
                      <c:pt idx="326" formatCode="0.00">
                        <c:v>815.96245135329377</c:v>
                      </c:pt>
                      <c:pt idx="327" formatCode="0.00">
                        <c:v>817.271175906861</c:v>
                      </c:pt>
                      <c:pt idx="328" formatCode="0.00">
                        <c:v>942.84166043881396</c:v>
                      </c:pt>
                      <c:pt idx="329" formatCode="0.00">
                        <c:v>906.78852407458021</c:v>
                      </c:pt>
                      <c:pt idx="330" formatCode="0.00">
                        <c:v>953.20770073679114</c:v>
                      </c:pt>
                      <c:pt idx="331" formatCode="0.00">
                        <c:v>938.46292599974913</c:v>
                      </c:pt>
                      <c:pt idx="332" formatCode="0.00">
                        <c:v>897.91969843493871</c:v>
                      </c:pt>
                      <c:pt idx="333" formatCode="0.00">
                        <c:v>887.48509873315925</c:v>
                      </c:pt>
                      <c:pt idx="334" formatCode="0.00">
                        <c:v>889.55432738892284</c:v>
                      </c:pt>
                      <c:pt idx="335" formatCode="0.00">
                        <c:v>885.68411043746062</c:v>
                      </c:pt>
                      <c:pt idx="336" formatCode="0.00">
                        <c:v>865.65658018341344</c:v>
                      </c:pt>
                      <c:pt idx="337" formatCode="0.00">
                        <c:v>875.91003212042301</c:v>
                      </c:pt>
                      <c:pt idx="338" formatCode="0.00">
                        <c:v>970.03645333367649</c:v>
                      </c:pt>
                      <c:pt idx="339" formatCode="0.00">
                        <c:v>937.31899498967186</c:v>
                      </c:pt>
                      <c:pt idx="340" formatCode="0.00">
                        <c:v>1029.3276250895487</c:v>
                      </c:pt>
                      <c:pt idx="341" formatCode="0.00">
                        <c:v>1022.0731103788781</c:v>
                      </c:pt>
                      <c:pt idx="342" formatCode="0.00">
                        <c:v>1001.2596127206493</c:v>
                      </c:pt>
                      <c:pt idx="343" formatCode="0.00">
                        <c:v>959.9515942502627</c:v>
                      </c:pt>
                      <c:pt idx="344" formatCode="0.00">
                        <c:v>996.23455895736402</c:v>
                      </c:pt>
                      <c:pt idx="345" formatCode="0.00">
                        <c:v>1006.1844675309733</c:v>
                      </c:pt>
                      <c:pt idx="346" formatCode="0.00">
                        <c:v>1137.3751972698303</c:v>
                      </c:pt>
                      <c:pt idx="347" formatCode="0.00">
                        <c:v>1152.1886030907958</c:v>
                      </c:pt>
                      <c:pt idx="348" formatCode="0.00">
                        <c:v>1113.4325717040001</c:v>
                      </c:pt>
                      <c:pt idx="349" formatCode="0.00">
                        <c:v>1092.0670383946431</c:v>
                      </c:pt>
                      <c:pt idx="350" formatCode="0.00">
                        <c:v>1064.3628193792133</c:v>
                      </c:pt>
                      <c:pt idx="351" formatCode="0.00">
                        <c:v>1049.6782160646464</c:v>
                      </c:pt>
                      <c:pt idx="352" formatCode="0.00">
                        <c:v>1040.2015294296127</c:v>
                      </c:pt>
                      <c:pt idx="353" formatCode="0.00">
                        <c:v>1050.3237444829938</c:v>
                      </c:pt>
                      <c:pt idx="354" formatCode="0.00">
                        <c:v>1084.8953679664057</c:v>
                      </c:pt>
                      <c:pt idx="355" formatCode="0.00">
                        <c:v>1124.9961060023218</c:v>
                      </c:pt>
                      <c:pt idx="356" formatCode="0.00">
                        <c:v>1120.5369894019582</c:v>
                      </c:pt>
                      <c:pt idx="357" formatCode="0.00">
                        <c:v>1115.8179590294915</c:v>
                      </c:pt>
                      <c:pt idx="358" formatCode="0.00">
                        <c:v>1183.702888827544</c:v>
                      </c:pt>
                      <c:pt idx="359" formatCode="0.00">
                        <c:v>1116.1267175954804</c:v>
                      </c:pt>
                      <c:pt idx="360" formatCode="0.00">
                        <c:v>1093.6609891190401</c:v>
                      </c:pt>
                      <c:pt idx="361" formatCode="0.00">
                        <c:v>1072.1668102994388</c:v>
                      </c:pt>
                      <c:pt idx="362" formatCode="0.00">
                        <c:v>1063.5543517409697</c:v>
                      </c:pt>
                      <c:pt idx="363" formatCode="0.00">
                        <c:v>1111.7717121477322</c:v>
                      </c:pt>
                      <c:pt idx="364" formatCode="0.00">
                        <c:v>1111.7576211738185</c:v>
                      </c:pt>
                      <c:pt idx="365" formatCode="0.00">
                        <c:v>1226.3636408636839</c:v>
                      </c:pt>
                      <c:pt idx="366" formatCode="0.00">
                        <c:v>1157.5716078081732</c:v>
                      </c:pt>
                      <c:pt idx="367" formatCode="0.00">
                        <c:v>1073.053797321782</c:v>
                      </c:pt>
                      <c:pt idx="368" formatCode="0.00">
                        <c:v>1067.2147725535344</c:v>
                      </c:pt>
                      <c:pt idx="369" formatCode="0.00">
                        <c:v>1078.3590022186957</c:v>
                      </c:pt>
                      <c:pt idx="370" formatCode="0.00">
                        <c:v>1087.8775686922381</c:v>
                      </c:pt>
                      <c:pt idx="371" formatCode="0.00">
                        <c:v>1173.178734606005</c:v>
                      </c:pt>
                      <c:pt idx="372" formatCode="0.00">
                        <c:v>1180.277586115039</c:v>
                      </c:pt>
                      <c:pt idx="373" formatCode="0.00">
                        <c:v>1194.7613119053128</c:v>
                      </c:pt>
                      <c:pt idx="374" formatCode="0.00">
                        <c:v>1178.5449329870223</c:v>
                      </c:pt>
                      <c:pt idx="375" formatCode="0.00">
                        <c:v>1182.6476106483278</c:v>
                      </c:pt>
                      <c:pt idx="376" formatCode="0.00">
                        <c:v>1173.2955680336627</c:v>
                      </c:pt>
                      <c:pt idx="377" formatCode="0.00">
                        <c:v>1153.8057748581159</c:v>
                      </c:pt>
                      <c:pt idx="378" formatCode="0.00">
                        <c:v>1122.0332661678276</c:v>
                      </c:pt>
                      <c:pt idx="379" formatCode="0.00">
                        <c:v>1154.0857722040212</c:v>
                      </c:pt>
                      <c:pt idx="380" formatCode="0.00">
                        <c:v>1176.4979028518187</c:v>
                      </c:pt>
                      <c:pt idx="381" formatCode="0.00">
                        <c:v>1131.5872761935059</c:v>
                      </c:pt>
                      <c:pt idx="382" formatCode="0.00">
                        <c:v>1227.7504379570998</c:v>
                      </c:pt>
                      <c:pt idx="383" formatCode="0.00">
                        <c:v>1214.3598992199181</c:v>
                      </c:pt>
                      <c:pt idx="384" formatCode="0.00">
                        <c:v>1316.5851949407754</c:v>
                      </c:pt>
                      <c:pt idx="385" formatCode="0.00">
                        <c:v>1224.8497964801002</c:v>
                      </c:pt>
                      <c:pt idx="386" formatCode="0.00">
                        <c:v>1275.1377841514652</c:v>
                      </c:pt>
                      <c:pt idx="387" formatCode="0.00">
                        <c:v>1235.0479736216753</c:v>
                      </c:pt>
                      <c:pt idx="388" formatCode="0.00">
                        <c:v>1210.9299226613543</c:v>
                      </c:pt>
                      <c:pt idx="389" formatCode="0.00">
                        <c:v>1172.483455092741</c:v>
                      </c:pt>
                      <c:pt idx="390" formatCode="0.00">
                        <c:v>1144.5133120475516</c:v>
                      </c:pt>
                      <c:pt idx="391" formatCode="0.00">
                        <c:v>1126.3333259989372</c:v>
                      </c:pt>
                      <c:pt idx="392" formatCode="0.00">
                        <c:v>1122.0239704652295</c:v>
                      </c:pt>
                      <c:pt idx="393" formatCode="0.00">
                        <c:v>1117.9576445172368</c:v>
                      </c:pt>
                      <c:pt idx="394" formatCode="0.00">
                        <c:v>1214.6465417778409</c:v>
                      </c:pt>
                      <c:pt idx="395" formatCode="0.00">
                        <c:v>1204.5563657655457</c:v>
                      </c:pt>
                      <c:pt idx="396" formatCode="0.00">
                        <c:v>1178.6204976002632</c:v>
                      </c:pt>
                      <c:pt idx="397" formatCode="0.00">
                        <c:v>1184.96224691365</c:v>
                      </c:pt>
                      <c:pt idx="398" formatCode="0.00">
                        <c:v>1123.3449566829308</c:v>
                      </c:pt>
                      <c:pt idx="399" formatCode="0.00">
                        <c:v>1102.1227041177472</c:v>
                      </c:pt>
                      <c:pt idx="400" formatCode="0.00">
                        <c:v>1074.6222705747816</c:v>
                      </c:pt>
                      <c:pt idx="401" formatCode="0.00">
                        <c:v>1148.0265855987318</c:v>
                      </c:pt>
                      <c:pt idx="402" formatCode="0.00">
                        <c:v>1121.071573442603</c:v>
                      </c:pt>
                      <c:pt idx="403" formatCode="0.00">
                        <c:v>1089.5769446662814</c:v>
                      </c:pt>
                      <c:pt idx="404" formatCode="0.00">
                        <c:v>1069.1769551982925</c:v>
                      </c:pt>
                      <c:pt idx="405" formatCode="0.00">
                        <c:v>1158.8837129956307</c:v>
                      </c:pt>
                      <c:pt idx="406" formatCode="0.00">
                        <c:v>1113.7656979548913</c:v>
                      </c:pt>
                      <c:pt idx="407" formatCode="0.00">
                        <c:v>1108.0248871513663</c:v>
                      </c:pt>
                      <c:pt idx="408" formatCode="0.00">
                        <c:v>1129.1742461758447</c:v>
                      </c:pt>
                      <c:pt idx="409" formatCode="0.00">
                        <c:v>1142.778013410936</c:v>
                      </c:pt>
                      <c:pt idx="410" formatCode="0.00">
                        <c:v>1145.4034751073896</c:v>
                      </c:pt>
                      <c:pt idx="411" formatCode="0.00">
                        <c:v>1136.94466256945</c:v>
                      </c:pt>
                      <c:pt idx="412" formatCode="0.00">
                        <c:v>1126.4462194100229</c:v>
                      </c:pt>
                      <c:pt idx="413" formatCode="0.00">
                        <c:v>1082.2589967916813</c:v>
                      </c:pt>
                      <c:pt idx="414" formatCode="0.00">
                        <c:v>1073.3083650809356</c:v>
                      </c:pt>
                      <c:pt idx="415" formatCode="0.00">
                        <c:v>1072.5017162483016</c:v>
                      </c:pt>
                      <c:pt idx="416" formatCode="0.00">
                        <c:v>1052.1361892922689</c:v>
                      </c:pt>
                      <c:pt idx="417" formatCode="0.00">
                        <c:v>1109.4019233152756</c:v>
                      </c:pt>
                      <c:pt idx="418" formatCode="0.00">
                        <c:v>1100.7790656875993</c:v>
                      </c:pt>
                      <c:pt idx="419" formatCode="0.00">
                        <c:v>1049.9081209331753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6D9-416A-9400-454B488B1C7D}"/>
                  </c:ext>
                </c:extLst>
              </c15:ser>
            </c15:filteredLineSeries>
          </c:ext>
        </c:extLst>
      </c:lineChart>
      <c:catAx>
        <c:axId val="63959266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92992"/>
        <c:crosses val="autoZero"/>
        <c:auto val="1"/>
        <c:lblAlgn val="ctr"/>
        <c:lblOffset val="100"/>
        <c:noMultiLvlLbl val="0"/>
      </c:catAx>
      <c:valAx>
        <c:axId val="6395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9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O_atoms!$B$1</c:f>
              <c:strCache>
                <c:ptCount val="1"/>
                <c:pt idx="0">
                  <c:v>O, cm-3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O_atoms!$B$2:$B$421</c:f>
              <c:numCache>
                <c:formatCode>0.00E+00</c:formatCode>
                <c:ptCount val="420"/>
                <c:pt idx="0">
                  <c:v>167000</c:v>
                </c:pt>
                <c:pt idx="1">
                  <c:v>178000</c:v>
                </c:pt>
                <c:pt idx="2">
                  <c:v>148200</c:v>
                </c:pt>
                <c:pt idx="3">
                  <c:v>219800</c:v>
                </c:pt>
                <c:pt idx="4">
                  <c:v>186100</c:v>
                </c:pt>
                <c:pt idx="5">
                  <c:v>129000</c:v>
                </c:pt>
                <c:pt idx="6">
                  <c:v>122900</c:v>
                </c:pt>
                <c:pt idx="7">
                  <c:v>188600</c:v>
                </c:pt>
                <c:pt idx="8">
                  <c:v>155500</c:v>
                </c:pt>
                <c:pt idx="9">
                  <c:v>166700</c:v>
                </c:pt>
                <c:pt idx="10">
                  <c:v>190100</c:v>
                </c:pt>
                <c:pt idx="11">
                  <c:v>275900</c:v>
                </c:pt>
                <c:pt idx="12">
                  <c:v>172200</c:v>
                </c:pt>
                <c:pt idx="13">
                  <c:v>146500</c:v>
                </c:pt>
                <c:pt idx="14">
                  <c:v>252600</c:v>
                </c:pt>
                <c:pt idx="15">
                  <c:v>292100</c:v>
                </c:pt>
                <c:pt idx="16">
                  <c:v>451400</c:v>
                </c:pt>
                <c:pt idx="17">
                  <c:v>180400</c:v>
                </c:pt>
                <c:pt idx="18">
                  <c:v>111100</c:v>
                </c:pt>
                <c:pt idx="19">
                  <c:v>138200</c:v>
                </c:pt>
                <c:pt idx="20">
                  <c:v>352900</c:v>
                </c:pt>
                <c:pt idx="21">
                  <c:v>1089000</c:v>
                </c:pt>
                <c:pt idx="22">
                  <c:v>701800</c:v>
                </c:pt>
                <c:pt idx="23">
                  <c:v>776500</c:v>
                </c:pt>
                <c:pt idx="24">
                  <c:v>549500</c:v>
                </c:pt>
                <c:pt idx="25">
                  <c:v>475300</c:v>
                </c:pt>
                <c:pt idx="26">
                  <c:v>878900</c:v>
                </c:pt>
                <c:pt idx="27">
                  <c:v>945500</c:v>
                </c:pt>
                <c:pt idx="28">
                  <c:v>1173000</c:v>
                </c:pt>
                <c:pt idx="29">
                  <c:v>645300</c:v>
                </c:pt>
                <c:pt idx="30">
                  <c:v>956400</c:v>
                </c:pt>
                <c:pt idx="31">
                  <c:v>1540000</c:v>
                </c:pt>
                <c:pt idx="32">
                  <c:v>4062000</c:v>
                </c:pt>
                <c:pt idx="33">
                  <c:v>3050000</c:v>
                </c:pt>
                <c:pt idx="34">
                  <c:v>1893000</c:v>
                </c:pt>
                <c:pt idx="35">
                  <c:v>3931000</c:v>
                </c:pt>
                <c:pt idx="36">
                  <c:v>3378000</c:v>
                </c:pt>
                <c:pt idx="37">
                  <c:v>1151000</c:v>
                </c:pt>
                <c:pt idx="38">
                  <c:v>1151000</c:v>
                </c:pt>
                <c:pt idx="39">
                  <c:v>1757000</c:v>
                </c:pt>
                <c:pt idx="40">
                  <c:v>3197000</c:v>
                </c:pt>
                <c:pt idx="41">
                  <c:v>3855000</c:v>
                </c:pt>
                <c:pt idx="42">
                  <c:v>5217000</c:v>
                </c:pt>
                <c:pt idx="43">
                  <c:v>5053000</c:v>
                </c:pt>
                <c:pt idx="44">
                  <c:v>6084000</c:v>
                </c:pt>
                <c:pt idx="45">
                  <c:v>3534000</c:v>
                </c:pt>
                <c:pt idx="46">
                  <c:v>6121000</c:v>
                </c:pt>
                <c:pt idx="47">
                  <c:v>5063000</c:v>
                </c:pt>
                <c:pt idx="48">
                  <c:v>4403000</c:v>
                </c:pt>
                <c:pt idx="49">
                  <c:v>3419000</c:v>
                </c:pt>
                <c:pt idx="50">
                  <c:v>10930000</c:v>
                </c:pt>
                <c:pt idx="51">
                  <c:v>12310000</c:v>
                </c:pt>
                <c:pt idx="52">
                  <c:v>8462000</c:v>
                </c:pt>
                <c:pt idx="53">
                  <c:v>5218000</c:v>
                </c:pt>
                <c:pt idx="54">
                  <c:v>4505000</c:v>
                </c:pt>
                <c:pt idx="55">
                  <c:v>3939000</c:v>
                </c:pt>
                <c:pt idx="56">
                  <c:v>5956000</c:v>
                </c:pt>
                <c:pt idx="57">
                  <c:v>8454000</c:v>
                </c:pt>
                <c:pt idx="58">
                  <c:v>8208000</c:v>
                </c:pt>
                <c:pt idx="59">
                  <c:v>6598000</c:v>
                </c:pt>
                <c:pt idx="60">
                  <c:v>3873000</c:v>
                </c:pt>
                <c:pt idx="61">
                  <c:v>3478000</c:v>
                </c:pt>
                <c:pt idx="62">
                  <c:v>3038000</c:v>
                </c:pt>
                <c:pt idx="63">
                  <c:v>14140000</c:v>
                </c:pt>
                <c:pt idx="64">
                  <c:v>6309000</c:v>
                </c:pt>
                <c:pt idx="65">
                  <c:v>3195000</c:v>
                </c:pt>
                <c:pt idx="66">
                  <c:v>2349000</c:v>
                </c:pt>
                <c:pt idx="67">
                  <c:v>2097000</c:v>
                </c:pt>
                <c:pt idx="68">
                  <c:v>6095000</c:v>
                </c:pt>
                <c:pt idx="69">
                  <c:v>21670000</c:v>
                </c:pt>
                <c:pt idx="70">
                  <c:v>18250000</c:v>
                </c:pt>
                <c:pt idx="71">
                  <c:v>12850000</c:v>
                </c:pt>
                <c:pt idx="72">
                  <c:v>12160000</c:v>
                </c:pt>
                <c:pt idx="73">
                  <c:v>12640000</c:v>
                </c:pt>
                <c:pt idx="74">
                  <c:v>9700000</c:v>
                </c:pt>
                <c:pt idx="75">
                  <c:v>11360000</c:v>
                </c:pt>
                <c:pt idx="76">
                  <c:v>5036000</c:v>
                </c:pt>
                <c:pt idx="77">
                  <c:v>4588000</c:v>
                </c:pt>
                <c:pt idx="78">
                  <c:v>3592000</c:v>
                </c:pt>
                <c:pt idx="79">
                  <c:v>7806000</c:v>
                </c:pt>
                <c:pt idx="80">
                  <c:v>6653000</c:v>
                </c:pt>
                <c:pt idx="81">
                  <c:v>8996000</c:v>
                </c:pt>
                <c:pt idx="82">
                  <c:v>5935000</c:v>
                </c:pt>
                <c:pt idx="83">
                  <c:v>5164000</c:v>
                </c:pt>
                <c:pt idx="84">
                  <c:v>1854000</c:v>
                </c:pt>
                <c:pt idx="85">
                  <c:v>2048000</c:v>
                </c:pt>
                <c:pt idx="86">
                  <c:v>2145000</c:v>
                </c:pt>
                <c:pt idx="87">
                  <c:v>3826000</c:v>
                </c:pt>
                <c:pt idx="88">
                  <c:v>4631000</c:v>
                </c:pt>
                <c:pt idx="89">
                  <c:v>2009000</c:v>
                </c:pt>
                <c:pt idx="90">
                  <c:v>1489000</c:v>
                </c:pt>
                <c:pt idx="91">
                  <c:v>1454000</c:v>
                </c:pt>
                <c:pt idx="92">
                  <c:v>1303000</c:v>
                </c:pt>
                <c:pt idx="93">
                  <c:v>2556000</c:v>
                </c:pt>
                <c:pt idx="94">
                  <c:v>9578000</c:v>
                </c:pt>
                <c:pt idx="95">
                  <c:v>3414000</c:v>
                </c:pt>
                <c:pt idx="96">
                  <c:v>1616000</c:v>
                </c:pt>
                <c:pt idx="97">
                  <c:v>767900</c:v>
                </c:pt>
                <c:pt idx="98">
                  <c:v>1394000</c:v>
                </c:pt>
                <c:pt idx="99">
                  <c:v>1132000</c:v>
                </c:pt>
                <c:pt idx="100">
                  <c:v>801700</c:v>
                </c:pt>
                <c:pt idx="101">
                  <c:v>834300</c:v>
                </c:pt>
                <c:pt idx="102">
                  <c:v>470300</c:v>
                </c:pt>
                <c:pt idx="103">
                  <c:v>523100</c:v>
                </c:pt>
                <c:pt idx="104">
                  <c:v>599500</c:v>
                </c:pt>
                <c:pt idx="105">
                  <c:v>642100</c:v>
                </c:pt>
                <c:pt idx="106">
                  <c:v>1684000</c:v>
                </c:pt>
                <c:pt idx="107">
                  <c:v>1257000</c:v>
                </c:pt>
                <c:pt idx="108">
                  <c:v>872700</c:v>
                </c:pt>
                <c:pt idx="109">
                  <c:v>399400</c:v>
                </c:pt>
                <c:pt idx="110">
                  <c:v>422000</c:v>
                </c:pt>
                <c:pt idx="111">
                  <c:v>391400</c:v>
                </c:pt>
                <c:pt idx="112">
                  <c:v>1229000</c:v>
                </c:pt>
                <c:pt idx="113">
                  <c:v>608100</c:v>
                </c:pt>
                <c:pt idx="114">
                  <c:v>634900</c:v>
                </c:pt>
                <c:pt idx="115">
                  <c:v>660700</c:v>
                </c:pt>
                <c:pt idx="116">
                  <c:v>437400</c:v>
                </c:pt>
                <c:pt idx="117">
                  <c:v>407900</c:v>
                </c:pt>
                <c:pt idx="118">
                  <c:v>451600</c:v>
                </c:pt>
                <c:pt idx="119">
                  <c:v>726200</c:v>
                </c:pt>
                <c:pt idx="120">
                  <c:v>342400</c:v>
                </c:pt>
                <c:pt idx="121">
                  <c:v>180800</c:v>
                </c:pt>
                <c:pt idx="122">
                  <c:v>265300</c:v>
                </c:pt>
                <c:pt idx="123">
                  <c:v>278500</c:v>
                </c:pt>
                <c:pt idx="124">
                  <c:v>423000</c:v>
                </c:pt>
                <c:pt idx="125">
                  <c:v>310100</c:v>
                </c:pt>
                <c:pt idx="126">
                  <c:v>191200</c:v>
                </c:pt>
                <c:pt idx="127">
                  <c:v>188900</c:v>
                </c:pt>
                <c:pt idx="128">
                  <c:v>325400</c:v>
                </c:pt>
                <c:pt idx="129">
                  <c:v>509200</c:v>
                </c:pt>
                <c:pt idx="130">
                  <c:v>375100</c:v>
                </c:pt>
                <c:pt idx="131">
                  <c:v>359500</c:v>
                </c:pt>
                <c:pt idx="132">
                  <c:v>338300</c:v>
                </c:pt>
                <c:pt idx="133">
                  <c:v>299000</c:v>
                </c:pt>
                <c:pt idx="134">
                  <c:v>257400</c:v>
                </c:pt>
                <c:pt idx="135">
                  <c:v>442900</c:v>
                </c:pt>
                <c:pt idx="136">
                  <c:v>346600</c:v>
                </c:pt>
                <c:pt idx="137">
                  <c:v>204100</c:v>
                </c:pt>
                <c:pt idx="138">
                  <c:v>121800</c:v>
                </c:pt>
                <c:pt idx="139">
                  <c:v>144600</c:v>
                </c:pt>
                <c:pt idx="140">
                  <c:v>155800</c:v>
                </c:pt>
                <c:pt idx="141">
                  <c:v>159300</c:v>
                </c:pt>
                <c:pt idx="142">
                  <c:v>185700</c:v>
                </c:pt>
                <c:pt idx="143">
                  <c:v>178100</c:v>
                </c:pt>
                <c:pt idx="144">
                  <c:v>172000</c:v>
                </c:pt>
                <c:pt idx="145">
                  <c:v>240100</c:v>
                </c:pt>
                <c:pt idx="146">
                  <c:v>277000</c:v>
                </c:pt>
                <c:pt idx="147">
                  <c:v>220700</c:v>
                </c:pt>
                <c:pt idx="148">
                  <c:v>138800</c:v>
                </c:pt>
                <c:pt idx="149">
                  <c:v>198000</c:v>
                </c:pt>
                <c:pt idx="150">
                  <c:v>80990</c:v>
                </c:pt>
                <c:pt idx="151">
                  <c:v>66900</c:v>
                </c:pt>
                <c:pt idx="152">
                  <c:v>85840</c:v>
                </c:pt>
                <c:pt idx="153">
                  <c:v>172900</c:v>
                </c:pt>
                <c:pt idx="154">
                  <c:v>155300</c:v>
                </c:pt>
                <c:pt idx="155">
                  <c:v>106200</c:v>
                </c:pt>
                <c:pt idx="156">
                  <c:v>147900</c:v>
                </c:pt>
                <c:pt idx="157">
                  <c:v>102100</c:v>
                </c:pt>
                <c:pt idx="158">
                  <c:v>114800</c:v>
                </c:pt>
                <c:pt idx="159">
                  <c:v>161100</c:v>
                </c:pt>
                <c:pt idx="160">
                  <c:v>160700</c:v>
                </c:pt>
                <c:pt idx="161">
                  <c:v>113600</c:v>
                </c:pt>
                <c:pt idx="162">
                  <c:v>84910</c:v>
                </c:pt>
                <c:pt idx="163">
                  <c:v>76400</c:v>
                </c:pt>
                <c:pt idx="164">
                  <c:v>97250</c:v>
                </c:pt>
                <c:pt idx="165">
                  <c:v>152700</c:v>
                </c:pt>
                <c:pt idx="166">
                  <c:v>213300</c:v>
                </c:pt>
                <c:pt idx="167">
                  <c:v>151500</c:v>
                </c:pt>
                <c:pt idx="168">
                  <c:v>152200</c:v>
                </c:pt>
                <c:pt idx="169">
                  <c:v>134100</c:v>
                </c:pt>
                <c:pt idx="170">
                  <c:v>134100</c:v>
                </c:pt>
                <c:pt idx="171">
                  <c:v>663600</c:v>
                </c:pt>
                <c:pt idx="172">
                  <c:v>424900</c:v>
                </c:pt>
                <c:pt idx="173">
                  <c:v>497700</c:v>
                </c:pt>
                <c:pt idx="174">
                  <c:v>408100</c:v>
                </c:pt>
                <c:pt idx="175">
                  <c:v>295400</c:v>
                </c:pt>
                <c:pt idx="176">
                  <c:v>291500</c:v>
                </c:pt>
                <c:pt idx="177">
                  <c:v>302800</c:v>
                </c:pt>
                <c:pt idx="178">
                  <c:v>208400</c:v>
                </c:pt>
                <c:pt idx="179">
                  <c:v>113300</c:v>
                </c:pt>
                <c:pt idx="180">
                  <c:v>95800</c:v>
                </c:pt>
                <c:pt idx="181">
                  <c:v>411700</c:v>
                </c:pt>
                <c:pt idx="182">
                  <c:v>295300</c:v>
                </c:pt>
                <c:pt idx="183">
                  <c:v>1467000</c:v>
                </c:pt>
                <c:pt idx="184">
                  <c:v>1427000</c:v>
                </c:pt>
                <c:pt idx="185">
                  <c:v>900600</c:v>
                </c:pt>
                <c:pt idx="186">
                  <c:v>496100</c:v>
                </c:pt>
                <c:pt idx="187">
                  <c:v>680200</c:v>
                </c:pt>
                <c:pt idx="188">
                  <c:v>816200</c:v>
                </c:pt>
                <c:pt idx="189">
                  <c:v>3425000</c:v>
                </c:pt>
                <c:pt idx="190">
                  <c:v>4494000</c:v>
                </c:pt>
                <c:pt idx="191">
                  <c:v>3002000</c:v>
                </c:pt>
                <c:pt idx="192">
                  <c:v>1722000</c:v>
                </c:pt>
                <c:pt idx="193">
                  <c:v>1127000</c:v>
                </c:pt>
                <c:pt idx="194">
                  <c:v>1249000</c:v>
                </c:pt>
                <c:pt idx="195">
                  <c:v>1226000</c:v>
                </c:pt>
                <c:pt idx="196">
                  <c:v>1264000</c:v>
                </c:pt>
                <c:pt idx="197">
                  <c:v>1437000</c:v>
                </c:pt>
                <c:pt idx="198">
                  <c:v>1767000</c:v>
                </c:pt>
                <c:pt idx="199">
                  <c:v>1358000</c:v>
                </c:pt>
                <c:pt idx="200">
                  <c:v>1367000</c:v>
                </c:pt>
                <c:pt idx="201">
                  <c:v>3323000</c:v>
                </c:pt>
                <c:pt idx="202">
                  <c:v>2108000</c:v>
                </c:pt>
                <c:pt idx="203">
                  <c:v>1255000</c:v>
                </c:pt>
                <c:pt idx="204">
                  <c:v>782400</c:v>
                </c:pt>
                <c:pt idx="205">
                  <c:v>724600</c:v>
                </c:pt>
                <c:pt idx="206">
                  <c:v>1688000</c:v>
                </c:pt>
                <c:pt idx="207">
                  <c:v>1362000</c:v>
                </c:pt>
                <c:pt idx="208">
                  <c:v>3980000</c:v>
                </c:pt>
                <c:pt idx="209">
                  <c:v>2215000</c:v>
                </c:pt>
                <c:pt idx="210">
                  <c:v>729000</c:v>
                </c:pt>
                <c:pt idx="211">
                  <c:v>675500</c:v>
                </c:pt>
                <c:pt idx="212">
                  <c:v>975200</c:v>
                </c:pt>
                <c:pt idx="213">
                  <c:v>1224000</c:v>
                </c:pt>
                <c:pt idx="214">
                  <c:v>2895000</c:v>
                </c:pt>
                <c:pt idx="215">
                  <c:v>3164000</c:v>
                </c:pt>
                <c:pt idx="216">
                  <c:v>3350000</c:v>
                </c:pt>
                <c:pt idx="217">
                  <c:v>3243000</c:v>
                </c:pt>
                <c:pt idx="218">
                  <c:v>4036000</c:v>
                </c:pt>
                <c:pt idx="219">
                  <c:v>4036000</c:v>
                </c:pt>
                <c:pt idx="220">
                  <c:v>2262000</c:v>
                </c:pt>
                <c:pt idx="221">
                  <c:v>1192000</c:v>
                </c:pt>
                <c:pt idx="222">
                  <c:v>1472000</c:v>
                </c:pt>
                <c:pt idx="223">
                  <c:v>2203000</c:v>
                </c:pt>
                <c:pt idx="224">
                  <c:v>1893000</c:v>
                </c:pt>
                <c:pt idx="225">
                  <c:v>4561000</c:v>
                </c:pt>
                <c:pt idx="226">
                  <c:v>2994000</c:v>
                </c:pt>
                <c:pt idx="227">
                  <c:v>5530000</c:v>
                </c:pt>
                <c:pt idx="228">
                  <c:v>2273000</c:v>
                </c:pt>
                <c:pt idx="229">
                  <c:v>3369000</c:v>
                </c:pt>
                <c:pt idx="230">
                  <c:v>2554000</c:v>
                </c:pt>
                <c:pt idx="231">
                  <c:v>2149000</c:v>
                </c:pt>
                <c:pt idx="232">
                  <c:v>1311000</c:v>
                </c:pt>
                <c:pt idx="233">
                  <c:v>992600</c:v>
                </c:pt>
                <c:pt idx="234">
                  <c:v>649700</c:v>
                </c:pt>
                <c:pt idx="235">
                  <c:v>653500</c:v>
                </c:pt>
                <c:pt idx="236">
                  <c:v>476400</c:v>
                </c:pt>
                <c:pt idx="237">
                  <c:v>1700000</c:v>
                </c:pt>
                <c:pt idx="238">
                  <c:v>1576000</c:v>
                </c:pt>
                <c:pt idx="239">
                  <c:v>1140000</c:v>
                </c:pt>
                <c:pt idx="240">
                  <c:v>1200000</c:v>
                </c:pt>
                <c:pt idx="241">
                  <c:v>660600</c:v>
                </c:pt>
                <c:pt idx="242">
                  <c:v>571000</c:v>
                </c:pt>
                <c:pt idx="243">
                  <c:v>368100</c:v>
                </c:pt>
                <c:pt idx="244">
                  <c:v>795700</c:v>
                </c:pt>
                <c:pt idx="245">
                  <c:v>361600</c:v>
                </c:pt>
                <c:pt idx="246">
                  <c:v>206600</c:v>
                </c:pt>
                <c:pt idx="247">
                  <c:v>141800</c:v>
                </c:pt>
                <c:pt idx="248">
                  <c:v>763100</c:v>
                </c:pt>
                <c:pt idx="249">
                  <c:v>565100</c:v>
                </c:pt>
                <c:pt idx="250">
                  <c:v>437300</c:v>
                </c:pt>
                <c:pt idx="251">
                  <c:v>240600</c:v>
                </c:pt>
                <c:pt idx="252">
                  <c:v>257200</c:v>
                </c:pt>
                <c:pt idx="253">
                  <c:v>360400</c:v>
                </c:pt>
                <c:pt idx="254">
                  <c:v>534700</c:v>
                </c:pt>
                <c:pt idx="255">
                  <c:v>529200</c:v>
                </c:pt>
                <c:pt idx="256">
                  <c:v>265600</c:v>
                </c:pt>
                <c:pt idx="257">
                  <c:v>214300</c:v>
                </c:pt>
                <c:pt idx="258">
                  <c:v>186400</c:v>
                </c:pt>
                <c:pt idx="259">
                  <c:v>146600</c:v>
                </c:pt>
                <c:pt idx="260">
                  <c:v>470000</c:v>
                </c:pt>
                <c:pt idx="261">
                  <c:v>470000</c:v>
                </c:pt>
                <c:pt idx="262">
                  <c:v>223700</c:v>
                </c:pt>
                <c:pt idx="263">
                  <c:v>220400</c:v>
                </c:pt>
                <c:pt idx="264">
                  <c:v>192000</c:v>
                </c:pt>
                <c:pt idx="265">
                  <c:v>108300</c:v>
                </c:pt>
                <c:pt idx="266">
                  <c:v>135500</c:v>
                </c:pt>
                <c:pt idx="267">
                  <c:v>157100</c:v>
                </c:pt>
                <c:pt idx="268">
                  <c:v>153900</c:v>
                </c:pt>
                <c:pt idx="269">
                  <c:v>337800</c:v>
                </c:pt>
                <c:pt idx="270">
                  <c:v>87690</c:v>
                </c:pt>
                <c:pt idx="271">
                  <c:v>95870</c:v>
                </c:pt>
                <c:pt idx="272">
                  <c:v>99740</c:v>
                </c:pt>
                <c:pt idx="273">
                  <c:v>190100</c:v>
                </c:pt>
                <c:pt idx="274">
                  <c:v>180700</c:v>
                </c:pt>
                <c:pt idx="275">
                  <c:v>177100</c:v>
                </c:pt>
                <c:pt idx="276">
                  <c:v>127400</c:v>
                </c:pt>
                <c:pt idx="277">
                  <c:v>210900</c:v>
                </c:pt>
                <c:pt idx="278">
                  <c:v>287200</c:v>
                </c:pt>
                <c:pt idx="279">
                  <c:v>198700</c:v>
                </c:pt>
                <c:pt idx="280">
                  <c:v>244900</c:v>
                </c:pt>
                <c:pt idx="281">
                  <c:v>120000</c:v>
                </c:pt>
                <c:pt idx="282">
                  <c:v>108200</c:v>
                </c:pt>
                <c:pt idx="283">
                  <c:v>91300</c:v>
                </c:pt>
                <c:pt idx="284">
                  <c:v>277500</c:v>
                </c:pt>
                <c:pt idx="285">
                  <c:v>203400</c:v>
                </c:pt>
                <c:pt idx="286">
                  <c:v>170900</c:v>
                </c:pt>
                <c:pt idx="287">
                  <c:v>157900</c:v>
                </c:pt>
                <c:pt idx="288">
                  <c:v>111100</c:v>
                </c:pt>
                <c:pt idx="289">
                  <c:v>139800</c:v>
                </c:pt>
                <c:pt idx="290">
                  <c:v>150100</c:v>
                </c:pt>
                <c:pt idx="291">
                  <c:v>173800</c:v>
                </c:pt>
                <c:pt idx="292">
                  <c:v>172700</c:v>
                </c:pt>
                <c:pt idx="293">
                  <c:v>148700</c:v>
                </c:pt>
                <c:pt idx="294">
                  <c:v>97610</c:v>
                </c:pt>
                <c:pt idx="295">
                  <c:v>88650</c:v>
                </c:pt>
                <c:pt idx="296">
                  <c:v>215900</c:v>
                </c:pt>
                <c:pt idx="297" formatCode="General">
                  <c:v>-673333.86562242324</c:v>
                </c:pt>
                <c:pt idx="298" formatCode="General">
                  <c:v>-686087.49327102129</c:v>
                </c:pt>
                <c:pt idx="299" formatCode="General">
                  <c:v>-663627.43251923646</c:v>
                </c:pt>
                <c:pt idx="300" formatCode="General">
                  <c:v>-669850.09466918081</c:v>
                </c:pt>
                <c:pt idx="301" formatCode="General">
                  <c:v>-672111.0262995729</c:v>
                </c:pt>
                <c:pt idx="302" formatCode="General">
                  <c:v>-600289.28630034241</c:v>
                </c:pt>
                <c:pt idx="303" formatCode="General">
                  <c:v>-561798.42064582685</c:v>
                </c:pt>
                <c:pt idx="304" formatCode="General">
                  <c:v>-643787.08962040755</c:v>
                </c:pt>
                <c:pt idx="305" formatCode="General">
                  <c:v>-741945.24289212318</c:v>
                </c:pt>
                <c:pt idx="306" formatCode="General">
                  <c:v>-695575.09820559365</c:v>
                </c:pt>
                <c:pt idx="307" formatCode="General">
                  <c:v>-822568.41411696281</c:v>
                </c:pt>
                <c:pt idx="308" formatCode="General">
                  <c:v>-848698.22316486412</c:v>
                </c:pt>
                <c:pt idx="309" formatCode="General">
                  <c:v>-837769.59675325803</c:v>
                </c:pt>
                <c:pt idx="310" formatCode="General">
                  <c:v>-762688.69444663543</c:v>
                </c:pt>
                <c:pt idx="311" formatCode="General">
                  <c:v>-782721.25213382719</c:v>
                </c:pt>
                <c:pt idx="312" formatCode="General">
                  <c:v>-834071.84484523931</c:v>
                </c:pt>
                <c:pt idx="313" formatCode="General">
                  <c:v>-696480.47899184702</c:v>
                </c:pt>
                <c:pt idx="314" formatCode="General">
                  <c:v>-740894.27486398071</c:v>
                </c:pt>
                <c:pt idx="315" formatCode="General">
                  <c:v>-726977.47660271754</c:v>
                </c:pt>
                <c:pt idx="316" formatCode="General">
                  <c:v>-679520.07788732508</c:v>
                </c:pt>
                <c:pt idx="317" formatCode="General">
                  <c:v>-678498.65564857447</c:v>
                </c:pt>
                <c:pt idx="318" formatCode="General">
                  <c:v>-724472.62436402868</c:v>
                </c:pt>
                <c:pt idx="319" formatCode="General">
                  <c:v>-751963.14196689916</c:v>
                </c:pt>
                <c:pt idx="320" formatCode="General">
                  <c:v>-759179.93169383355</c:v>
                </c:pt>
                <c:pt idx="321" formatCode="General">
                  <c:v>-737050.6054972643</c:v>
                </c:pt>
                <c:pt idx="322" formatCode="General">
                  <c:v>-680515.83731411514</c:v>
                </c:pt>
                <c:pt idx="323" formatCode="General">
                  <c:v>-618581.13981316797</c:v>
                </c:pt>
                <c:pt idx="324" formatCode="General">
                  <c:v>-678996.79231771827</c:v>
                </c:pt>
                <c:pt idx="325" formatCode="General">
                  <c:v>-677118.06676702341</c:v>
                </c:pt>
                <c:pt idx="326" formatCode="General">
                  <c:v>-694179.08980217041</c:v>
                </c:pt>
                <c:pt idx="327" formatCode="General">
                  <c:v>-692809.19977820269</c:v>
                </c:pt>
                <c:pt idx="328" formatCode="General">
                  <c:v>-162459.45738241944</c:v>
                </c:pt>
                <c:pt idx="329" formatCode="General">
                  <c:v>-399017.77898666711</c:v>
                </c:pt>
                <c:pt idx="330" formatCode="General">
                  <c:v>-325413.36649710446</c:v>
                </c:pt>
                <c:pt idx="331" formatCode="General">
                  <c:v>-414071.19814926485</c:v>
                </c:pt>
                <c:pt idx="332" formatCode="General">
                  <c:v>-525187.18517889199</c:v>
                </c:pt>
                <c:pt idx="333" formatCode="General">
                  <c:v>-527908.94866037834</c:v>
                </c:pt>
                <c:pt idx="334" formatCode="General">
                  <c:v>-515215.77378317679</c:v>
                </c:pt>
                <c:pt idx="335" formatCode="General">
                  <c:v>-607843.31367666239</c:v>
                </c:pt>
                <c:pt idx="336" formatCode="General">
                  <c:v>-703182.34621168661</c:v>
                </c:pt>
                <c:pt idx="337" formatCode="General">
                  <c:v>-718683.96828251646</c:v>
                </c:pt>
                <c:pt idx="338" formatCode="General">
                  <c:v>-402174.55615192908</c:v>
                </c:pt>
                <c:pt idx="339" formatCode="General">
                  <c:v>-516435.23358104343</c:v>
                </c:pt>
                <c:pt idx="340" formatCode="General">
                  <c:v>655567.11501953425</c:v>
                </c:pt>
                <c:pt idx="341" formatCode="General">
                  <c:v>618015.43830480264</c:v>
                </c:pt>
                <c:pt idx="342" formatCode="General">
                  <c:v>93241.431101674621</c:v>
                </c:pt>
                <c:pt idx="343" formatCode="General">
                  <c:v>-311349.58769178856</c:v>
                </c:pt>
                <c:pt idx="344" formatCode="General">
                  <c:v>-125555.31585967477</c:v>
                </c:pt>
                <c:pt idx="345" formatCode="General">
                  <c:v>11988.940860748291</c:v>
                </c:pt>
                <c:pt idx="346" formatCode="General">
                  <c:v>2621327.679282424</c:v>
                </c:pt>
                <c:pt idx="347" formatCode="General">
                  <c:v>3689755.3937021852</c:v>
                </c:pt>
                <c:pt idx="348" formatCode="General">
                  <c:v>2202489.7456568959</c:v>
                </c:pt>
                <c:pt idx="349" formatCode="General">
                  <c:v>926065.26403671736</c:v>
                </c:pt>
                <c:pt idx="350" formatCode="General">
                  <c:v>327221.05007576162</c:v>
                </c:pt>
                <c:pt idx="351" formatCode="General">
                  <c:v>448773.93623704941</c:v>
                </c:pt>
                <c:pt idx="352" formatCode="General">
                  <c:v>430937.0423107816</c:v>
                </c:pt>
                <c:pt idx="353" formatCode="General">
                  <c:v>470336.87644498027</c:v>
                </c:pt>
                <c:pt idx="354" formatCode="General">
                  <c:v>644800.33364290604</c:v>
                </c:pt>
                <c:pt idx="355" formatCode="General">
                  <c:v>974516.98557491181</c:v>
                </c:pt>
                <c:pt idx="356" formatCode="General">
                  <c:v>568368.15856539551</c:v>
                </c:pt>
                <c:pt idx="357" formatCode="General">
                  <c:v>576042.70447798795</c:v>
                </c:pt>
                <c:pt idx="358" formatCode="General">
                  <c:v>2533175.1586008165</c:v>
                </c:pt>
                <c:pt idx="359" formatCode="General">
                  <c:v>1319711.0147753949</c:v>
                </c:pt>
                <c:pt idx="360" formatCode="General">
                  <c:v>473281.15897106443</c:v>
                </c:pt>
                <c:pt idx="361" formatCode="General">
                  <c:v>-4181.5266241396894</c:v>
                </c:pt>
                <c:pt idx="362" formatCode="General">
                  <c:v>-59830.975105679536</c:v>
                </c:pt>
                <c:pt idx="363" formatCode="General">
                  <c:v>903960.40307473938</c:v>
                </c:pt>
                <c:pt idx="364" formatCode="General">
                  <c:v>589888.75282905204</c:v>
                </c:pt>
                <c:pt idx="365" formatCode="General">
                  <c:v>3195683.76973153</c:v>
                </c:pt>
                <c:pt idx="366" formatCode="General">
                  <c:v>1433331.2383481232</c:v>
                </c:pt>
                <c:pt idx="367" formatCode="General">
                  <c:v>-49508.741844467062</c:v>
                </c:pt>
                <c:pt idx="368" formatCode="General">
                  <c:v>-100030.86581527258</c:v>
                </c:pt>
                <c:pt idx="369" formatCode="General">
                  <c:v>200477.48767021677</c:v>
                </c:pt>
                <c:pt idx="370" formatCode="General">
                  <c:v>453132.52281022316</c:v>
                </c:pt>
                <c:pt idx="371" formatCode="General">
                  <c:v>2123122.3301906218</c:v>
                </c:pt>
                <c:pt idx="372" formatCode="General">
                  <c:v>2391819.6151887276</c:v>
                </c:pt>
                <c:pt idx="373" formatCode="General">
                  <c:v>2578349.7672930937</c:v>
                </c:pt>
                <c:pt idx="374" formatCode="General">
                  <c:v>2472695.5690663308</c:v>
                </c:pt>
                <c:pt idx="375" formatCode="General">
                  <c:v>3269241.5737702153</c:v>
                </c:pt>
                <c:pt idx="376" formatCode="General">
                  <c:v>3270964.0652152933</c:v>
                </c:pt>
                <c:pt idx="377" formatCode="General">
                  <c:v>1510996.7451226739</c:v>
                </c:pt>
                <c:pt idx="378" formatCode="General">
                  <c:v>415769.89448796085</c:v>
                </c:pt>
                <c:pt idx="379" formatCode="General">
                  <c:v>706600.76319190545</c:v>
                </c:pt>
                <c:pt idx="380" formatCode="General">
                  <c:v>1442211.1016288721</c:v>
                </c:pt>
                <c:pt idx="381" formatCode="General">
                  <c:v>1134941.5318115451</c:v>
                </c:pt>
                <c:pt idx="382" formatCode="General">
                  <c:v>3804561.4707232155</c:v>
                </c:pt>
                <c:pt idx="383" formatCode="General">
                  <c:v>2253514.8948190114</c:v>
                </c:pt>
                <c:pt idx="384" formatCode="General">
                  <c:v>4759306.3197678206</c:v>
                </c:pt>
                <c:pt idx="385" formatCode="General">
                  <c:v>1514521.2440922675</c:v>
                </c:pt>
                <c:pt idx="386" formatCode="General">
                  <c:v>2613940.6974415318</c:v>
                </c:pt>
                <c:pt idx="387" formatCode="General">
                  <c:v>1803969.2585625043</c:v>
                </c:pt>
                <c:pt idx="388" formatCode="General">
                  <c:v>1395210.7260304154</c:v>
                </c:pt>
                <c:pt idx="389" formatCode="General">
                  <c:v>564772.49692244874</c:v>
                </c:pt>
                <c:pt idx="390" formatCode="General">
                  <c:v>237294.51851854922</c:v>
                </c:pt>
                <c:pt idx="391" formatCode="General">
                  <c:v>1000412.1795178485</c:v>
                </c:pt>
                <c:pt idx="392" formatCode="General">
                  <c:v>510368.91037985613</c:v>
                </c:pt>
                <c:pt idx="393" formatCode="General">
                  <c:v>2531493.5838061441</c:v>
                </c:pt>
                <c:pt idx="394" formatCode="General">
                  <c:v>2570210.8221370564</c:v>
                </c:pt>
                <c:pt idx="395" formatCode="General">
                  <c:v>3683309.0115338196</c:v>
                </c:pt>
                <c:pt idx="396" formatCode="General">
                  <c:v>1938562.9394124732</c:v>
                </c:pt>
                <c:pt idx="397" formatCode="General">
                  <c:v>1586924.078693029</c:v>
                </c:pt>
                <c:pt idx="398" formatCode="General">
                  <c:v>-333868.08489062934</c:v>
                </c:pt>
                <c:pt idx="399" formatCode="General">
                  <c:v>-277819.87330350786</c:v>
                </c:pt>
                <c:pt idx="400" formatCode="General">
                  <c:v>-326764.18420567806</c:v>
                </c:pt>
                <c:pt idx="401" formatCode="General">
                  <c:v>731620.25864071597</c:v>
                </c:pt>
                <c:pt idx="402" formatCode="General">
                  <c:v>921023.88462621975</c:v>
                </c:pt>
                <c:pt idx="403" formatCode="General">
                  <c:v>-463656.21936544136</c:v>
                </c:pt>
                <c:pt idx="404" formatCode="General">
                  <c:v>-752106.27782779164</c:v>
                </c:pt>
                <c:pt idx="405" formatCode="General">
                  <c:v>-454956.41486632824</c:v>
                </c:pt>
                <c:pt idx="406" formatCode="General">
                  <c:v>-624787.70412686211</c:v>
                </c:pt>
                <c:pt idx="407" formatCode="General">
                  <c:v>-57958.24879714605</c:v>
                </c:pt>
                <c:pt idx="408" formatCode="General">
                  <c:v>3358780.2505117562</c:v>
                </c:pt>
                <c:pt idx="409" formatCode="General">
                  <c:v>289470.46732443082</c:v>
                </c:pt>
                <c:pt idx="410" formatCode="General">
                  <c:v>-553637.0987455803</c:v>
                </c:pt>
                <c:pt idx="411" formatCode="General">
                  <c:v>-886268.40406745789</c:v>
                </c:pt>
                <c:pt idx="412" formatCode="General">
                  <c:v>-572031.07700296747</c:v>
                </c:pt>
                <c:pt idx="413" formatCode="General">
                  <c:v>-832212.97678062273</c:v>
                </c:pt>
                <c:pt idx="414" formatCode="General">
                  <c:v>-1019937.2891162683</c:v>
                </c:pt>
                <c:pt idx="415" formatCode="General">
                  <c:v>-1014655.2222767981</c:v>
                </c:pt>
                <c:pt idx="416" formatCode="General">
                  <c:v>-1212759.5432118219</c:v>
                </c:pt>
                <c:pt idx="417" formatCode="General">
                  <c:v>-1020929.3211932064</c:v>
                </c:pt>
                <c:pt idx="418" formatCode="General">
                  <c:v>-977778.51724878128</c:v>
                </c:pt>
                <c:pt idx="419" formatCode="General">
                  <c:v>-1074843.3418463387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9-4D4D-9BF4-E8E3B0AC1B95}"/>
            </c:ext>
          </c:extLst>
        </c:ser>
        <c:ser>
          <c:idx val="1"/>
          <c:order val="1"/>
          <c:tx>
            <c:strRef>
              <c:f>O_atoms!$C$1</c:f>
              <c:strCache>
                <c:ptCount val="1"/>
                <c:pt idx="0">
                  <c:v>Forecast(O, cm-3)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O_atoms!$A$2:$A$421</c:f>
              <c:numCache>
                <c:formatCode>dd/mm/yyyy</c:formatCode>
                <c:ptCount val="420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  <c:pt idx="267">
                  <c:v>43191</c:v>
                </c:pt>
                <c:pt idx="268">
                  <c:v>43221</c:v>
                </c:pt>
                <c:pt idx="269">
                  <c:v>43252</c:v>
                </c:pt>
                <c:pt idx="270">
                  <c:v>43282</c:v>
                </c:pt>
                <c:pt idx="271">
                  <c:v>43313</c:v>
                </c:pt>
                <c:pt idx="272">
                  <c:v>43344</c:v>
                </c:pt>
                <c:pt idx="273">
                  <c:v>43374</c:v>
                </c:pt>
                <c:pt idx="274">
                  <c:v>43405</c:v>
                </c:pt>
                <c:pt idx="275">
                  <c:v>43435</c:v>
                </c:pt>
                <c:pt idx="276">
                  <c:v>43466</c:v>
                </c:pt>
                <c:pt idx="277">
                  <c:v>43497</c:v>
                </c:pt>
                <c:pt idx="278">
                  <c:v>43525</c:v>
                </c:pt>
                <c:pt idx="279">
                  <c:v>43556</c:v>
                </c:pt>
                <c:pt idx="280">
                  <c:v>43586</c:v>
                </c:pt>
                <c:pt idx="281">
                  <c:v>43617</c:v>
                </c:pt>
                <c:pt idx="282">
                  <c:v>43647</c:v>
                </c:pt>
                <c:pt idx="283">
                  <c:v>43678</c:v>
                </c:pt>
                <c:pt idx="284">
                  <c:v>43709</c:v>
                </c:pt>
                <c:pt idx="285">
                  <c:v>43739</c:v>
                </c:pt>
                <c:pt idx="286">
                  <c:v>43770</c:v>
                </c:pt>
                <c:pt idx="287">
                  <c:v>43800</c:v>
                </c:pt>
                <c:pt idx="288">
                  <c:v>43831</c:v>
                </c:pt>
                <c:pt idx="289">
                  <c:v>43862</c:v>
                </c:pt>
                <c:pt idx="290">
                  <c:v>43891</c:v>
                </c:pt>
                <c:pt idx="291">
                  <c:v>43922</c:v>
                </c:pt>
                <c:pt idx="292">
                  <c:v>43952</c:v>
                </c:pt>
                <c:pt idx="293">
                  <c:v>43983</c:v>
                </c:pt>
                <c:pt idx="294">
                  <c:v>44013</c:v>
                </c:pt>
                <c:pt idx="295">
                  <c:v>44044</c:v>
                </c:pt>
                <c:pt idx="296">
                  <c:v>44075</c:v>
                </c:pt>
                <c:pt idx="297">
                  <c:v>44105</c:v>
                </c:pt>
                <c:pt idx="298">
                  <c:v>44136</c:v>
                </c:pt>
                <c:pt idx="299">
                  <c:v>44166</c:v>
                </c:pt>
                <c:pt idx="300">
                  <c:v>44197</c:v>
                </c:pt>
                <c:pt idx="301">
                  <c:v>44228</c:v>
                </c:pt>
                <c:pt idx="302">
                  <c:v>44256</c:v>
                </c:pt>
                <c:pt idx="303">
                  <c:v>44287</c:v>
                </c:pt>
                <c:pt idx="304">
                  <c:v>44317</c:v>
                </c:pt>
                <c:pt idx="305">
                  <c:v>44348</c:v>
                </c:pt>
                <c:pt idx="306">
                  <c:v>44378</c:v>
                </c:pt>
                <c:pt idx="307">
                  <c:v>44409</c:v>
                </c:pt>
                <c:pt idx="308">
                  <c:v>44440</c:v>
                </c:pt>
                <c:pt idx="309">
                  <c:v>44470</c:v>
                </c:pt>
                <c:pt idx="310">
                  <c:v>44501</c:v>
                </c:pt>
                <c:pt idx="311">
                  <c:v>44531</c:v>
                </c:pt>
                <c:pt idx="312">
                  <c:v>44562</c:v>
                </c:pt>
                <c:pt idx="313">
                  <c:v>44593</c:v>
                </c:pt>
                <c:pt idx="314">
                  <c:v>44621</c:v>
                </c:pt>
                <c:pt idx="315">
                  <c:v>44652</c:v>
                </c:pt>
                <c:pt idx="316">
                  <c:v>44682</c:v>
                </c:pt>
                <c:pt idx="317">
                  <c:v>44713</c:v>
                </c:pt>
                <c:pt idx="318">
                  <c:v>44743</c:v>
                </c:pt>
                <c:pt idx="319">
                  <c:v>44774</c:v>
                </c:pt>
                <c:pt idx="320">
                  <c:v>44805</c:v>
                </c:pt>
                <c:pt idx="321">
                  <c:v>44835</c:v>
                </c:pt>
                <c:pt idx="322">
                  <c:v>44866</c:v>
                </c:pt>
                <c:pt idx="323">
                  <c:v>44896</c:v>
                </c:pt>
                <c:pt idx="324">
                  <c:v>44927</c:v>
                </c:pt>
                <c:pt idx="325">
                  <c:v>44958</c:v>
                </c:pt>
                <c:pt idx="326">
                  <c:v>44986</c:v>
                </c:pt>
                <c:pt idx="327">
                  <c:v>45017</c:v>
                </c:pt>
                <c:pt idx="328">
                  <c:v>45047</c:v>
                </c:pt>
                <c:pt idx="329">
                  <c:v>45078</c:v>
                </c:pt>
                <c:pt idx="330">
                  <c:v>45108</c:v>
                </c:pt>
                <c:pt idx="331">
                  <c:v>45139</c:v>
                </c:pt>
                <c:pt idx="332">
                  <c:v>45170</c:v>
                </c:pt>
                <c:pt idx="333">
                  <c:v>45200</c:v>
                </c:pt>
                <c:pt idx="334">
                  <c:v>45231</c:v>
                </c:pt>
                <c:pt idx="335">
                  <c:v>45261</c:v>
                </c:pt>
                <c:pt idx="336">
                  <c:v>45292</c:v>
                </c:pt>
                <c:pt idx="337">
                  <c:v>45323</c:v>
                </c:pt>
                <c:pt idx="338">
                  <c:v>45352</c:v>
                </c:pt>
                <c:pt idx="339">
                  <c:v>45383</c:v>
                </c:pt>
                <c:pt idx="340">
                  <c:v>45413</c:v>
                </c:pt>
                <c:pt idx="341">
                  <c:v>45444</c:v>
                </c:pt>
                <c:pt idx="342">
                  <c:v>45474</c:v>
                </c:pt>
                <c:pt idx="343">
                  <c:v>45505</c:v>
                </c:pt>
                <c:pt idx="344">
                  <c:v>45536</c:v>
                </c:pt>
                <c:pt idx="345">
                  <c:v>45566</c:v>
                </c:pt>
                <c:pt idx="346">
                  <c:v>45597</c:v>
                </c:pt>
                <c:pt idx="347">
                  <c:v>45627</c:v>
                </c:pt>
                <c:pt idx="348">
                  <c:v>45658</c:v>
                </c:pt>
                <c:pt idx="349">
                  <c:v>45689</c:v>
                </c:pt>
                <c:pt idx="350">
                  <c:v>45717</c:v>
                </c:pt>
                <c:pt idx="351">
                  <c:v>45748</c:v>
                </c:pt>
                <c:pt idx="352">
                  <c:v>45778</c:v>
                </c:pt>
                <c:pt idx="353">
                  <c:v>45809</c:v>
                </c:pt>
                <c:pt idx="354">
                  <c:v>45839</c:v>
                </c:pt>
                <c:pt idx="355">
                  <c:v>45870</c:v>
                </c:pt>
                <c:pt idx="356">
                  <c:v>45901</c:v>
                </c:pt>
                <c:pt idx="357">
                  <c:v>45931</c:v>
                </c:pt>
                <c:pt idx="358">
                  <c:v>45962</c:v>
                </c:pt>
                <c:pt idx="359">
                  <c:v>45992</c:v>
                </c:pt>
                <c:pt idx="360">
                  <c:v>46023</c:v>
                </c:pt>
                <c:pt idx="361">
                  <c:v>46054</c:v>
                </c:pt>
                <c:pt idx="362">
                  <c:v>46082</c:v>
                </c:pt>
                <c:pt idx="363">
                  <c:v>46113</c:v>
                </c:pt>
                <c:pt idx="364">
                  <c:v>46143</c:v>
                </c:pt>
                <c:pt idx="365">
                  <c:v>46174</c:v>
                </c:pt>
                <c:pt idx="366">
                  <c:v>46204</c:v>
                </c:pt>
                <c:pt idx="367">
                  <c:v>46235</c:v>
                </c:pt>
                <c:pt idx="368">
                  <c:v>46266</c:v>
                </c:pt>
                <c:pt idx="369">
                  <c:v>46296</c:v>
                </c:pt>
                <c:pt idx="370">
                  <c:v>46327</c:v>
                </c:pt>
                <c:pt idx="371">
                  <c:v>46357</c:v>
                </c:pt>
                <c:pt idx="372">
                  <c:v>46388</c:v>
                </c:pt>
                <c:pt idx="373">
                  <c:v>46419</c:v>
                </c:pt>
                <c:pt idx="374">
                  <c:v>46447</c:v>
                </c:pt>
                <c:pt idx="375">
                  <c:v>46478</c:v>
                </c:pt>
                <c:pt idx="376">
                  <c:v>46508</c:v>
                </c:pt>
                <c:pt idx="377">
                  <c:v>46539</c:v>
                </c:pt>
                <c:pt idx="378">
                  <c:v>46569</c:v>
                </c:pt>
                <c:pt idx="379">
                  <c:v>46600</c:v>
                </c:pt>
                <c:pt idx="380">
                  <c:v>46631</c:v>
                </c:pt>
                <c:pt idx="381">
                  <c:v>46661</c:v>
                </c:pt>
                <c:pt idx="382">
                  <c:v>46692</c:v>
                </c:pt>
                <c:pt idx="383">
                  <c:v>46722</c:v>
                </c:pt>
                <c:pt idx="384">
                  <c:v>46753</c:v>
                </c:pt>
                <c:pt idx="385">
                  <c:v>46784</c:v>
                </c:pt>
                <c:pt idx="386">
                  <c:v>46813</c:v>
                </c:pt>
                <c:pt idx="387">
                  <c:v>46844</c:v>
                </c:pt>
                <c:pt idx="388">
                  <c:v>46874</c:v>
                </c:pt>
                <c:pt idx="389">
                  <c:v>46905</c:v>
                </c:pt>
                <c:pt idx="390">
                  <c:v>46935</c:v>
                </c:pt>
                <c:pt idx="391">
                  <c:v>46966</c:v>
                </c:pt>
                <c:pt idx="392">
                  <c:v>46997</c:v>
                </c:pt>
                <c:pt idx="393">
                  <c:v>47027</c:v>
                </c:pt>
                <c:pt idx="394">
                  <c:v>47058</c:v>
                </c:pt>
                <c:pt idx="395">
                  <c:v>47088</c:v>
                </c:pt>
                <c:pt idx="396">
                  <c:v>47119</c:v>
                </c:pt>
                <c:pt idx="397">
                  <c:v>47150</c:v>
                </c:pt>
                <c:pt idx="398">
                  <c:v>47178</c:v>
                </c:pt>
                <c:pt idx="399">
                  <c:v>47209</c:v>
                </c:pt>
                <c:pt idx="400">
                  <c:v>47239</c:v>
                </c:pt>
                <c:pt idx="401">
                  <c:v>47270</c:v>
                </c:pt>
                <c:pt idx="402">
                  <c:v>47300</c:v>
                </c:pt>
                <c:pt idx="403">
                  <c:v>47331</c:v>
                </c:pt>
                <c:pt idx="404">
                  <c:v>47362</c:v>
                </c:pt>
                <c:pt idx="405">
                  <c:v>47392</c:v>
                </c:pt>
                <c:pt idx="406">
                  <c:v>47423</c:v>
                </c:pt>
                <c:pt idx="407">
                  <c:v>47453</c:v>
                </c:pt>
                <c:pt idx="408">
                  <c:v>47484</c:v>
                </c:pt>
                <c:pt idx="409">
                  <c:v>47515</c:v>
                </c:pt>
                <c:pt idx="410">
                  <c:v>47543</c:v>
                </c:pt>
                <c:pt idx="411">
                  <c:v>47574</c:v>
                </c:pt>
                <c:pt idx="412">
                  <c:v>47604</c:v>
                </c:pt>
                <c:pt idx="413">
                  <c:v>47635</c:v>
                </c:pt>
                <c:pt idx="414">
                  <c:v>47665</c:v>
                </c:pt>
                <c:pt idx="415">
                  <c:v>47696</c:v>
                </c:pt>
                <c:pt idx="416">
                  <c:v>47727</c:v>
                </c:pt>
                <c:pt idx="417">
                  <c:v>47757</c:v>
                </c:pt>
                <c:pt idx="418">
                  <c:v>47788</c:v>
                </c:pt>
                <c:pt idx="419">
                  <c:v>47818</c:v>
                </c:pt>
              </c:numCache>
            </c:numRef>
          </c:cat>
          <c:val>
            <c:numRef>
              <c:f>O_atoms!$C$2:$C$421</c:f>
              <c:numCache>
                <c:formatCode>General</c:formatCode>
                <c:ptCount val="420"/>
                <c:pt idx="296" formatCode="0.00E+00">
                  <c:v>215900</c:v>
                </c:pt>
                <c:pt idx="297" formatCode="0.00E+00">
                  <c:v>-673333.86562242324</c:v>
                </c:pt>
                <c:pt idx="298" formatCode="0.00E+00">
                  <c:v>-686087.49327102129</c:v>
                </c:pt>
                <c:pt idx="299" formatCode="0.00E+00">
                  <c:v>-663627.43251923646</c:v>
                </c:pt>
                <c:pt idx="300" formatCode="0.00E+00">
                  <c:v>-669850.09466918081</c:v>
                </c:pt>
                <c:pt idx="301" formatCode="0.00E+00">
                  <c:v>-672111.0262995729</c:v>
                </c:pt>
                <c:pt idx="302" formatCode="0.00E+00">
                  <c:v>-600289.28630034241</c:v>
                </c:pt>
                <c:pt idx="303" formatCode="0.00E+00">
                  <c:v>-561798.42064582685</c:v>
                </c:pt>
                <c:pt idx="304" formatCode="0.00E+00">
                  <c:v>-643787.08962040755</c:v>
                </c:pt>
                <c:pt idx="305" formatCode="0.00E+00">
                  <c:v>-741945.24289212318</c:v>
                </c:pt>
                <c:pt idx="306" formatCode="0.00E+00">
                  <c:v>-695575.09820559365</c:v>
                </c:pt>
                <c:pt idx="307" formatCode="0.00E+00">
                  <c:v>-822568.41411696281</c:v>
                </c:pt>
                <c:pt idx="308" formatCode="0.00E+00">
                  <c:v>-848698.22316486412</c:v>
                </c:pt>
                <c:pt idx="309" formatCode="0.00E+00">
                  <c:v>-837769.59675325803</c:v>
                </c:pt>
                <c:pt idx="310" formatCode="0.00E+00">
                  <c:v>-762688.69444663543</c:v>
                </c:pt>
                <c:pt idx="311" formatCode="0.00E+00">
                  <c:v>-782721.25213382719</c:v>
                </c:pt>
                <c:pt idx="312" formatCode="0.00E+00">
                  <c:v>-834071.84484523931</c:v>
                </c:pt>
                <c:pt idx="313" formatCode="0.00E+00">
                  <c:v>-696480.47899184702</c:v>
                </c:pt>
                <c:pt idx="314" formatCode="0.00E+00">
                  <c:v>-740894.27486398071</c:v>
                </c:pt>
                <c:pt idx="315" formatCode="0.00E+00">
                  <c:v>-726977.47660271754</c:v>
                </c:pt>
                <c:pt idx="316" formatCode="0.00E+00">
                  <c:v>-679520.07788732508</c:v>
                </c:pt>
                <c:pt idx="317" formatCode="0.00E+00">
                  <c:v>-678498.65564857447</c:v>
                </c:pt>
                <c:pt idx="318" formatCode="0.00E+00">
                  <c:v>-724472.62436402868</c:v>
                </c:pt>
                <c:pt idx="319" formatCode="0.00E+00">
                  <c:v>-751963.14196689916</c:v>
                </c:pt>
                <c:pt idx="320" formatCode="0.00E+00">
                  <c:v>-759179.93169383355</c:v>
                </c:pt>
                <c:pt idx="321" formatCode="0.00E+00">
                  <c:v>-737050.6054972643</c:v>
                </c:pt>
                <c:pt idx="322" formatCode="0.00E+00">
                  <c:v>-680515.83731411514</c:v>
                </c:pt>
                <c:pt idx="323" formatCode="0.00E+00">
                  <c:v>-618581.13981316797</c:v>
                </c:pt>
                <c:pt idx="324" formatCode="0.00E+00">
                  <c:v>-678996.79231771827</c:v>
                </c:pt>
                <c:pt idx="325" formatCode="0.00E+00">
                  <c:v>-677118.06676702341</c:v>
                </c:pt>
                <c:pt idx="326" formatCode="0.00E+00">
                  <c:v>-694179.08980217041</c:v>
                </c:pt>
                <c:pt idx="327" formatCode="0.00E+00">
                  <c:v>-692809.19977820269</c:v>
                </c:pt>
                <c:pt idx="328" formatCode="0.00E+00">
                  <c:v>-162459.45738241944</c:v>
                </c:pt>
                <c:pt idx="329" formatCode="0.00E+00">
                  <c:v>-399017.77898666711</c:v>
                </c:pt>
                <c:pt idx="330" formatCode="0.00E+00">
                  <c:v>-325413.36649710446</c:v>
                </c:pt>
                <c:pt idx="331" formatCode="0.00E+00">
                  <c:v>-414071.19814926485</c:v>
                </c:pt>
                <c:pt idx="332" formatCode="0.00E+00">
                  <c:v>-525187.18517889199</c:v>
                </c:pt>
                <c:pt idx="333" formatCode="0.00E+00">
                  <c:v>-527908.94866037834</c:v>
                </c:pt>
                <c:pt idx="334" formatCode="0.00E+00">
                  <c:v>-515215.77378317679</c:v>
                </c:pt>
                <c:pt idx="335" formatCode="0.00E+00">
                  <c:v>-607843.31367666239</c:v>
                </c:pt>
                <c:pt idx="336" formatCode="0.00E+00">
                  <c:v>-703182.34621168661</c:v>
                </c:pt>
                <c:pt idx="337" formatCode="0.00E+00">
                  <c:v>-718683.96828251646</c:v>
                </c:pt>
                <c:pt idx="338" formatCode="0.00E+00">
                  <c:v>-402174.55615192908</c:v>
                </c:pt>
                <c:pt idx="339" formatCode="0.00E+00">
                  <c:v>-516435.23358104343</c:v>
                </c:pt>
                <c:pt idx="340" formatCode="0.00E+00">
                  <c:v>655567.11501953425</c:v>
                </c:pt>
                <c:pt idx="341" formatCode="0.00E+00">
                  <c:v>618015.43830480264</c:v>
                </c:pt>
                <c:pt idx="342" formatCode="0.00E+00">
                  <c:v>93241.431101674621</c:v>
                </c:pt>
                <c:pt idx="343" formatCode="0.00E+00">
                  <c:v>-311349.58769178856</c:v>
                </c:pt>
                <c:pt idx="344" formatCode="0.00E+00">
                  <c:v>-125555.31585967477</c:v>
                </c:pt>
                <c:pt idx="345" formatCode="0.00E+00">
                  <c:v>11988.940860748291</c:v>
                </c:pt>
                <c:pt idx="346" formatCode="0.00E+00">
                  <c:v>2621327.679282424</c:v>
                </c:pt>
                <c:pt idx="347" formatCode="0.00E+00">
                  <c:v>3689755.3937021852</c:v>
                </c:pt>
                <c:pt idx="348" formatCode="0.00E+00">
                  <c:v>2202489.7456568959</c:v>
                </c:pt>
                <c:pt idx="349" formatCode="0.00E+00">
                  <c:v>926065.26403671736</c:v>
                </c:pt>
                <c:pt idx="350" formatCode="0.00E+00">
                  <c:v>327221.05007576162</c:v>
                </c:pt>
                <c:pt idx="351" formatCode="0.00E+00">
                  <c:v>448773.93623704941</c:v>
                </c:pt>
                <c:pt idx="352" formatCode="0.00E+00">
                  <c:v>430937.0423107816</c:v>
                </c:pt>
                <c:pt idx="353" formatCode="0.00E+00">
                  <c:v>470336.87644498027</c:v>
                </c:pt>
                <c:pt idx="354" formatCode="0.00E+00">
                  <c:v>644800.33364290604</c:v>
                </c:pt>
                <c:pt idx="355" formatCode="0.00E+00">
                  <c:v>974516.98557491181</c:v>
                </c:pt>
                <c:pt idx="356" formatCode="0.00E+00">
                  <c:v>568368.15856539551</c:v>
                </c:pt>
                <c:pt idx="357" formatCode="0.00E+00">
                  <c:v>576042.70447798795</c:v>
                </c:pt>
                <c:pt idx="358" formatCode="0.00E+00">
                  <c:v>2533175.1586008165</c:v>
                </c:pt>
                <c:pt idx="359" formatCode="0.00E+00">
                  <c:v>1319711.0147753949</c:v>
                </c:pt>
                <c:pt idx="360" formatCode="0.00E+00">
                  <c:v>473281.15897106443</c:v>
                </c:pt>
                <c:pt idx="361" formatCode="0.00E+00">
                  <c:v>-4181.5266241396894</c:v>
                </c:pt>
                <c:pt idx="362" formatCode="0.00E+00">
                  <c:v>-59830.975105679536</c:v>
                </c:pt>
                <c:pt idx="363" formatCode="0.00E+00">
                  <c:v>903960.40307473938</c:v>
                </c:pt>
                <c:pt idx="364" formatCode="0.00E+00">
                  <c:v>589888.75282905204</c:v>
                </c:pt>
                <c:pt idx="365" formatCode="0.00E+00">
                  <c:v>3195683.76973153</c:v>
                </c:pt>
                <c:pt idx="366" formatCode="0.00E+00">
                  <c:v>1433331.2383481232</c:v>
                </c:pt>
                <c:pt idx="367" formatCode="0.00E+00">
                  <c:v>-49508.741844467062</c:v>
                </c:pt>
                <c:pt idx="368" formatCode="0.00E+00">
                  <c:v>-100030.86581527258</c:v>
                </c:pt>
                <c:pt idx="369" formatCode="0.00E+00">
                  <c:v>200477.48767021677</c:v>
                </c:pt>
                <c:pt idx="370" formatCode="0.00E+00">
                  <c:v>453132.52281022316</c:v>
                </c:pt>
                <c:pt idx="371" formatCode="0.00E+00">
                  <c:v>2123122.3301906218</c:v>
                </c:pt>
                <c:pt idx="372" formatCode="0.00E+00">
                  <c:v>2391819.6151887276</c:v>
                </c:pt>
                <c:pt idx="373" formatCode="0.00E+00">
                  <c:v>2578349.7672930937</c:v>
                </c:pt>
                <c:pt idx="374" formatCode="0.00E+00">
                  <c:v>2472695.5690663308</c:v>
                </c:pt>
                <c:pt idx="375" formatCode="0.00E+00">
                  <c:v>3269241.5737702153</c:v>
                </c:pt>
                <c:pt idx="376" formatCode="0.00E+00">
                  <c:v>3270964.0652152933</c:v>
                </c:pt>
                <c:pt idx="377" formatCode="0.00E+00">
                  <c:v>1510996.7451226739</c:v>
                </c:pt>
                <c:pt idx="378" formatCode="0.00E+00">
                  <c:v>415769.89448796085</c:v>
                </c:pt>
                <c:pt idx="379" formatCode="0.00E+00">
                  <c:v>706600.76319190545</c:v>
                </c:pt>
                <c:pt idx="380" formatCode="0.00E+00">
                  <c:v>1442211.1016288721</c:v>
                </c:pt>
                <c:pt idx="381" formatCode="0.00E+00">
                  <c:v>1134941.5318115451</c:v>
                </c:pt>
                <c:pt idx="382" formatCode="0.00E+00">
                  <c:v>3804561.4707232155</c:v>
                </c:pt>
                <c:pt idx="383" formatCode="0.00E+00">
                  <c:v>2253514.8948190114</c:v>
                </c:pt>
                <c:pt idx="384" formatCode="0.00E+00">
                  <c:v>4759306.3197678206</c:v>
                </c:pt>
                <c:pt idx="385" formatCode="0.00E+00">
                  <c:v>1514521.2440922675</c:v>
                </c:pt>
                <c:pt idx="386" formatCode="0.00E+00">
                  <c:v>2613940.6974415318</c:v>
                </c:pt>
                <c:pt idx="387" formatCode="0.00E+00">
                  <c:v>1803969.2585625043</c:v>
                </c:pt>
                <c:pt idx="388" formatCode="0.00E+00">
                  <c:v>1395210.7260304154</c:v>
                </c:pt>
                <c:pt idx="389" formatCode="0.00E+00">
                  <c:v>564772.49692244874</c:v>
                </c:pt>
                <c:pt idx="390" formatCode="0.00E+00">
                  <c:v>237294.51851854922</c:v>
                </c:pt>
                <c:pt idx="391" formatCode="0.00E+00">
                  <c:v>1000412.1795178485</c:v>
                </c:pt>
                <c:pt idx="392" formatCode="0.00E+00">
                  <c:v>510368.91037985613</c:v>
                </c:pt>
                <c:pt idx="393" formatCode="0.00E+00">
                  <c:v>2531493.5838061441</c:v>
                </c:pt>
                <c:pt idx="394" formatCode="0.00E+00">
                  <c:v>2570210.8221370564</c:v>
                </c:pt>
                <c:pt idx="395" formatCode="0.00E+00">
                  <c:v>3683309.0115338196</c:v>
                </c:pt>
                <c:pt idx="396" formatCode="0.00E+00">
                  <c:v>1938562.9394124732</c:v>
                </c:pt>
                <c:pt idx="397" formatCode="0.00E+00">
                  <c:v>1586924.078693029</c:v>
                </c:pt>
                <c:pt idx="398" formatCode="0.00E+00">
                  <c:v>-333868.08489062934</c:v>
                </c:pt>
                <c:pt idx="399" formatCode="0.00E+00">
                  <c:v>-277819.87330350786</c:v>
                </c:pt>
                <c:pt idx="400" formatCode="0.00E+00">
                  <c:v>-326764.18420567806</c:v>
                </c:pt>
                <c:pt idx="401" formatCode="0.00E+00">
                  <c:v>731620.25864071597</c:v>
                </c:pt>
                <c:pt idx="402" formatCode="0.00E+00">
                  <c:v>921023.88462621975</c:v>
                </c:pt>
                <c:pt idx="403" formatCode="0.00E+00">
                  <c:v>-463656.21936544136</c:v>
                </c:pt>
                <c:pt idx="404" formatCode="0.00E+00">
                  <c:v>-752106.27782779164</c:v>
                </c:pt>
                <c:pt idx="405" formatCode="0.00E+00">
                  <c:v>-454956.41486632824</c:v>
                </c:pt>
                <c:pt idx="406" formatCode="0.00E+00">
                  <c:v>-624787.70412686211</c:v>
                </c:pt>
                <c:pt idx="407" formatCode="0.00E+00">
                  <c:v>-57958.24879714605</c:v>
                </c:pt>
                <c:pt idx="408" formatCode="0.00E+00">
                  <c:v>3358780.2505117562</c:v>
                </c:pt>
                <c:pt idx="409" formatCode="0.00E+00">
                  <c:v>289470.46732443082</c:v>
                </c:pt>
                <c:pt idx="410" formatCode="0.00E+00">
                  <c:v>-553637.0987455803</c:v>
                </c:pt>
                <c:pt idx="411" formatCode="0.00E+00">
                  <c:v>-886268.40406745789</c:v>
                </c:pt>
                <c:pt idx="412" formatCode="0.00E+00">
                  <c:v>-572031.07700296747</c:v>
                </c:pt>
                <c:pt idx="413" formatCode="0.00E+00">
                  <c:v>-832212.97678062273</c:v>
                </c:pt>
                <c:pt idx="414" formatCode="0.00E+00">
                  <c:v>-1019937.2891162683</c:v>
                </c:pt>
                <c:pt idx="415" formatCode="0.00E+00">
                  <c:v>-1014655.2222767981</c:v>
                </c:pt>
                <c:pt idx="416" formatCode="0.00E+00">
                  <c:v>-1212759.5432118219</c:v>
                </c:pt>
                <c:pt idx="417" formatCode="0.00E+00">
                  <c:v>-1020929.3211932064</c:v>
                </c:pt>
                <c:pt idx="418" formatCode="0.00E+00">
                  <c:v>-977778.51724878128</c:v>
                </c:pt>
                <c:pt idx="419" formatCode="0.00E+00">
                  <c:v>-1074843.3418463387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D9-4D4D-9BF4-E8E3B0AC1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909560"/>
        <c:axId val="67690759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O_atoms!$D$1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Bound(O,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O_atoms!$A$2:$A$421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O_atoms!$D$2:$D$421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215900</c:v>
                      </c:pt>
                      <c:pt idx="297" formatCode="0.00E+00">
                        <c:v>-4752629.819043668</c:v>
                      </c:pt>
                      <c:pt idx="298" formatCode="0.00E+00">
                        <c:v>-6452199.3791870549</c:v>
                      </c:pt>
                      <c:pt idx="299" formatCode="0.00E+00">
                        <c:v>-7726820.8856607471</c:v>
                      </c:pt>
                      <c:pt idx="300" formatCode="0.00E+00">
                        <c:v>-8828444.0411593914</c:v>
                      </c:pt>
                      <c:pt idx="301" formatCode="0.00E+00">
                        <c:v>-9797347.453035593</c:v>
                      </c:pt>
                      <c:pt idx="302" formatCode="0.00E+00">
                        <c:v>-10600818.723194258</c:v>
                      </c:pt>
                      <c:pt idx="303" formatCode="0.00E+00">
                        <c:v>-11368492.456662258</c:v>
                      </c:pt>
                      <c:pt idx="304" formatCode="0.00E+00">
                        <c:v>-12201992.574677978</c:v>
                      </c:pt>
                      <c:pt idx="305" formatCode="0.00E+00">
                        <c:v>-13007060.669977112</c:v>
                      </c:pt>
                      <c:pt idx="306" formatCode="0.00E+00">
                        <c:v>-13630315.006069755</c:v>
                      </c:pt>
                      <c:pt idx="307" formatCode="0.00E+00">
                        <c:v>-14395168.292152591</c:v>
                      </c:pt>
                      <c:pt idx="308" formatCode="0.00E+00">
                        <c:v>-15031681.076447384</c:v>
                      </c:pt>
                      <c:pt idx="309" formatCode="0.00E+00">
                        <c:v>-15607066.643910393</c:v>
                      </c:pt>
                      <c:pt idx="310" formatCode="0.00E+00">
                        <c:v>-16096993.33086687</c:v>
                      </c:pt>
                      <c:pt idx="311" formatCode="0.00E+00">
                        <c:v>-16663002.299519008</c:v>
                      </c:pt>
                      <c:pt idx="312" formatCode="0.00E+00">
                        <c:v>-17243198.906717874</c:v>
                      </c:pt>
                      <c:pt idx="313" formatCode="0.00E+00">
                        <c:v>-17618930.252298009</c:v>
                      </c:pt>
                      <c:pt idx="314" formatCode="0.00E+00">
                        <c:v>-18162516.633801129</c:v>
                      </c:pt>
                      <c:pt idx="315" formatCode="0.00E+00">
                        <c:v>-18634806.548716363</c:v>
                      </c:pt>
                      <c:pt idx="316" formatCode="0.00E+00">
                        <c:v>-19061619.767183986</c:v>
                      </c:pt>
                      <c:pt idx="317" formatCode="0.00E+00">
                        <c:v>-19523834.938992921</c:v>
                      </c:pt>
                      <c:pt idx="318" formatCode="0.00E+00">
                        <c:v>-20022806.938305046</c:v>
                      </c:pt>
                      <c:pt idx="319" formatCode="0.00E+00">
                        <c:v>-20493762.585012771</c:v>
                      </c:pt>
                      <c:pt idx="320" formatCode="0.00E+00">
                        <c:v>-20935541.020455237</c:v>
                      </c:pt>
                      <c:pt idx="321" formatCode="0.00E+00">
                        <c:v>-21339634.064322539</c:v>
                      </c:pt>
                      <c:pt idx="322" formatCode="0.00E+00">
                        <c:v>-21701490.451067962</c:v>
                      </c:pt>
                      <c:pt idx="323" formatCode="0.00E+00">
                        <c:v>-22050575.113031469</c:v>
                      </c:pt>
                      <c:pt idx="324" formatCode="0.00E+00">
                        <c:v>-22515055.372728162</c:v>
                      </c:pt>
                      <c:pt idx="325" formatCode="0.00E+00">
                        <c:v>-22910666.433380663</c:v>
                      </c:pt>
                      <c:pt idx="326" formatCode="0.00E+00">
                        <c:v>-23318989.694085054</c:v>
                      </c:pt>
                      <c:pt idx="327" formatCode="0.00E+00">
                        <c:v>-23702972.896192808</c:v>
                      </c:pt>
                      <c:pt idx="328" formatCode="0.00E+00">
                        <c:v>-23552359.876585472</c:v>
                      </c:pt>
                      <c:pt idx="329" formatCode="0.00E+00">
                        <c:v>-24163308.49035228</c:v>
                      </c:pt>
                      <c:pt idx="330" formatCode="0.00E+00">
                        <c:v>-24458997.451735999</c:v>
                      </c:pt>
                      <c:pt idx="331" formatCode="0.00E+00">
                        <c:v>-24912082.918624468</c:v>
                      </c:pt>
                      <c:pt idx="332" formatCode="0.00E+00">
                        <c:v>-25382975.475116145</c:v>
                      </c:pt>
                      <c:pt idx="333" formatCode="0.00E+00">
                        <c:v>-25741022.50714441</c:v>
                      </c:pt>
                      <c:pt idx="334" formatCode="0.00E+00">
                        <c:v>-26079389.562013842</c:v>
                      </c:pt>
                      <c:pt idx="335" formatCode="0.00E+00">
                        <c:v>-26518986.291827939</c:v>
                      </c:pt>
                      <c:pt idx="336" formatCode="0.00E+00">
                        <c:v>-26957366.307484176</c:v>
                      </c:pt>
                      <c:pt idx="337" formatCode="0.00E+00">
                        <c:v>-27312133.347228996</c:v>
                      </c:pt>
                      <c:pt idx="338" formatCode="0.00E+00">
                        <c:v>-27331257.104769561</c:v>
                      </c:pt>
                      <c:pt idx="339" formatCode="0.00E+00">
                        <c:v>-27777653.47254958</c:v>
                      </c:pt>
                      <c:pt idx="340" formatCode="0.00E+00">
                        <c:v>-26934416.249221977</c:v>
                      </c:pt>
                      <c:pt idx="341" formatCode="0.00E+00">
                        <c:v>-27297482.169492401</c:v>
                      </c:pt>
                      <c:pt idx="342" formatCode="0.00E+00">
                        <c:v>-28144632.552422758</c:v>
                      </c:pt>
                      <c:pt idx="343" formatCode="0.00E+00">
                        <c:v>-28868568.930195335</c:v>
                      </c:pt>
                      <c:pt idx="344" formatCode="0.00E+00">
                        <c:v>-28999190.147165544</c:v>
                      </c:pt>
                      <c:pt idx="345" formatCode="0.00E+00">
                        <c:v>-29175227.366590362</c:v>
                      </c:pt>
                      <c:pt idx="346" formatCode="0.00E+00">
                        <c:v>-26876727.037532222</c:v>
                      </c:pt>
                      <c:pt idx="347" formatCode="0.00E+00">
                        <c:v>-26116481.043454099</c:v>
                      </c:pt>
                      <c:pt idx="348" formatCode="0.00E+00">
                        <c:v>-27909353.845755231</c:v>
                      </c:pt>
                      <c:pt idx="349" formatCode="0.00E+00">
                        <c:v>-29488889.069900978</c:v>
                      </c:pt>
                      <c:pt idx="350" formatCode="0.00E+00">
                        <c:v>-30388422.062425032</c:v>
                      </c:pt>
                      <c:pt idx="351" formatCode="0.00E+00">
                        <c:v>-30565206.972249769</c:v>
                      </c:pt>
                      <c:pt idx="352" formatCode="0.00E+00">
                        <c:v>-30879098.415178377</c:v>
                      </c:pt>
                      <c:pt idx="353" formatCode="0.00E+00">
                        <c:v>-31133534.575760975</c:v>
                      </c:pt>
                      <c:pt idx="354" formatCode="0.00E+00">
                        <c:v>-31250750.395703141</c:v>
                      </c:pt>
                      <c:pt idx="355" formatCode="0.00E+00">
                        <c:v>-31210615.456481695</c:v>
                      </c:pt>
                      <c:pt idx="356" formatCode="0.00E+00">
                        <c:v>-31904305.060653593</c:v>
                      </c:pt>
                      <c:pt idx="357" formatCode="0.00E+00">
                        <c:v>-32182184.608335663</c:v>
                      </c:pt>
                      <c:pt idx="358" formatCode="0.00E+00">
                        <c:v>-30508671.575826734</c:v>
                      </c:pt>
                      <c:pt idx="359" formatCode="0.00E+00">
                        <c:v>-32003870.367089666</c:v>
                      </c:pt>
                      <c:pt idx="360" formatCode="0.00E+00">
                        <c:v>-33130197.99775362</c:v>
                      </c:pt>
                      <c:pt idx="361" formatCode="0.00E+00">
                        <c:v>-33885767.600340523</c:v>
                      </c:pt>
                      <c:pt idx="362" formatCode="0.00E+00">
                        <c:v>-34217777.3375227</c:v>
                      </c:pt>
                      <c:pt idx="363" formatCode="0.00E+00">
                        <c:v>-33528642.159018386</c:v>
                      </c:pt>
                      <c:pt idx="364" formatCode="0.00E+00">
                        <c:v>-34115706.857329749</c:v>
                      </c:pt>
                      <c:pt idx="365" formatCode="0.00E+00">
                        <c:v>-31781281.155051515</c:v>
                      </c:pt>
                      <c:pt idx="366" formatCode="0.00E+00">
                        <c:v>-33813417.243763842</c:v>
                      </c:pt>
                      <c:pt idx="367" formatCode="0.00E+00">
                        <c:v>-35564491.630372822</c:v>
                      </c:pt>
                      <c:pt idx="368" formatCode="0.00E+00">
                        <c:v>-35881734.314147823</c:v>
                      </c:pt>
                      <c:pt idx="369" formatCode="0.00E+00">
                        <c:v>-35846466.739523657</c:v>
                      </c:pt>
                      <c:pt idx="370" formatCode="0.00E+00">
                        <c:v>-35857605.58888083</c:v>
                      </c:pt>
                      <c:pt idx="371" formatCode="0.00E+00">
                        <c:v>-34449994.535040915</c:v>
                      </c:pt>
                      <c:pt idx="372" formatCode="0.00E+00">
                        <c:v>-34442291.565426849</c:v>
                      </c:pt>
                      <c:pt idx="373" formatCode="0.00E+00">
                        <c:v>-34515400.962193958</c:v>
                      </c:pt>
                      <c:pt idx="374" formatCode="0.00E+00">
                        <c:v>-34879368.639827274</c:v>
                      </c:pt>
                      <c:pt idx="375" formatCode="0.00E+00">
                        <c:v>-34339837.81138926</c:v>
                      </c:pt>
                      <c:pt idx="376" formatCode="0.00E+00">
                        <c:v>-34593859.070042893</c:v>
                      </c:pt>
                      <c:pt idx="377" formatCode="0.00E+00">
                        <c:v>-36608324.740733929</c:v>
                      </c:pt>
                      <c:pt idx="378" formatCode="0.00E+00">
                        <c:v>-37956829.755700655</c:v>
                      </c:pt>
                      <c:pt idx="379" formatCode="0.00E+00">
                        <c:v>-37918081.299711786</c:v>
                      </c:pt>
                      <c:pt idx="380" formatCode="0.00E+00">
                        <c:v>-37433381.311395727</c:v>
                      </c:pt>
                      <c:pt idx="381" formatCode="0.00E+00">
                        <c:v>-37990412.143326417</c:v>
                      </c:pt>
                      <c:pt idx="382" formatCode="0.00E+00">
                        <c:v>-35569426.668208703</c:v>
                      </c:pt>
                      <c:pt idx="383" formatCode="0.00E+00">
                        <c:v>-37368002.542367645</c:v>
                      </c:pt>
                      <c:pt idx="384" formatCode="0.00E+00">
                        <c:v>-35108656.252547659</c:v>
                      </c:pt>
                      <c:pt idx="385" formatCode="0.00E+00">
                        <c:v>-38598822.697454758</c:v>
                      </c:pt>
                      <c:pt idx="386" formatCode="0.00E+00">
                        <c:v>-37743740.663391069</c:v>
                      </c:pt>
                      <c:pt idx="387" formatCode="0.00E+00">
                        <c:v>-38797024.828994058</c:v>
                      </c:pt>
                      <c:pt idx="388" formatCode="0.00E+00">
                        <c:v>-39448090.116091549</c:v>
                      </c:pt>
                      <c:pt idx="389" formatCode="0.00E+00">
                        <c:v>-40519847.331556432</c:v>
                      </c:pt>
                      <c:pt idx="390" formatCode="0.00E+00">
                        <c:v>-41087674.235139221</c:v>
                      </c:pt>
                      <c:pt idx="391" formatCode="0.00E+00">
                        <c:v>-40563952.666848391</c:v>
                      </c:pt>
                      <c:pt idx="392" formatCode="0.00E+00">
                        <c:v>-41292455.964323461</c:v>
                      </c:pt>
                      <c:pt idx="393" formatCode="0.00E+00">
                        <c:v>-39508871.579235785</c:v>
                      </c:pt>
                      <c:pt idx="394" formatCode="0.00E+00">
                        <c:v>-39706790.785989538</c:v>
                      </c:pt>
                      <c:pt idx="395" formatCode="0.00E+00">
                        <c:v>-38829440.68289686</c:v>
                      </c:pt>
                      <c:pt idx="396" formatCode="0.00E+00">
                        <c:v>-40809061.569401473</c:v>
                      </c:pt>
                      <c:pt idx="397" formatCode="0.00E+00">
                        <c:v>-41394716.675826274</c:v>
                      </c:pt>
                      <c:pt idx="398" formatCode="0.00E+00">
                        <c:v>-43548680.849435128</c:v>
                      </c:pt>
                      <c:pt idx="399" formatCode="0.00E+00">
                        <c:v>-43724974.387726128</c:v>
                      </c:pt>
                      <c:pt idx="400" formatCode="0.00E+00">
                        <c:v>-44005443.818648495</c:v>
                      </c:pt>
                      <c:pt idx="401" formatCode="0.00E+00">
                        <c:v>-43177781.162700474</c:v>
                      </c:pt>
                      <c:pt idx="402" formatCode="0.00E+00">
                        <c:v>-43218308.964862928</c:v>
                      </c:pt>
                      <c:pt idx="403" formatCode="0.00E+00">
                        <c:v>-44832142.800971299</c:v>
                      </c:pt>
                      <c:pt idx="404" formatCode="0.00E+00">
                        <c:v>-45348981.256846592</c:v>
                      </c:pt>
                      <c:pt idx="405" formatCode="0.00E+00">
                        <c:v>-45279466.526362047</c:v>
                      </c:pt>
                      <c:pt idx="406" formatCode="0.00E+00">
                        <c:v>-45676191.470796555</c:v>
                      </c:pt>
                      <c:pt idx="407" formatCode="0.00E+00">
                        <c:v>-45335525.707874447</c:v>
                      </c:pt>
                      <c:pt idx="408" formatCode="0.00E+00">
                        <c:v>-42144232.188317843</c:v>
                      </c:pt>
                      <c:pt idx="409" formatCode="0.00E+00">
                        <c:v>-45438279.232609048</c:v>
                      </c:pt>
                      <c:pt idx="410" formatCode="0.00E+00">
                        <c:v>-46505427.087026365</c:v>
                      </c:pt>
                      <c:pt idx="411" formatCode="0.00E+00">
                        <c:v>-47061412.213388525</c:v>
                      </c:pt>
                      <c:pt idx="412" formatCode="0.00E+00">
                        <c:v>-46969852.512436055</c:v>
                      </c:pt>
                      <c:pt idx="413" formatCode="0.00E+00">
                        <c:v>-47452045.889790192</c:v>
                      </c:pt>
                      <c:pt idx="414" formatCode="0.00E+00">
                        <c:v>-47861125.358384773</c:v>
                      </c:pt>
                      <c:pt idx="415" formatCode="0.00E+00">
                        <c:v>-48076551.741080627</c:v>
                      </c:pt>
                      <c:pt idx="416" formatCode="0.00E+00">
                        <c:v>-48494727.213099398</c:v>
                      </c:pt>
                      <c:pt idx="417" formatCode="0.00E+00">
                        <c:v>-48522340.0517281</c:v>
                      </c:pt>
                      <c:pt idx="418" formatCode="0.00E+00">
                        <c:v>-48698013.231591478</c:v>
                      </c:pt>
                      <c:pt idx="419" formatCode="0.00E+00">
                        <c:v>-49013291.787958458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1D9-4D4D-9BF4-E8E3B0AC1B9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O_atoms!$E$1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Bound(O,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O_atoms!$A$2:$A$421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O_atoms!$E$2:$E$421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215900</c:v>
                      </c:pt>
                      <c:pt idx="297" formatCode="0.00E+00">
                        <c:v>3405962.0877988213</c:v>
                      </c:pt>
                      <c:pt idx="298" formatCode="0.00E+00">
                        <c:v>5080024.3926450126</c:v>
                      </c:pt>
                      <c:pt idx="299" formatCode="0.00E+00">
                        <c:v>6399566.0206222739</c:v>
                      </c:pt>
                      <c:pt idx="300" formatCode="0.00E+00">
                        <c:v>7488743.8518210305</c:v>
                      </c:pt>
                      <c:pt idx="301" formatCode="0.00E+00">
                        <c:v>8453125.4004364461</c:v>
                      </c:pt>
                      <c:pt idx="302" formatCode="0.00E+00">
                        <c:v>9400240.1505935732</c:v>
                      </c:pt>
                      <c:pt idx="303" formatCode="0.00E+00">
                        <c:v>10244895.615370603</c:v>
                      </c:pt>
                      <c:pt idx="304" formatCode="0.00E+00">
                        <c:v>10914418.395437162</c:v>
                      </c:pt>
                      <c:pt idx="305" formatCode="0.00E+00">
                        <c:v>11523170.184192864</c:v>
                      </c:pt>
                      <c:pt idx="306" formatCode="0.00E+00">
                        <c:v>12239164.809658566</c:v>
                      </c:pt>
                      <c:pt idx="307" formatCode="0.00E+00">
                        <c:v>12750031.463918667</c:v>
                      </c:pt>
                      <c:pt idx="308" formatCode="0.00E+00">
                        <c:v>13334284.630117657</c:v>
                      </c:pt>
                      <c:pt idx="309" formatCode="0.00E+00">
                        <c:v>13931527.450403877</c:v>
                      </c:pt>
                      <c:pt idx="310" formatCode="0.00E+00">
                        <c:v>14571615.941973597</c:v>
                      </c:pt>
                      <c:pt idx="311" formatCode="0.00E+00">
                        <c:v>15097559.795251353</c:v>
                      </c:pt>
                      <c:pt idx="312" formatCode="0.00E+00">
                        <c:v>15575055.217027394</c:v>
                      </c:pt>
                      <c:pt idx="313" formatCode="0.00E+00">
                        <c:v>16225969.294314314</c:v>
                      </c:pt>
                      <c:pt idx="314" formatCode="0.00E+00">
                        <c:v>16680728.084073167</c:v>
                      </c:pt>
                      <c:pt idx="315" formatCode="0.00E+00">
                        <c:v>17180851.595510926</c:v>
                      </c:pt>
                      <c:pt idx="316" formatCode="0.00E+00">
                        <c:v>17702579.611409333</c:v>
                      </c:pt>
                      <c:pt idx="317" formatCode="0.00E+00">
                        <c:v>18166837.627695773</c:v>
                      </c:pt>
                      <c:pt idx="318" formatCode="0.00E+00">
                        <c:v>18573861.689576987</c:v>
                      </c:pt>
                      <c:pt idx="319" formatCode="0.00E+00">
                        <c:v>18989836.301078975</c:v>
                      </c:pt>
                      <c:pt idx="320" formatCode="0.00E+00">
                        <c:v>19417181.157067571</c:v>
                      </c:pt>
                      <c:pt idx="321" formatCode="0.00E+00">
                        <c:v>19865532.853328012</c:v>
                      </c:pt>
                      <c:pt idx="322" formatCode="0.00E+00">
                        <c:v>20340458.776439734</c:v>
                      </c:pt>
                      <c:pt idx="323" formatCode="0.00E+00">
                        <c:v>20813412.83340513</c:v>
                      </c:pt>
                      <c:pt idx="324" formatCode="0.00E+00">
                        <c:v>21157061.788092725</c:v>
                      </c:pt>
                      <c:pt idx="325" formatCode="0.00E+00">
                        <c:v>21556430.299846619</c:v>
                      </c:pt>
                      <c:pt idx="326" formatCode="0.00E+00">
                        <c:v>21930631.51448071</c:v>
                      </c:pt>
                      <c:pt idx="327" formatCode="0.00E+00">
                        <c:v>22317354.496636402</c:v>
                      </c:pt>
                      <c:pt idx="328" formatCode="0.00E+00">
                        <c:v>23227440.961820636</c:v>
                      </c:pt>
                      <c:pt idx="329" formatCode="0.00E+00">
                        <c:v>23365272.932378948</c:v>
                      </c:pt>
                      <c:pt idx="330" formatCode="0.00E+00">
                        <c:v>23808170.718741793</c:v>
                      </c:pt>
                      <c:pt idx="331" formatCode="0.00E+00">
                        <c:v>24083940.52232594</c:v>
                      </c:pt>
                      <c:pt idx="332" formatCode="0.00E+00">
                        <c:v>24332601.104758363</c:v>
                      </c:pt>
                      <c:pt idx="333" formatCode="0.00E+00">
                        <c:v>24685204.609823655</c:v>
                      </c:pt>
                      <c:pt idx="334" formatCode="0.00E+00">
                        <c:v>25048958.014447488</c:v>
                      </c:pt>
                      <c:pt idx="335" formatCode="0.00E+00">
                        <c:v>25303299.664474614</c:v>
                      </c:pt>
                      <c:pt idx="336" formatCode="0.00E+00">
                        <c:v>25551001.615060803</c:v>
                      </c:pt>
                      <c:pt idx="337" formatCode="0.00E+00">
                        <c:v>25874765.410663962</c:v>
                      </c:pt>
                      <c:pt idx="338" formatCode="0.00E+00">
                        <c:v>26526907.992465701</c:v>
                      </c:pt>
                      <c:pt idx="339" formatCode="0.00E+00">
                        <c:v>26744783.005387492</c:v>
                      </c:pt>
                      <c:pt idx="340" formatCode="0.00E+00">
                        <c:v>28245550.479261044</c:v>
                      </c:pt>
                      <c:pt idx="341" formatCode="0.00E+00">
                        <c:v>28533513.04610201</c:v>
                      </c:pt>
                      <c:pt idx="342" formatCode="0.00E+00">
                        <c:v>28331115.41462611</c:v>
                      </c:pt>
                      <c:pt idx="343" formatCode="0.00E+00">
                        <c:v>28245869.75481176</c:v>
                      </c:pt>
                      <c:pt idx="344" formatCode="0.00E+00">
                        <c:v>28748079.515446194</c:v>
                      </c:pt>
                      <c:pt idx="345" formatCode="0.00E+00">
                        <c:v>29199205.248311859</c:v>
                      </c:pt>
                      <c:pt idx="346" formatCode="0.00E+00">
                        <c:v>32119382.396097068</c:v>
                      </c:pt>
                      <c:pt idx="347" formatCode="0.00E+00">
                        <c:v>33495991.830858473</c:v>
                      </c:pt>
                      <c:pt idx="348" formatCode="0.00E+00">
                        <c:v>32314333.337069023</c:v>
                      </c:pt>
                      <c:pt idx="349" formatCode="0.00E+00">
                        <c:v>31341019.597974416</c:v>
                      </c:pt>
                      <c:pt idx="350" formatCode="0.00E+00">
                        <c:v>31042864.162576556</c:v>
                      </c:pt>
                      <c:pt idx="351" formatCode="0.00E+00">
                        <c:v>31462754.844723865</c:v>
                      </c:pt>
                      <c:pt idx="352" formatCode="0.00E+00">
                        <c:v>31740972.499799941</c:v>
                      </c:pt>
                      <c:pt idx="353" formatCode="0.00E+00">
                        <c:v>32074208.328650936</c:v>
                      </c:pt>
                      <c:pt idx="354" formatCode="0.00E+00">
                        <c:v>32540351.062988956</c:v>
                      </c:pt>
                      <c:pt idx="355" formatCode="0.00E+00">
                        <c:v>33159649.42763152</c:v>
                      </c:pt>
                      <c:pt idx="356" formatCode="0.00E+00">
                        <c:v>33041041.377784383</c:v>
                      </c:pt>
                      <c:pt idx="357" formatCode="0.00E+00">
                        <c:v>33334270.017291639</c:v>
                      </c:pt>
                      <c:pt idx="358" formatCode="0.00E+00">
                        <c:v>35575021.893028364</c:v>
                      </c:pt>
                      <c:pt idx="359" formatCode="0.00E+00">
                        <c:v>34643292.396640457</c:v>
                      </c:pt>
                      <c:pt idx="360" formatCode="0.00E+00">
                        <c:v>34076760.315695748</c:v>
                      </c:pt>
                      <c:pt idx="361" formatCode="0.00E+00">
                        <c:v>33877404.547092237</c:v>
                      </c:pt>
                      <c:pt idx="362" formatCode="0.00E+00">
                        <c:v>34098115.387311339</c:v>
                      </c:pt>
                      <c:pt idx="363" formatCode="0.00E+00">
                        <c:v>35336562.965167865</c:v>
                      </c:pt>
                      <c:pt idx="364" formatCode="0.00E+00">
                        <c:v>35295484.362987854</c:v>
                      </c:pt>
                      <c:pt idx="365" formatCode="0.00E+00">
                        <c:v>38172648.694514573</c:v>
                      </c:pt>
                      <c:pt idx="366" formatCode="0.00E+00">
                        <c:v>36680079.720460095</c:v>
                      </c:pt>
                      <c:pt idx="367" formatCode="0.00E+00">
                        <c:v>35465474.146683887</c:v>
                      </c:pt>
                      <c:pt idx="368" formatCode="0.00E+00">
                        <c:v>35681672.582517274</c:v>
                      </c:pt>
                      <c:pt idx="369" formatCode="0.00E+00">
                        <c:v>36247421.714864098</c:v>
                      </c:pt>
                      <c:pt idx="370" formatCode="0.00E+00">
                        <c:v>36763870.634501271</c:v>
                      </c:pt>
                      <c:pt idx="371" formatCode="0.00E+00">
                        <c:v>38696239.195422158</c:v>
                      </c:pt>
                      <c:pt idx="372" formatCode="0.00E+00">
                        <c:v>39225930.795804299</c:v>
                      </c:pt>
                      <c:pt idx="373" formatCode="0.00E+00">
                        <c:v>39672100.49678015</c:v>
                      </c:pt>
                      <c:pt idx="374" formatCode="0.00E+00">
                        <c:v>39824759.777959935</c:v>
                      </c:pt>
                      <c:pt idx="375" formatCode="0.00E+00">
                        <c:v>40878320.958929695</c:v>
                      </c:pt>
                      <c:pt idx="376" formatCode="0.00E+00">
                        <c:v>41135787.200473472</c:v>
                      </c:pt>
                      <c:pt idx="377" formatCode="0.00E+00">
                        <c:v>39630318.230979271</c:v>
                      </c:pt>
                      <c:pt idx="378" formatCode="0.00E+00">
                        <c:v>38788369.54467658</c:v>
                      </c:pt>
                      <c:pt idx="379" formatCode="0.00E+00">
                        <c:v>39331282.826095603</c:v>
                      </c:pt>
                      <c:pt idx="380" formatCode="0.00E+00">
                        <c:v>40317803.514653467</c:v>
                      </c:pt>
                      <c:pt idx="381" formatCode="0.00E+00">
                        <c:v>40260295.206949502</c:v>
                      </c:pt>
                      <c:pt idx="382" formatCode="0.00E+00">
                        <c:v>43178549.609655127</c:v>
                      </c:pt>
                      <c:pt idx="383" formatCode="0.00E+00">
                        <c:v>41875032.332005672</c:v>
                      </c:pt>
                      <c:pt idx="384" formatCode="0.00E+00">
                        <c:v>44627268.892083295</c:v>
                      </c:pt>
                      <c:pt idx="385" formatCode="0.00E+00">
                        <c:v>41627865.185639299</c:v>
                      </c:pt>
                      <c:pt idx="386" formatCode="0.00E+00">
                        <c:v>42971622.058274135</c:v>
                      </c:pt>
                      <c:pt idx="387" formatCode="0.00E+00">
                        <c:v>42404963.346119069</c:v>
                      </c:pt>
                      <c:pt idx="388" formatCode="0.00E+00">
                        <c:v>42238511.568152383</c:v>
                      </c:pt>
                      <c:pt idx="389" formatCode="0.00E+00">
                        <c:v>41649392.325401329</c:v>
                      </c:pt>
                      <c:pt idx="390" formatCode="0.00E+00">
                        <c:v>41562263.272176325</c:v>
                      </c:pt>
                      <c:pt idx="391" formatCode="0.00E+00">
                        <c:v>42564777.025884092</c:v>
                      </c:pt>
                      <c:pt idx="392" formatCode="0.00E+00">
                        <c:v>42313193.785083175</c:v>
                      </c:pt>
                      <c:pt idx="393" formatCode="0.00E+00">
                        <c:v>44571858.746848069</c:v>
                      </c:pt>
                      <c:pt idx="394" formatCode="0.00E+00">
                        <c:v>44847212.430263653</c:v>
                      </c:pt>
                      <c:pt idx="395" formatCode="0.00E+00">
                        <c:v>46196058.705964498</c:v>
                      </c:pt>
                      <c:pt idx="396" formatCode="0.00E+00">
                        <c:v>44686187.448226422</c:v>
                      </c:pt>
                      <c:pt idx="397" formatCode="0.00E+00">
                        <c:v>44568564.833212338</c:v>
                      </c:pt>
                      <c:pt idx="398" formatCode="0.00E+00">
                        <c:v>42880944.679653876</c:v>
                      </c:pt>
                      <c:pt idx="399" formatCode="0.00E+00">
                        <c:v>43169334.641119108</c:v>
                      </c:pt>
                      <c:pt idx="400" formatCode="0.00E+00">
                        <c:v>43351915.450237133</c:v>
                      </c:pt>
                      <c:pt idx="401" formatCode="0.00E+00">
                        <c:v>44641021.679981902</c:v>
                      </c:pt>
                      <c:pt idx="402" formatCode="0.00E+00">
                        <c:v>45060356.734115362</c:v>
                      </c:pt>
                      <c:pt idx="403" formatCode="0.00E+00">
                        <c:v>43904830.362240419</c:v>
                      </c:pt>
                      <c:pt idx="404" formatCode="0.00E+00">
                        <c:v>43844768.701191008</c:v>
                      </c:pt>
                      <c:pt idx="405" formatCode="0.00E+00">
                        <c:v>44369553.69662939</c:v>
                      </c:pt>
                      <c:pt idx="406" formatCode="0.00E+00">
                        <c:v>44426616.062542826</c:v>
                      </c:pt>
                      <c:pt idx="407" formatCode="0.00E+00">
                        <c:v>45219609.21028015</c:v>
                      </c:pt>
                      <c:pt idx="408" formatCode="0.00E+00">
                        <c:v>48861792.689341359</c:v>
                      </c:pt>
                      <c:pt idx="409" formatCode="0.00E+00">
                        <c:v>46017220.167257905</c:v>
                      </c:pt>
                      <c:pt idx="410" formatCode="0.00E+00">
                        <c:v>45398152.889535211</c:v>
                      </c:pt>
                      <c:pt idx="411" formatCode="0.00E+00">
                        <c:v>45288875.405253612</c:v>
                      </c:pt>
                      <c:pt idx="412" formatCode="0.00E+00">
                        <c:v>45825790.358430125</c:v>
                      </c:pt>
                      <c:pt idx="413" formatCode="0.00E+00">
                        <c:v>45787619.936228946</c:v>
                      </c:pt>
                      <c:pt idx="414" formatCode="0.00E+00">
                        <c:v>45821250.780152231</c:v>
                      </c:pt>
                      <c:pt idx="415" formatCode="0.00E+00">
                        <c:v>46047241.296527028</c:v>
                      </c:pt>
                      <c:pt idx="416" formatCode="0.00E+00">
                        <c:v>46069208.126675747</c:v>
                      </c:pt>
                      <c:pt idx="417" formatCode="0.00E+00">
                        <c:v>46480481.409341693</c:v>
                      </c:pt>
                      <c:pt idx="418" formatCode="0.00E+00">
                        <c:v>46742456.197093919</c:v>
                      </c:pt>
                      <c:pt idx="419" formatCode="0.00E+00">
                        <c:v>46863605.104265779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1D9-4D4D-9BF4-E8E3B0AC1B95}"/>
                  </c:ext>
                </c:extLst>
              </c15:ser>
            </c15:filteredLineSeries>
          </c:ext>
        </c:extLst>
      </c:lineChart>
      <c:catAx>
        <c:axId val="67690956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07592"/>
        <c:crosses val="autoZero"/>
        <c:auto val="1"/>
        <c:lblAlgn val="ctr"/>
        <c:lblOffset val="100"/>
        <c:noMultiLvlLbl val="0"/>
      </c:catAx>
      <c:valAx>
        <c:axId val="67690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09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N2_molecules!$B$1</c:f>
              <c:strCache>
                <c:ptCount val="1"/>
                <c:pt idx="0">
                  <c:v>N2, cm-3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N2_molecules!$B$2:$B$421</c:f>
              <c:numCache>
                <c:formatCode>0.00E+00</c:formatCode>
                <c:ptCount val="420"/>
                <c:pt idx="0">
                  <c:v>82.3</c:v>
                </c:pt>
                <c:pt idx="1">
                  <c:v>84.94</c:v>
                </c:pt>
                <c:pt idx="2">
                  <c:v>53.05</c:v>
                </c:pt>
                <c:pt idx="3">
                  <c:v>92.54</c:v>
                </c:pt>
                <c:pt idx="4">
                  <c:v>77.260000000000005</c:v>
                </c:pt>
                <c:pt idx="5">
                  <c:v>51.75</c:v>
                </c:pt>
                <c:pt idx="6">
                  <c:v>54.01</c:v>
                </c:pt>
                <c:pt idx="7">
                  <c:v>104.7</c:v>
                </c:pt>
                <c:pt idx="8">
                  <c:v>62.88</c:v>
                </c:pt>
                <c:pt idx="9">
                  <c:v>61.16</c:v>
                </c:pt>
                <c:pt idx="10">
                  <c:v>79.77</c:v>
                </c:pt>
                <c:pt idx="11">
                  <c:v>180</c:v>
                </c:pt>
                <c:pt idx="12">
                  <c:v>85.83</c:v>
                </c:pt>
                <c:pt idx="13">
                  <c:v>60.9</c:v>
                </c:pt>
                <c:pt idx="14">
                  <c:v>128</c:v>
                </c:pt>
                <c:pt idx="15">
                  <c:v>149.9</c:v>
                </c:pt>
                <c:pt idx="16">
                  <c:v>324.3</c:v>
                </c:pt>
                <c:pt idx="17">
                  <c:v>90.57</c:v>
                </c:pt>
                <c:pt idx="18">
                  <c:v>45.79</c:v>
                </c:pt>
                <c:pt idx="19">
                  <c:v>61.64</c:v>
                </c:pt>
                <c:pt idx="20">
                  <c:v>261.8</c:v>
                </c:pt>
                <c:pt idx="21">
                  <c:v>1354</c:v>
                </c:pt>
                <c:pt idx="22">
                  <c:v>719.8</c:v>
                </c:pt>
                <c:pt idx="23">
                  <c:v>1039</c:v>
                </c:pt>
                <c:pt idx="24">
                  <c:v>635.20000000000005</c:v>
                </c:pt>
                <c:pt idx="25">
                  <c:v>443</c:v>
                </c:pt>
                <c:pt idx="26">
                  <c:v>1039</c:v>
                </c:pt>
                <c:pt idx="27">
                  <c:v>1140</c:v>
                </c:pt>
                <c:pt idx="28">
                  <c:v>1711</c:v>
                </c:pt>
                <c:pt idx="29">
                  <c:v>781.3</c:v>
                </c:pt>
                <c:pt idx="30">
                  <c:v>1804</c:v>
                </c:pt>
                <c:pt idx="31">
                  <c:v>3427</c:v>
                </c:pt>
                <c:pt idx="32">
                  <c:v>15190</c:v>
                </c:pt>
                <c:pt idx="33">
                  <c:v>7632</c:v>
                </c:pt>
                <c:pt idx="34">
                  <c:v>3782</c:v>
                </c:pt>
                <c:pt idx="35">
                  <c:v>15120</c:v>
                </c:pt>
                <c:pt idx="36">
                  <c:v>13300</c:v>
                </c:pt>
                <c:pt idx="37">
                  <c:v>1917</c:v>
                </c:pt>
                <c:pt idx="38">
                  <c:v>1917</c:v>
                </c:pt>
                <c:pt idx="39">
                  <c:v>2882</c:v>
                </c:pt>
                <c:pt idx="40">
                  <c:v>8583</c:v>
                </c:pt>
                <c:pt idx="41">
                  <c:v>15810</c:v>
                </c:pt>
                <c:pt idx="42">
                  <c:v>30230</c:v>
                </c:pt>
                <c:pt idx="43">
                  <c:v>26930</c:v>
                </c:pt>
                <c:pt idx="44">
                  <c:v>28830</c:v>
                </c:pt>
                <c:pt idx="45">
                  <c:v>9236</c:v>
                </c:pt>
                <c:pt idx="46">
                  <c:v>25460</c:v>
                </c:pt>
                <c:pt idx="47">
                  <c:v>21620</c:v>
                </c:pt>
                <c:pt idx="48">
                  <c:v>16590</c:v>
                </c:pt>
                <c:pt idx="49">
                  <c:v>10800</c:v>
                </c:pt>
                <c:pt idx="50">
                  <c:v>67750</c:v>
                </c:pt>
                <c:pt idx="51">
                  <c:v>76510</c:v>
                </c:pt>
                <c:pt idx="52">
                  <c:v>41150</c:v>
                </c:pt>
                <c:pt idx="53">
                  <c:v>22610</c:v>
                </c:pt>
                <c:pt idx="54">
                  <c:v>20370</c:v>
                </c:pt>
                <c:pt idx="55">
                  <c:v>15250</c:v>
                </c:pt>
                <c:pt idx="56">
                  <c:v>25820</c:v>
                </c:pt>
                <c:pt idx="57">
                  <c:v>43380</c:v>
                </c:pt>
                <c:pt idx="58">
                  <c:v>43240</c:v>
                </c:pt>
                <c:pt idx="59">
                  <c:v>35330</c:v>
                </c:pt>
                <c:pt idx="60">
                  <c:v>16000</c:v>
                </c:pt>
                <c:pt idx="61">
                  <c:v>12150</c:v>
                </c:pt>
                <c:pt idx="62">
                  <c:v>7794</c:v>
                </c:pt>
                <c:pt idx="63">
                  <c:v>90490</c:v>
                </c:pt>
                <c:pt idx="64">
                  <c:v>29150</c:v>
                </c:pt>
                <c:pt idx="65">
                  <c:v>10430</c:v>
                </c:pt>
                <c:pt idx="66">
                  <c:v>7515</c:v>
                </c:pt>
                <c:pt idx="67">
                  <c:v>5181</c:v>
                </c:pt>
                <c:pt idx="68">
                  <c:v>29240</c:v>
                </c:pt>
                <c:pt idx="69">
                  <c:v>178400</c:v>
                </c:pt>
                <c:pt idx="70">
                  <c:v>139800</c:v>
                </c:pt>
                <c:pt idx="71">
                  <c:v>95790</c:v>
                </c:pt>
                <c:pt idx="72">
                  <c:v>100000</c:v>
                </c:pt>
                <c:pt idx="73">
                  <c:v>98750</c:v>
                </c:pt>
                <c:pt idx="74">
                  <c:v>54790</c:v>
                </c:pt>
                <c:pt idx="75">
                  <c:v>65160</c:v>
                </c:pt>
                <c:pt idx="76">
                  <c:v>18200</c:v>
                </c:pt>
                <c:pt idx="77">
                  <c:v>21430</c:v>
                </c:pt>
                <c:pt idx="78">
                  <c:v>14500</c:v>
                </c:pt>
                <c:pt idx="79">
                  <c:v>51320</c:v>
                </c:pt>
                <c:pt idx="80">
                  <c:v>32420</c:v>
                </c:pt>
                <c:pt idx="81">
                  <c:v>38600</c:v>
                </c:pt>
                <c:pt idx="82">
                  <c:v>25200</c:v>
                </c:pt>
                <c:pt idx="83">
                  <c:v>21330</c:v>
                </c:pt>
                <c:pt idx="84">
                  <c:v>4325</c:v>
                </c:pt>
                <c:pt idx="85">
                  <c:v>4888</c:v>
                </c:pt>
                <c:pt idx="86">
                  <c:v>4692</c:v>
                </c:pt>
                <c:pt idx="87">
                  <c:v>11490</c:v>
                </c:pt>
                <c:pt idx="88">
                  <c:v>16280</c:v>
                </c:pt>
                <c:pt idx="89">
                  <c:v>4885</c:v>
                </c:pt>
                <c:pt idx="90">
                  <c:v>3687</c:v>
                </c:pt>
                <c:pt idx="91">
                  <c:v>2965</c:v>
                </c:pt>
                <c:pt idx="92">
                  <c:v>2214</c:v>
                </c:pt>
                <c:pt idx="93">
                  <c:v>6113</c:v>
                </c:pt>
                <c:pt idx="94">
                  <c:v>50040</c:v>
                </c:pt>
                <c:pt idx="95">
                  <c:v>11920</c:v>
                </c:pt>
                <c:pt idx="96">
                  <c:v>3422</c:v>
                </c:pt>
                <c:pt idx="97">
                  <c:v>966.7</c:v>
                </c:pt>
                <c:pt idx="98">
                  <c:v>2263</c:v>
                </c:pt>
                <c:pt idx="99">
                  <c:v>1576</c:v>
                </c:pt>
                <c:pt idx="100">
                  <c:v>894.7</c:v>
                </c:pt>
                <c:pt idx="101">
                  <c:v>1176</c:v>
                </c:pt>
                <c:pt idx="102">
                  <c:v>497.1</c:v>
                </c:pt>
                <c:pt idx="103">
                  <c:v>561.20000000000005</c:v>
                </c:pt>
                <c:pt idx="104">
                  <c:v>591.20000000000005</c:v>
                </c:pt>
                <c:pt idx="105">
                  <c:v>590.4</c:v>
                </c:pt>
                <c:pt idx="106">
                  <c:v>3322</c:v>
                </c:pt>
                <c:pt idx="107">
                  <c:v>2241</c:v>
                </c:pt>
                <c:pt idx="108">
                  <c:v>1273</c:v>
                </c:pt>
                <c:pt idx="109">
                  <c:v>330.3</c:v>
                </c:pt>
                <c:pt idx="110">
                  <c:v>297.60000000000002</c:v>
                </c:pt>
                <c:pt idx="111">
                  <c:v>245.1</c:v>
                </c:pt>
                <c:pt idx="112">
                  <c:v>1831</c:v>
                </c:pt>
                <c:pt idx="113">
                  <c:v>716.3</c:v>
                </c:pt>
                <c:pt idx="114">
                  <c:v>870.5</c:v>
                </c:pt>
                <c:pt idx="115">
                  <c:v>891.2</c:v>
                </c:pt>
                <c:pt idx="116">
                  <c:v>352.8</c:v>
                </c:pt>
                <c:pt idx="117">
                  <c:v>267.10000000000002</c:v>
                </c:pt>
                <c:pt idx="118">
                  <c:v>336.9</c:v>
                </c:pt>
                <c:pt idx="119">
                  <c:v>877.5</c:v>
                </c:pt>
                <c:pt idx="120">
                  <c:v>270.60000000000002</c:v>
                </c:pt>
                <c:pt idx="121">
                  <c:v>87.85</c:v>
                </c:pt>
                <c:pt idx="122">
                  <c:v>141.69999999999999</c:v>
                </c:pt>
                <c:pt idx="123">
                  <c:v>146.1</c:v>
                </c:pt>
                <c:pt idx="124">
                  <c:v>329.5</c:v>
                </c:pt>
                <c:pt idx="125">
                  <c:v>224.3</c:v>
                </c:pt>
                <c:pt idx="126">
                  <c:v>118.7</c:v>
                </c:pt>
                <c:pt idx="127">
                  <c:v>103.1</c:v>
                </c:pt>
                <c:pt idx="128">
                  <c:v>216.3</c:v>
                </c:pt>
                <c:pt idx="129">
                  <c:v>387.4</c:v>
                </c:pt>
                <c:pt idx="130">
                  <c:v>251.6</c:v>
                </c:pt>
                <c:pt idx="131">
                  <c:v>274.39999999999998</c:v>
                </c:pt>
                <c:pt idx="132">
                  <c:v>269.39999999999998</c:v>
                </c:pt>
                <c:pt idx="133">
                  <c:v>207.1</c:v>
                </c:pt>
                <c:pt idx="134">
                  <c:v>133.6</c:v>
                </c:pt>
                <c:pt idx="135">
                  <c:v>289.2</c:v>
                </c:pt>
                <c:pt idx="136">
                  <c:v>226.3</c:v>
                </c:pt>
                <c:pt idx="137">
                  <c:v>111.9</c:v>
                </c:pt>
                <c:pt idx="138">
                  <c:v>54.06</c:v>
                </c:pt>
                <c:pt idx="139">
                  <c:v>64.84</c:v>
                </c:pt>
                <c:pt idx="140">
                  <c:v>61.83</c:v>
                </c:pt>
                <c:pt idx="141">
                  <c:v>55.73</c:v>
                </c:pt>
                <c:pt idx="142">
                  <c:v>75.650000000000006</c:v>
                </c:pt>
                <c:pt idx="143">
                  <c:v>82.86</c:v>
                </c:pt>
                <c:pt idx="144">
                  <c:v>86.98</c:v>
                </c:pt>
                <c:pt idx="145">
                  <c:v>135.69999999999999</c:v>
                </c:pt>
                <c:pt idx="146">
                  <c:v>145.30000000000001</c:v>
                </c:pt>
                <c:pt idx="147">
                  <c:v>96.42</c:v>
                </c:pt>
                <c:pt idx="148">
                  <c:v>57.73</c:v>
                </c:pt>
                <c:pt idx="149">
                  <c:v>84.86</c:v>
                </c:pt>
                <c:pt idx="150">
                  <c:v>26.71</c:v>
                </c:pt>
                <c:pt idx="151">
                  <c:v>18.07</c:v>
                </c:pt>
                <c:pt idx="152">
                  <c:v>22.74</c:v>
                </c:pt>
                <c:pt idx="153">
                  <c:v>63.96</c:v>
                </c:pt>
                <c:pt idx="154">
                  <c:v>56.7</c:v>
                </c:pt>
                <c:pt idx="155">
                  <c:v>34.97</c:v>
                </c:pt>
                <c:pt idx="156">
                  <c:v>65.91</c:v>
                </c:pt>
                <c:pt idx="157">
                  <c:v>33.07</c:v>
                </c:pt>
                <c:pt idx="158">
                  <c:v>34.74</c:v>
                </c:pt>
                <c:pt idx="159">
                  <c:v>55.97</c:v>
                </c:pt>
                <c:pt idx="160">
                  <c:v>60.73</c:v>
                </c:pt>
                <c:pt idx="161">
                  <c:v>41.8</c:v>
                </c:pt>
                <c:pt idx="162">
                  <c:v>29.12</c:v>
                </c:pt>
                <c:pt idx="163">
                  <c:v>22.96</c:v>
                </c:pt>
                <c:pt idx="164">
                  <c:v>28.36</c:v>
                </c:pt>
                <c:pt idx="165">
                  <c:v>53.54</c:v>
                </c:pt>
                <c:pt idx="166">
                  <c:v>97.88</c:v>
                </c:pt>
                <c:pt idx="167">
                  <c:v>63.69</c:v>
                </c:pt>
                <c:pt idx="168">
                  <c:v>69.239999999999995</c:v>
                </c:pt>
                <c:pt idx="169">
                  <c:v>39.5</c:v>
                </c:pt>
                <c:pt idx="170">
                  <c:v>39.5</c:v>
                </c:pt>
                <c:pt idx="171">
                  <c:v>1227</c:v>
                </c:pt>
                <c:pt idx="172">
                  <c:v>602.4</c:v>
                </c:pt>
                <c:pt idx="173">
                  <c:v>1548</c:v>
                </c:pt>
                <c:pt idx="174">
                  <c:v>1287</c:v>
                </c:pt>
                <c:pt idx="175">
                  <c:v>512.70000000000005</c:v>
                </c:pt>
                <c:pt idx="176">
                  <c:v>329.8</c:v>
                </c:pt>
                <c:pt idx="177">
                  <c:v>187.9</c:v>
                </c:pt>
                <c:pt idx="178">
                  <c:v>67.75</c:v>
                </c:pt>
                <c:pt idx="179">
                  <c:v>19.079999999999998</c:v>
                </c:pt>
                <c:pt idx="180">
                  <c:v>15.58</c:v>
                </c:pt>
                <c:pt idx="181">
                  <c:v>340.2</c:v>
                </c:pt>
                <c:pt idx="182">
                  <c:v>214.4</c:v>
                </c:pt>
                <c:pt idx="183">
                  <c:v>2254</c:v>
                </c:pt>
                <c:pt idx="184">
                  <c:v>2316</c:v>
                </c:pt>
                <c:pt idx="185">
                  <c:v>1365</c:v>
                </c:pt>
                <c:pt idx="186">
                  <c:v>547</c:v>
                </c:pt>
                <c:pt idx="187">
                  <c:v>946.8</c:v>
                </c:pt>
                <c:pt idx="188">
                  <c:v>1027</c:v>
                </c:pt>
                <c:pt idx="189">
                  <c:v>9498</c:v>
                </c:pt>
                <c:pt idx="190">
                  <c:v>14840</c:v>
                </c:pt>
                <c:pt idx="191">
                  <c:v>9305</c:v>
                </c:pt>
                <c:pt idx="192">
                  <c:v>4236</c:v>
                </c:pt>
                <c:pt idx="193">
                  <c:v>1869</c:v>
                </c:pt>
                <c:pt idx="194">
                  <c:v>1811</c:v>
                </c:pt>
                <c:pt idx="195">
                  <c:v>1681</c:v>
                </c:pt>
                <c:pt idx="196">
                  <c:v>1964</c:v>
                </c:pt>
                <c:pt idx="197">
                  <c:v>2927</c:v>
                </c:pt>
                <c:pt idx="198">
                  <c:v>4598</c:v>
                </c:pt>
                <c:pt idx="199">
                  <c:v>3026</c:v>
                </c:pt>
                <c:pt idx="200">
                  <c:v>2487</c:v>
                </c:pt>
                <c:pt idx="201">
                  <c:v>8931</c:v>
                </c:pt>
                <c:pt idx="202">
                  <c:v>4181</c:v>
                </c:pt>
                <c:pt idx="203">
                  <c:v>2164</c:v>
                </c:pt>
                <c:pt idx="204">
                  <c:v>1113</c:v>
                </c:pt>
                <c:pt idx="205">
                  <c:v>882.4</c:v>
                </c:pt>
                <c:pt idx="206">
                  <c:v>2955</c:v>
                </c:pt>
                <c:pt idx="207">
                  <c:v>2002</c:v>
                </c:pt>
                <c:pt idx="208">
                  <c:v>12790</c:v>
                </c:pt>
                <c:pt idx="209">
                  <c:v>5317</c:v>
                </c:pt>
                <c:pt idx="210">
                  <c:v>1067</c:v>
                </c:pt>
                <c:pt idx="211">
                  <c:v>910.6</c:v>
                </c:pt>
                <c:pt idx="212">
                  <c:v>1359</c:v>
                </c:pt>
                <c:pt idx="213">
                  <c:v>1698</c:v>
                </c:pt>
                <c:pt idx="214">
                  <c:v>7710</c:v>
                </c:pt>
                <c:pt idx="215">
                  <c:v>9514</c:v>
                </c:pt>
                <c:pt idx="216">
                  <c:v>12080</c:v>
                </c:pt>
                <c:pt idx="217">
                  <c:v>11390</c:v>
                </c:pt>
                <c:pt idx="218">
                  <c:v>14120</c:v>
                </c:pt>
                <c:pt idx="219">
                  <c:v>14120</c:v>
                </c:pt>
                <c:pt idx="220">
                  <c:v>5095</c:v>
                </c:pt>
                <c:pt idx="221">
                  <c:v>2077</c:v>
                </c:pt>
                <c:pt idx="222">
                  <c:v>3783</c:v>
                </c:pt>
                <c:pt idx="223">
                  <c:v>6894</c:v>
                </c:pt>
                <c:pt idx="224">
                  <c:v>4177</c:v>
                </c:pt>
                <c:pt idx="225">
                  <c:v>16080</c:v>
                </c:pt>
                <c:pt idx="226">
                  <c:v>7509</c:v>
                </c:pt>
                <c:pt idx="227">
                  <c:v>26220</c:v>
                </c:pt>
                <c:pt idx="228">
                  <c:v>6239</c:v>
                </c:pt>
                <c:pt idx="229">
                  <c:v>11680</c:v>
                </c:pt>
                <c:pt idx="230">
                  <c:v>6077</c:v>
                </c:pt>
                <c:pt idx="231">
                  <c:v>4419</c:v>
                </c:pt>
                <c:pt idx="232">
                  <c:v>2010</c:v>
                </c:pt>
                <c:pt idx="233">
                  <c:v>1513</c:v>
                </c:pt>
                <c:pt idx="234">
                  <c:v>909.2</c:v>
                </c:pt>
                <c:pt idx="235">
                  <c:v>861.7</c:v>
                </c:pt>
                <c:pt idx="236">
                  <c:v>419.3</c:v>
                </c:pt>
                <c:pt idx="237">
                  <c:v>3178</c:v>
                </c:pt>
                <c:pt idx="238">
                  <c:v>2854</c:v>
                </c:pt>
                <c:pt idx="239">
                  <c:v>1812</c:v>
                </c:pt>
                <c:pt idx="240">
                  <c:v>2086</c:v>
                </c:pt>
                <c:pt idx="241">
                  <c:v>784.4</c:v>
                </c:pt>
                <c:pt idx="242">
                  <c:v>515.4</c:v>
                </c:pt>
                <c:pt idx="243">
                  <c:v>227</c:v>
                </c:pt>
                <c:pt idx="244">
                  <c:v>894</c:v>
                </c:pt>
                <c:pt idx="245">
                  <c:v>301</c:v>
                </c:pt>
                <c:pt idx="246">
                  <c:v>128.30000000000001</c:v>
                </c:pt>
                <c:pt idx="247">
                  <c:v>64.540000000000006</c:v>
                </c:pt>
                <c:pt idx="248">
                  <c:v>887.6</c:v>
                </c:pt>
                <c:pt idx="249">
                  <c:v>465.7</c:v>
                </c:pt>
                <c:pt idx="250">
                  <c:v>319.39999999999998</c:v>
                </c:pt>
                <c:pt idx="251">
                  <c:v>142.30000000000001</c:v>
                </c:pt>
                <c:pt idx="252">
                  <c:v>166</c:v>
                </c:pt>
                <c:pt idx="253">
                  <c:v>266</c:v>
                </c:pt>
                <c:pt idx="254">
                  <c:v>441.3</c:v>
                </c:pt>
                <c:pt idx="255">
                  <c:v>413</c:v>
                </c:pt>
                <c:pt idx="256">
                  <c:v>143.1</c:v>
                </c:pt>
                <c:pt idx="257">
                  <c:v>121.2</c:v>
                </c:pt>
                <c:pt idx="258">
                  <c:v>106.8</c:v>
                </c:pt>
                <c:pt idx="259">
                  <c:v>68.599999999999994</c:v>
                </c:pt>
                <c:pt idx="260">
                  <c:v>404.4</c:v>
                </c:pt>
                <c:pt idx="261">
                  <c:v>404.4</c:v>
                </c:pt>
                <c:pt idx="262">
                  <c:v>106</c:v>
                </c:pt>
                <c:pt idx="263">
                  <c:v>117.6</c:v>
                </c:pt>
                <c:pt idx="264">
                  <c:v>98.72</c:v>
                </c:pt>
                <c:pt idx="265">
                  <c:v>36.47</c:v>
                </c:pt>
                <c:pt idx="266">
                  <c:v>45.36</c:v>
                </c:pt>
                <c:pt idx="267">
                  <c:v>53.19</c:v>
                </c:pt>
                <c:pt idx="268">
                  <c:v>56.77</c:v>
                </c:pt>
                <c:pt idx="269">
                  <c:v>250.3</c:v>
                </c:pt>
                <c:pt idx="270">
                  <c:v>30.88</c:v>
                </c:pt>
                <c:pt idx="271">
                  <c:v>33.44</c:v>
                </c:pt>
                <c:pt idx="272">
                  <c:v>29.47</c:v>
                </c:pt>
                <c:pt idx="273">
                  <c:v>75.48</c:v>
                </c:pt>
                <c:pt idx="274">
                  <c:v>72.53</c:v>
                </c:pt>
                <c:pt idx="275">
                  <c:v>81</c:v>
                </c:pt>
                <c:pt idx="276">
                  <c:v>49.78</c:v>
                </c:pt>
                <c:pt idx="277">
                  <c:v>109.8</c:v>
                </c:pt>
                <c:pt idx="278">
                  <c:v>154.9</c:v>
                </c:pt>
                <c:pt idx="279">
                  <c:v>78.48</c:v>
                </c:pt>
                <c:pt idx="280">
                  <c:v>119.9</c:v>
                </c:pt>
                <c:pt idx="281">
                  <c:v>45.76</c:v>
                </c:pt>
                <c:pt idx="282">
                  <c:v>43.05</c:v>
                </c:pt>
                <c:pt idx="283">
                  <c:v>30.48</c:v>
                </c:pt>
                <c:pt idx="284">
                  <c:v>153.4</c:v>
                </c:pt>
                <c:pt idx="285">
                  <c:v>84.01</c:v>
                </c:pt>
                <c:pt idx="286">
                  <c:v>66.89</c:v>
                </c:pt>
                <c:pt idx="287">
                  <c:v>67.650000000000006</c:v>
                </c:pt>
                <c:pt idx="288">
                  <c:v>39.78</c:v>
                </c:pt>
                <c:pt idx="289">
                  <c:v>56.48</c:v>
                </c:pt>
                <c:pt idx="290">
                  <c:v>53.72</c:v>
                </c:pt>
                <c:pt idx="291">
                  <c:v>63.08</c:v>
                </c:pt>
                <c:pt idx="292">
                  <c:v>68.790000000000006</c:v>
                </c:pt>
                <c:pt idx="293">
                  <c:v>65.87</c:v>
                </c:pt>
                <c:pt idx="294">
                  <c:v>36.68</c:v>
                </c:pt>
                <c:pt idx="295">
                  <c:v>29.68</c:v>
                </c:pt>
                <c:pt idx="296">
                  <c:v>104</c:v>
                </c:pt>
                <c:pt idx="297" formatCode="General">
                  <c:v>-2525.6256287778515</c:v>
                </c:pt>
                <c:pt idx="298" formatCode="General">
                  <c:v>-3882.3757416317408</c:v>
                </c:pt>
                <c:pt idx="299" formatCode="General">
                  <c:v>-4539.1315095430073</c:v>
                </c:pt>
                <c:pt idx="300" formatCode="General">
                  <c:v>-4854.7312015705575</c:v>
                </c:pt>
                <c:pt idx="301" formatCode="General">
                  <c:v>-4991.3578469821496</c:v>
                </c:pt>
                <c:pt idx="302" formatCode="General">
                  <c:v>-4992.4854104009528</c:v>
                </c:pt>
                <c:pt idx="303" formatCode="General">
                  <c:v>-4996.8893321377418</c:v>
                </c:pt>
                <c:pt idx="304" formatCode="General">
                  <c:v>-5167.6292556074213</c:v>
                </c:pt>
                <c:pt idx="305" formatCode="General">
                  <c:v>-5336.2422961972388</c:v>
                </c:pt>
                <c:pt idx="306" formatCode="General">
                  <c:v>-5423.996516955036</c:v>
                </c:pt>
                <c:pt idx="307" formatCode="General">
                  <c:v>-5588.5523051035443</c:v>
                </c:pt>
                <c:pt idx="308" formatCode="General">
                  <c:v>-5702.8248215402464</c:v>
                </c:pt>
                <c:pt idx="309" formatCode="General">
                  <c:v>-5769.6454677562915</c:v>
                </c:pt>
                <c:pt idx="310" formatCode="General">
                  <c:v>-5793.0730258579233</c:v>
                </c:pt>
                <c:pt idx="311" formatCode="General">
                  <c:v>-5824.4648382666319</c:v>
                </c:pt>
                <c:pt idx="312" formatCode="General">
                  <c:v>-5853.1607540407676</c:v>
                </c:pt>
                <c:pt idx="313" formatCode="General">
                  <c:v>-5395.5961936828207</c:v>
                </c:pt>
                <c:pt idx="314" formatCode="General">
                  <c:v>-5202.5175237800322</c:v>
                </c:pt>
                <c:pt idx="315" formatCode="General">
                  <c:v>-5076.8755420762045</c:v>
                </c:pt>
                <c:pt idx="316" formatCode="General">
                  <c:v>-4995.1518813551202</c:v>
                </c:pt>
                <c:pt idx="317" formatCode="General">
                  <c:v>-4932.3803128699055</c:v>
                </c:pt>
                <c:pt idx="318" formatCode="General">
                  <c:v>-4909.7000344774651</c:v>
                </c:pt>
                <c:pt idx="319" formatCode="General">
                  <c:v>-4892.8558181815533</c:v>
                </c:pt>
                <c:pt idx="320" formatCode="General">
                  <c:v>-4868.0517504643904</c:v>
                </c:pt>
                <c:pt idx="321" formatCode="General">
                  <c:v>-4823.3358865529226</c:v>
                </c:pt>
                <c:pt idx="322" formatCode="General">
                  <c:v>-4788.1490366750995</c:v>
                </c:pt>
                <c:pt idx="323" formatCode="General">
                  <c:v>-4731.8280287202379</c:v>
                </c:pt>
                <c:pt idx="324" formatCode="General">
                  <c:v>-4725.2996048542273</c:v>
                </c:pt>
                <c:pt idx="325" formatCode="General">
                  <c:v>-4665.0651702218902</c:v>
                </c:pt>
                <c:pt idx="326" formatCode="General">
                  <c:v>-4683.5796276271376</c:v>
                </c:pt>
                <c:pt idx="327" formatCode="General">
                  <c:v>-4669.5730060637788</c:v>
                </c:pt>
                <c:pt idx="328" formatCode="General">
                  <c:v>-3738.2320754966822</c:v>
                </c:pt>
                <c:pt idx="329" formatCode="General">
                  <c:v>-4173.6903651044304</c:v>
                </c:pt>
                <c:pt idx="330" formatCode="General">
                  <c:v>-3323.4079996924829</c:v>
                </c:pt>
                <c:pt idx="331" formatCode="General">
                  <c:v>-3520.1822435500944</c:v>
                </c:pt>
                <c:pt idx="332" formatCode="General">
                  <c:v>-4024.5580575504691</c:v>
                </c:pt>
                <c:pt idx="333" formatCode="General">
                  <c:v>-4080.0259725257556</c:v>
                </c:pt>
                <c:pt idx="334" formatCode="General">
                  <c:v>-4119.4997612286925</c:v>
                </c:pt>
                <c:pt idx="335" formatCode="General">
                  <c:v>-3945.1784753360994</c:v>
                </c:pt>
                <c:pt idx="336" formatCode="General">
                  <c:v>-4168.5096346822538</c:v>
                </c:pt>
                <c:pt idx="337" formatCode="General">
                  <c:v>-4186.186065914957</c:v>
                </c:pt>
                <c:pt idx="338" formatCode="General">
                  <c:v>-4088.8278683002563</c:v>
                </c:pt>
                <c:pt idx="339" formatCode="General">
                  <c:v>-4265.8935623619191</c:v>
                </c:pt>
                <c:pt idx="340" formatCode="General">
                  <c:v>-2558.7179313897059</c:v>
                </c:pt>
                <c:pt idx="341" formatCode="General">
                  <c:v>-2438.382779945</c:v>
                </c:pt>
                <c:pt idx="342" formatCode="General">
                  <c:v>-2871.0082474048031</c:v>
                </c:pt>
                <c:pt idx="343" formatCode="General">
                  <c:v>-3587.6682162491516</c:v>
                </c:pt>
                <c:pt idx="344" formatCode="General">
                  <c:v>-3025.4182034710147</c:v>
                </c:pt>
                <c:pt idx="345" formatCode="General">
                  <c:v>-2572.0876355145247</c:v>
                </c:pt>
                <c:pt idx="346" formatCode="General">
                  <c:v>6674.5786905791665</c:v>
                </c:pt>
                <c:pt idx="347" formatCode="General">
                  <c:v>8656.1348315217583</c:v>
                </c:pt>
                <c:pt idx="348" formatCode="General">
                  <c:v>3226.5601522808538</c:v>
                </c:pt>
                <c:pt idx="349" formatCode="General">
                  <c:v>2785.5090227786695</c:v>
                </c:pt>
                <c:pt idx="350" formatCode="General">
                  <c:v>1055.2001563840447</c:v>
                </c:pt>
                <c:pt idx="351" formatCode="General">
                  <c:v>-2480.2770959066061</c:v>
                </c:pt>
                <c:pt idx="352" formatCode="General">
                  <c:v>-3372.68135006182</c:v>
                </c:pt>
                <c:pt idx="353" formatCode="General">
                  <c:v>-2842.0601286706692</c:v>
                </c:pt>
                <c:pt idx="354" formatCode="General">
                  <c:v>-419.69972384530695</c:v>
                </c:pt>
                <c:pt idx="355" formatCode="General">
                  <c:v>2858.0279234703239</c:v>
                </c:pt>
                <c:pt idx="356" formatCode="General">
                  <c:v>5141.973656731856</c:v>
                </c:pt>
                <c:pt idx="357" formatCode="General">
                  <c:v>3368.4017000073418</c:v>
                </c:pt>
                <c:pt idx="358" formatCode="General">
                  <c:v>7179.0432130546005</c:v>
                </c:pt>
                <c:pt idx="359" formatCode="General">
                  <c:v>-2465.0182084096487</c:v>
                </c:pt>
                <c:pt idx="360" formatCode="General">
                  <c:v>-434.59035187737618</c:v>
                </c:pt>
                <c:pt idx="361" formatCode="General">
                  <c:v>-1478.2931481653245</c:v>
                </c:pt>
                <c:pt idx="362" formatCode="General">
                  <c:v>-3201.6508716279795</c:v>
                </c:pt>
                <c:pt idx="363" formatCode="General">
                  <c:v>-3382.5061285778274</c:v>
                </c:pt>
                <c:pt idx="364" formatCode="General">
                  <c:v>10234.523300992272</c:v>
                </c:pt>
                <c:pt idx="365" formatCode="General">
                  <c:v>21149.29407944981</c:v>
                </c:pt>
                <c:pt idx="366" formatCode="General">
                  <c:v>3719.0485747532675</c:v>
                </c:pt>
                <c:pt idx="367" formatCode="General">
                  <c:v>-7107.2883249528095</c:v>
                </c:pt>
                <c:pt idx="368" formatCode="General">
                  <c:v>-8295.4453991276623</c:v>
                </c:pt>
                <c:pt idx="369" formatCode="General">
                  <c:v>-8099.9314533423467</c:v>
                </c:pt>
                <c:pt idx="370" formatCode="General">
                  <c:v>-3794.4640875269397</c:v>
                </c:pt>
                <c:pt idx="371" formatCode="General">
                  <c:v>6578.1606006806887</c:v>
                </c:pt>
                <c:pt idx="372" formatCode="General">
                  <c:v>8383.0261543665583</c:v>
                </c:pt>
                <c:pt idx="373" formatCode="General">
                  <c:v>7736.6279954263809</c:v>
                </c:pt>
                <c:pt idx="374" formatCode="General">
                  <c:v>1802.622354443035</c:v>
                </c:pt>
                <c:pt idx="375" formatCode="General">
                  <c:v>3119.3499802085717</c:v>
                </c:pt>
                <c:pt idx="376" formatCode="General">
                  <c:v>3579.2634518929126</c:v>
                </c:pt>
                <c:pt idx="377" formatCode="General">
                  <c:v>19396.554049348731</c:v>
                </c:pt>
                <c:pt idx="378" formatCode="General">
                  <c:v>3557.0897143506272</c:v>
                </c:pt>
                <c:pt idx="379" formatCode="General">
                  <c:v>-4234.7257725564177</c:v>
                </c:pt>
                <c:pt idx="380" formatCode="General">
                  <c:v>-3824.6062664018818</c:v>
                </c:pt>
                <c:pt idx="381" formatCode="General">
                  <c:v>-5259.3612086405374</c:v>
                </c:pt>
                <c:pt idx="382" formatCode="General">
                  <c:v>11552.723974834033</c:v>
                </c:pt>
                <c:pt idx="383" formatCode="General">
                  <c:v>43966.928460580544</c:v>
                </c:pt>
                <c:pt idx="384" formatCode="General">
                  <c:v>48607.493555100598</c:v>
                </c:pt>
                <c:pt idx="385" formatCode="General">
                  <c:v>12703.895466669817</c:v>
                </c:pt>
                <c:pt idx="386" formatCode="General">
                  <c:v>11423.523785381509</c:v>
                </c:pt>
                <c:pt idx="387" formatCode="General">
                  <c:v>4474.0807878944215</c:v>
                </c:pt>
                <c:pt idx="388" formatCode="General">
                  <c:v>-8508.0670212113509</c:v>
                </c:pt>
                <c:pt idx="389" formatCode="General">
                  <c:v>-8104.6407567368415</c:v>
                </c:pt>
                <c:pt idx="390" formatCode="General">
                  <c:v>-17779.043864405605</c:v>
                </c:pt>
                <c:pt idx="391" formatCode="General">
                  <c:v>-14408.254178560437</c:v>
                </c:pt>
                <c:pt idx="392" formatCode="General">
                  <c:v>-11733.796536928725</c:v>
                </c:pt>
                <c:pt idx="393" formatCode="General">
                  <c:v>5289.2105917321505</c:v>
                </c:pt>
                <c:pt idx="394" formatCode="General">
                  <c:v>7367.9700929464216</c:v>
                </c:pt>
                <c:pt idx="395" formatCode="General">
                  <c:v>9897.6636378204857</c:v>
                </c:pt>
                <c:pt idx="396" formatCode="General">
                  <c:v>5609.4056898761937</c:v>
                </c:pt>
                <c:pt idx="397" formatCode="General">
                  <c:v>3480.3379498219101</c:v>
                </c:pt>
                <c:pt idx="398" formatCode="General">
                  <c:v>-4264.1937932579049</c:v>
                </c:pt>
                <c:pt idx="399" formatCode="General">
                  <c:v>-6115.3755579281069</c:v>
                </c:pt>
                <c:pt idx="400" formatCode="General">
                  <c:v>-6543.6299538834301</c:v>
                </c:pt>
                <c:pt idx="401" formatCode="General">
                  <c:v>-3329.5189029746912</c:v>
                </c:pt>
                <c:pt idx="402" formatCode="General">
                  <c:v>-845.07624597854374</c:v>
                </c:pt>
                <c:pt idx="403" formatCode="General">
                  <c:v>-4127.5451420527143</c:v>
                </c:pt>
                <c:pt idx="404" formatCode="General">
                  <c:v>-5669.8137998066586</c:v>
                </c:pt>
                <c:pt idx="405" formatCode="General">
                  <c:v>-5837.4736355692712</c:v>
                </c:pt>
                <c:pt idx="406" formatCode="General">
                  <c:v>-6605.3574918977647</c:v>
                </c:pt>
                <c:pt idx="407" formatCode="General">
                  <c:v>-5237.7482727776051</c:v>
                </c:pt>
                <c:pt idx="408" formatCode="General">
                  <c:v>11743.655993831529</c:v>
                </c:pt>
                <c:pt idx="409" formatCode="General">
                  <c:v>3178.2524725769581</c:v>
                </c:pt>
                <c:pt idx="410" formatCode="General">
                  <c:v>-3237.1870585827246</c:v>
                </c:pt>
                <c:pt idx="411" formatCode="General">
                  <c:v>-6268.1525054524027</c:v>
                </c:pt>
                <c:pt idx="412" formatCode="General">
                  <c:v>-6708.3675526918169</c:v>
                </c:pt>
                <c:pt idx="413" formatCode="General">
                  <c:v>-7067.0879313485038</c:v>
                </c:pt>
                <c:pt idx="414" formatCode="General">
                  <c:v>-7206.1803763227226</c:v>
                </c:pt>
                <c:pt idx="415" formatCode="General">
                  <c:v>-7028.7247167172573</c:v>
                </c:pt>
                <c:pt idx="416" formatCode="General">
                  <c:v>-7149.9379932583997</c:v>
                </c:pt>
                <c:pt idx="417" formatCode="General">
                  <c:v>-6875.572812532072</c:v>
                </c:pt>
                <c:pt idx="418" formatCode="General">
                  <c:v>-6825.8019516846798</c:v>
                </c:pt>
                <c:pt idx="419" formatCode="General">
                  <c:v>-6943.6464194226155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88-43C3-889F-8BF434374628}"/>
            </c:ext>
          </c:extLst>
        </c:ser>
        <c:ser>
          <c:idx val="1"/>
          <c:order val="1"/>
          <c:tx>
            <c:strRef>
              <c:f>N2_molecules!$C$1</c:f>
              <c:strCache>
                <c:ptCount val="1"/>
                <c:pt idx="0">
                  <c:v>Forecast(N2, cm-3)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N2_molecules!$A$2:$A$421</c:f>
              <c:numCache>
                <c:formatCode>dd/mm/yyyy</c:formatCode>
                <c:ptCount val="420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  <c:pt idx="267">
                  <c:v>43191</c:v>
                </c:pt>
                <c:pt idx="268">
                  <c:v>43221</c:v>
                </c:pt>
                <c:pt idx="269">
                  <c:v>43252</c:v>
                </c:pt>
                <c:pt idx="270">
                  <c:v>43282</c:v>
                </c:pt>
                <c:pt idx="271">
                  <c:v>43313</c:v>
                </c:pt>
                <c:pt idx="272">
                  <c:v>43344</c:v>
                </c:pt>
                <c:pt idx="273">
                  <c:v>43374</c:v>
                </c:pt>
                <c:pt idx="274">
                  <c:v>43405</c:v>
                </c:pt>
                <c:pt idx="275">
                  <c:v>43435</c:v>
                </c:pt>
                <c:pt idx="276">
                  <c:v>43466</c:v>
                </c:pt>
                <c:pt idx="277">
                  <c:v>43497</c:v>
                </c:pt>
                <c:pt idx="278">
                  <c:v>43525</c:v>
                </c:pt>
                <c:pt idx="279">
                  <c:v>43556</c:v>
                </c:pt>
                <c:pt idx="280">
                  <c:v>43586</c:v>
                </c:pt>
                <c:pt idx="281">
                  <c:v>43617</c:v>
                </c:pt>
                <c:pt idx="282">
                  <c:v>43647</c:v>
                </c:pt>
                <c:pt idx="283">
                  <c:v>43678</c:v>
                </c:pt>
                <c:pt idx="284">
                  <c:v>43709</c:v>
                </c:pt>
                <c:pt idx="285">
                  <c:v>43739</c:v>
                </c:pt>
                <c:pt idx="286">
                  <c:v>43770</c:v>
                </c:pt>
                <c:pt idx="287">
                  <c:v>43800</c:v>
                </c:pt>
                <c:pt idx="288">
                  <c:v>43831</c:v>
                </c:pt>
                <c:pt idx="289">
                  <c:v>43862</c:v>
                </c:pt>
                <c:pt idx="290">
                  <c:v>43891</c:v>
                </c:pt>
                <c:pt idx="291">
                  <c:v>43922</c:v>
                </c:pt>
                <c:pt idx="292">
                  <c:v>43952</c:v>
                </c:pt>
                <c:pt idx="293">
                  <c:v>43983</c:v>
                </c:pt>
                <c:pt idx="294">
                  <c:v>44013</c:v>
                </c:pt>
                <c:pt idx="295">
                  <c:v>44044</c:v>
                </c:pt>
                <c:pt idx="296">
                  <c:v>44075</c:v>
                </c:pt>
                <c:pt idx="297">
                  <c:v>44105</c:v>
                </c:pt>
                <c:pt idx="298">
                  <c:v>44136</c:v>
                </c:pt>
                <c:pt idx="299">
                  <c:v>44166</c:v>
                </c:pt>
                <c:pt idx="300">
                  <c:v>44197</c:v>
                </c:pt>
                <c:pt idx="301">
                  <c:v>44228</c:v>
                </c:pt>
                <c:pt idx="302">
                  <c:v>44256</c:v>
                </c:pt>
                <c:pt idx="303">
                  <c:v>44287</c:v>
                </c:pt>
                <c:pt idx="304">
                  <c:v>44317</c:v>
                </c:pt>
                <c:pt idx="305">
                  <c:v>44348</c:v>
                </c:pt>
                <c:pt idx="306">
                  <c:v>44378</c:v>
                </c:pt>
                <c:pt idx="307">
                  <c:v>44409</c:v>
                </c:pt>
                <c:pt idx="308">
                  <c:v>44440</c:v>
                </c:pt>
                <c:pt idx="309">
                  <c:v>44470</c:v>
                </c:pt>
                <c:pt idx="310">
                  <c:v>44501</c:v>
                </c:pt>
                <c:pt idx="311">
                  <c:v>44531</c:v>
                </c:pt>
                <c:pt idx="312">
                  <c:v>44562</c:v>
                </c:pt>
                <c:pt idx="313">
                  <c:v>44593</c:v>
                </c:pt>
                <c:pt idx="314">
                  <c:v>44621</c:v>
                </c:pt>
                <c:pt idx="315">
                  <c:v>44652</c:v>
                </c:pt>
                <c:pt idx="316">
                  <c:v>44682</c:v>
                </c:pt>
                <c:pt idx="317">
                  <c:v>44713</c:v>
                </c:pt>
                <c:pt idx="318">
                  <c:v>44743</c:v>
                </c:pt>
                <c:pt idx="319">
                  <c:v>44774</c:v>
                </c:pt>
                <c:pt idx="320">
                  <c:v>44805</c:v>
                </c:pt>
                <c:pt idx="321">
                  <c:v>44835</c:v>
                </c:pt>
                <c:pt idx="322">
                  <c:v>44866</c:v>
                </c:pt>
                <c:pt idx="323">
                  <c:v>44896</c:v>
                </c:pt>
                <c:pt idx="324">
                  <c:v>44927</c:v>
                </c:pt>
                <c:pt idx="325">
                  <c:v>44958</c:v>
                </c:pt>
                <c:pt idx="326">
                  <c:v>44986</c:v>
                </c:pt>
                <c:pt idx="327">
                  <c:v>45017</c:v>
                </c:pt>
                <c:pt idx="328">
                  <c:v>45047</c:v>
                </c:pt>
                <c:pt idx="329">
                  <c:v>45078</c:v>
                </c:pt>
                <c:pt idx="330">
                  <c:v>45108</c:v>
                </c:pt>
                <c:pt idx="331">
                  <c:v>45139</c:v>
                </c:pt>
                <c:pt idx="332">
                  <c:v>45170</c:v>
                </c:pt>
                <c:pt idx="333">
                  <c:v>45200</c:v>
                </c:pt>
                <c:pt idx="334">
                  <c:v>45231</c:v>
                </c:pt>
                <c:pt idx="335">
                  <c:v>45261</c:v>
                </c:pt>
                <c:pt idx="336">
                  <c:v>45292</c:v>
                </c:pt>
                <c:pt idx="337">
                  <c:v>45323</c:v>
                </c:pt>
                <c:pt idx="338">
                  <c:v>45352</c:v>
                </c:pt>
                <c:pt idx="339">
                  <c:v>45383</c:v>
                </c:pt>
                <c:pt idx="340">
                  <c:v>45413</c:v>
                </c:pt>
                <c:pt idx="341">
                  <c:v>45444</c:v>
                </c:pt>
                <c:pt idx="342">
                  <c:v>45474</c:v>
                </c:pt>
                <c:pt idx="343">
                  <c:v>45505</c:v>
                </c:pt>
                <c:pt idx="344">
                  <c:v>45536</c:v>
                </c:pt>
                <c:pt idx="345">
                  <c:v>45566</c:v>
                </c:pt>
                <c:pt idx="346">
                  <c:v>45597</c:v>
                </c:pt>
                <c:pt idx="347">
                  <c:v>45627</c:v>
                </c:pt>
                <c:pt idx="348">
                  <c:v>45658</c:v>
                </c:pt>
                <c:pt idx="349">
                  <c:v>45689</c:v>
                </c:pt>
                <c:pt idx="350">
                  <c:v>45717</c:v>
                </c:pt>
                <c:pt idx="351">
                  <c:v>45748</c:v>
                </c:pt>
                <c:pt idx="352">
                  <c:v>45778</c:v>
                </c:pt>
                <c:pt idx="353">
                  <c:v>45809</c:v>
                </c:pt>
                <c:pt idx="354">
                  <c:v>45839</c:v>
                </c:pt>
                <c:pt idx="355">
                  <c:v>45870</c:v>
                </c:pt>
                <c:pt idx="356">
                  <c:v>45901</c:v>
                </c:pt>
                <c:pt idx="357">
                  <c:v>45931</c:v>
                </c:pt>
                <c:pt idx="358">
                  <c:v>45962</c:v>
                </c:pt>
                <c:pt idx="359">
                  <c:v>45992</c:v>
                </c:pt>
                <c:pt idx="360">
                  <c:v>46023</c:v>
                </c:pt>
                <c:pt idx="361">
                  <c:v>46054</c:v>
                </c:pt>
                <c:pt idx="362">
                  <c:v>46082</c:v>
                </c:pt>
                <c:pt idx="363">
                  <c:v>46113</c:v>
                </c:pt>
                <c:pt idx="364">
                  <c:v>46143</c:v>
                </c:pt>
                <c:pt idx="365">
                  <c:v>46174</c:v>
                </c:pt>
                <c:pt idx="366">
                  <c:v>46204</c:v>
                </c:pt>
                <c:pt idx="367">
                  <c:v>46235</c:v>
                </c:pt>
                <c:pt idx="368">
                  <c:v>46266</c:v>
                </c:pt>
                <c:pt idx="369">
                  <c:v>46296</c:v>
                </c:pt>
                <c:pt idx="370">
                  <c:v>46327</c:v>
                </c:pt>
                <c:pt idx="371">
                  <c:v>46357</c:v>
                </c:pt>
                <c:pt idx="372">
                  <c:v>46388</c:v>
                </c:pt>
                <c:pt idx="373">
                  <c:v>46419</c:v>
                </c:pt>
                <c:pt idx="374">
                  <c:v>46447</c:v>
                </c:pt>
                <c:pt idx="375">
                  <c:v>46478</c:v>
                </c:pt>
                <c:pt idx="376">
                  <c:v>46508</c:v>
                </c:pt>
                <c:pt idx="377">
                  <c:v>46539</c:v>
                </c:pt>
                <c:pt idx="378">
                  <c:v>46569</c:v>
                </c:pt>
                <c:pt idx="379">
                  <c:v>46600</c:v>
                </c:pt>
                <c:pt idx="380">
                  <c:v>46631</c:v>
                </c:pt>
                <c:pt idx="381">
                  <c:v>46661</c:v>
                </c:pt>
                <c:pt idx="382">
                  <c:v>46692</c:v>
                </c:pt>
                <c:pt idx="383">
                  <c:v>46722</c:v>
                </c:pt>
                <c:pt idx="384">
                  <c:v>46753</c:v>
                </c:pt>
                <c:pt idx="385">
                  <c:v>46784</c:v>
                </c:pt>
                <c:pt idx="386">
                  <c:v>46813</c:v>
                </c:pt>
                <c:pt idx="387">
                  <c:v>46844</c:v>
                </c:pt>
                <c:pt idx="388">
                  <c:v>46874</c:v>
                </c:pt>
                <c:pt idx="389">
                  <c:v>46905</c:v>
                </c:pt>
                <c:pt idx="390">
                  <c:v>46935</c:v>
                </c:pt>
                <c:pt idx="391">
                  <c:v>46966</c:v>
                </c:pt>
                <c:pt idx="392">
                  <c:v>46997</c:v>
                </c:pt>
                <c:pt idx="393">
                  <c:v>47027</c:v>
                </c:pt>
                <c:pt idx="394">
                  <c:v>47058</c:v>
                </c:pt>
                <c:pt idx="395">
                  <c:v>47088</c:v>
                </c:pt>
                <c:pt idx="396">
                  <c:v>47119</c:v>
                </c:pt>
                <c:pt idx="397">
                  <c:v>47150</c:v>
                </c:pt>
                <c:pt idx="398">
                  <c:v>47178</c:v>
                </c:pt>
                <c:pt idx="399">
                  <c:v>47209</c:v>
                </c:pt>
                <c:pt idx="400">
                  <c:v>47239</c:v>
                </c:pt>
                <c:pt idx="401">
                  <c:v>47270</c:v>
                </c:pt>
                <c:pt idx="402">
                  <c:v>47300</c:v>
                </c:pt>
                <c:pt idx="403">
                  <c:v>47331</c:v>
                </c:pt>
                <c:pt idx="404">
                  <c:v>47362</c:v>
                </c:pt>
                <c:pt idx="405">
                  <c:v>47392</c:v>
                </c:pt>
                <c:pt idx="406">
                  <c:v>47423</c:v>
                </c:pt>
                <c:pt idx="407">
                  <c:v>47453</c:v>
                </c:pt>
                <c:pt idx="408">
                  <c:v>47484</c:v>
                </c:pt>
                <c:pt idx="409">
                  <c:v>47515</c:v>
                </c:pt>
                <c:pt idx="410">
                  <c:v>47543</c:v>
                </c:pt>
                <c:pt idx="411">
                  <c:v>47574</c:v>
                </c:pt>
                <c:pt idx="412">
                  <c:v>47604</c:v>
                </c:pt>
                <c:pt idx="413">
                  <c:v>47635</c:v>
                </c:pt>
                <c:pt idx="414">
                  <c:v>47665</c:v>
                </c:pt>
                <c:pt idx="415">
                  <c:v>47696</c:v>
                </c:pt>
                <c:pt idx="416">
                  <c:v>47727</c:v>
                </c:pt>
                <c:pt idx="417">
                  <c:v>47757</c:v>
                </c:pt>
                <c:pt idx="418">
                  <c:v>47788</c:v>
                </c:pt>
                <c:pt idx="419">
                  <c:v>47818</c:v>
                </c:pt>
              </c:numCache>
            </c:numRef>
          </c:cat>
          <c:val>
            <c:numRef>
              <c:f>N2_molecules!$C$2:$C$421</c:f>
              <c:numCache>
                <c:formatCode>General</c:formatCode>
                <c:ptCount val="420"/>
                <c:pt idx="296" formatCode="0.00E+00">
                  <c:v>104</c:v>
                </c:pt>
                <c:pt idx="297" formatCode="0.00E+00">
                  <c:v>-2525.6256287778515</c:v>
                </c:pt>
                <c:pt idx="298" formatCode="0.00E+00">
                  <c:v>-3882.3757416317408</c:v>
                </c:pt>
                <c:pt idx="299" formatCode="0.00E+00">
                  <c:v>-4539.1315095430073</c:v>
                </c:pt>
                <c:pt idx="300" formatCode="0.00E+00">
                  <c:v>-4854.7312015705575</c:v>
                </c:pt>
                <c:pt idx="301" formatCode="0.00E+00">
                  <c:v>-4991.3578469821496</c:v>
                </c:pt>
                <c:pt idx="302" formatCode="0.00E+00">
                  <c:v>-4992.4854104009528</c:v>
                </c:pt>
                <c:pt idx="303" formatCode="0.00E+00">
                  <c:v>-4996.8893321377418</c:v>
                </c:pt>
                <c:pt idx="304" formatCode="0.00E+00">
                  <c:v>-5167.6292556074213</c:v>
                </c:pt>
                <c:pt idx="305" formatCode="0.00E+00">
                  <c:v>-5336.2422961972388</c:v>
                </c:pt>
                <c:pt idx="306" formatCode="0.00E+00">
                  <c:v>-5423.996516955036</c:v>
                </c:pt>
                <c:pt idx="307" formatCode="0.00E+00">
                  <c:v>-5588.5523051035443</c:v>
                </c:pt>
                <c:pt idx="308" formatCode="0.00E+00">
                  <c:v>-5702.8248215402464</c:v>
                </c:pt>
                <c:pt idx="309" formatCode="0.00E+00">
                  <c:v>-5769.6454677562915</c:v>
                </c:pt>
                <c:pt idx="310" formatCode="0.00E+00">
                  <c:v>-5793.0730258579233</c:v>
                </c:pt>
                <c:pt idx="311" formatCode="0.00E+00">
                  <c:v>-5824.4648382666319</c:v>
                </c:pt>
                <c:pt idx="312" formatCode="0.00E+00">
                  <c:v>-5853.1607540407676</c:v>
                </c:pt>
                <c:pt idx="313" formatCode="0.00E+00">
                  <c:v>-5395.5961936828207</c:v>
                </c:pt>
                <c:pt idx="314" formatCode="0.00E+00">
                  <c:v>-5202.5175237800322</c:v>
                </c:pt>
                <c:pt idx="315" formatCode="0.00E+00">
                  <c:v>-5076.8755420762045</c:v>
                </c:pt>
                <c:pt idx="316" formatCode="0.00E+00">
                  <c:v>-4995.1518813551202</c:v>
                </c:pt>
                <c:pt idx="317" formatCode="0.00E+00">
                  <c:v>-4932.3803128699055</c:v>
                </c:pt>
                <c:pt idx="318" formatCode="0.00E+00">
                  <c:v>-4909.7000344774651</c:v>
                </c:pt>
                <c:pt idx="319" formatCode="0.00E+00">
                  <c:v>-4892.8558181815533</c:v>
                </c:pt>
                <c:pt idx="320" formatCode="0.00E+00">
                  <c:v>-4868.0517504643904</c:v>
                </c:pt>
                <c:pt idx="321" formatCode="0.00E+00">
                  <c:v>-4823.3358865529226</c:v>
                </c:pt>
                <c:pt idx="322" formatCode="0.00E+00">
                  <c:v>-4788.1490366750995</c:v>
                </c:pt>
                <c:pt idx="323" formatCode="0.00E+00">
                  <c:v>-4731.8280287202379</c:v>
                </c:pt>
                <c:pt idx="324" formatCode="0.00E+00">
                  <c:v>-4725.2996048542273</c:v>
                </c:pt>
                <c:pt idx="325" formatCode="0.00E+00">
                  <c:v>-4665.0651702218902</c:v>
                </c:pt>
                <c:pt idx="326" formatCode="0.00E+00">
                  <c:v>-4683.5796276271376</c:v>
                </c:pt>
                <c:pt idx="327" formatCode="0.00E+00">
                  <c:v>-4669.5730060637788</c:v>
                </c:pt>
                <c:pt idx="328" formatCode="0.00E+00">
                  <c:v>-3738.2320754966822</c:v>
                </c:pt>
                <c:pt idx="329" formatCode="0.00E+00">
                  <c:v>-4173.6903651044304</c:v>
                </c:pt>
                <c:pt idx="330" formatCode="0.00E+00">
                  <c:v>-3323.4079996924829</c:v>
                </c:pt>
                <c:pt idx="331" formatCode="0.00E+00">
                  <c:v>-3520.1822435500944</c:v>
                </c:pt>
                <c:pt idx="332" formatCode="0.00E+00">
                  <c:v>-4024.5580575504691</c:v>
                </c:pt>
                <c:pt idx="333" formatCode="0.00E+00">
                  <c:v>-4080.0259725257556</c:v>
                </c:pt>
                <c:pt idx="334" formatCode="0.00E+00">
                  <c:v>-4119.4997612286925</c:v>
                </c:pt>
                <c:pt idx="335" formatCode="0.00E+00">
                  <c:v>-3945.1784753360994</c:v>
                </c:pt>
                <c:pt idx="336" formatCode="0.00E+00">
                  <c:v>-4168.5096346822538</c:v>
                </c:pt>
                <c:pt idx="337" formatCode="0.00E+00">
                  <c:v>-4186.186065914957</c:v>
                </c:pt>
                <c:pt idx="338" formatCode="0.00E+00">
                  <c:v>-4088.8278683002563</c:v>
                </c:pt>
                <c:pt idx="339" formatCode="0.00E+00">
                  <c:v>-4265.8935623619191</c:v>
                </c:pt>
                <c:pt idx="340" formatCode="0.00E+00">
                  <c:v>-2558.7179313897059</c:v>
                </c:pt>
                <c:pt idx="341" formatCode="0.00E+00">
                  <c:v>-2438.382779945</c:v>
                </c:pt>
                <c:pt idx="342" formatCode="0.00E+00">
                  <c:v>-2871.0082474048031</c:v>
                </c:pt>
                <c:pt idx="343" formatCode="0.00E+00">
                  <c:v>-3587.6682162491516</c:v>
                </c:pt>
                <c:pt idx="344" formatCode="0.00E+00">
                  <c:v>-3025.4182034710147</c:v>
                </c:pt>
                <c:pt idx="345" formatCode="0.00E+00">
                  <c:v>-2572.0876355145247</c:v>
                </c:pt>
                <c:pt idx="346" formatCode="0.00E+00">
                  <c:v>6674.5786905791665</c:v>
                </c:pt>
                <c:pt idx="347" formatCode="0.00E+00">
                  <c:v>8656.1348315217583</c:v>
                </c:pt>
                <c:pt idx="348" formatCode="0.00E+00">
                  <c:v>3226.5601522808538</c:v>
                </c:pt>
                <c:pt idx="349" formatCode="0.00E+00">
                  <c:v>2785.5090227786695</c:v>
                </c:pt>
                <c:pt idx="350" formatCode="0.00E+00">
                  <c:v>1055.2001563840447</c:v>
                </c:pt>
                <c:pt idx="351" formatCode="0.00E+00">
                  <c:v>-2480.2770959066061</c:v>
                </c:pt>
                <c:pt idx="352" formatCode="0.00E+00">
                  <c:v>-3372.68135006182</c:v>
                </c:pt>
                <c:pt idx="353" formatCode="0.00E+00">
                  <c:v>-2842.0601286706692</c:v>
                </c:pt>
                <c:pt idx="354" formatCode="0.00E+00">
                  <c:v>-419.69972384530695</c:v>
                </c:pt>
                <c:pt idx="355" formatCode="0.00E+00">
                  <c:v>2858.0279234703239</c:v>
                </c:pt>
                <c:pt idx="356" formatCode="0.00E+00">
                  <c:v>5141.973656731856</c:v>
                </c:pt>
                <c:pt idx="357" formatCode="0.00E+00">
                  <c:v>3368.4017000073418</c:v>
                </c:pt>
                <c:pt idx="358" formatCode="0.00E+00">
                  <c:v>7179.0432130546005</c:v>
                </c:pt>
                <c:pt idx="359" formatCode="0.00E+00">
                  <c:v>-2465.0182084096487</c:v>
                </c:pt>
                <c:pt idx="360" formatCode="0.00E+00">
                  <c:v>-434.59035187737618</c:v>
                </c:pt>
                <c:pt idx="361" formatCode="0.00E+00">
                  <c:v>-1478.2931481653245</c:v>
                </c:pt>
                <c:pt idx="362" formatCode="0.00E+00">
                  <c:v>-3201.6508716279795</c:v>
                </c:pt>
                <c:pt idx="363" formatCode="0.00E+00">
                  <c:v>-3382.5061285778274</c:v>
                </c:pt>
                <c:pt idx="364" formatCode="0.00E+00">
                  <c:v>10234.523300992272</c:v>
                </c:pt>
                <c:pt idx="365" formatCode="0.00E+00">
                  <c:v>21149.29407944981</c:v>
                </c:pt>
                <c:pt idx="366" formatCode="0.00E+00">
                  <c:v>3719.0485747532675</c:v>
                </c:pt>
                <c:pt idx="367" formatCode="0.00E+00">
                  <c:v>-7107.2883249528095</c:v>
                </c:pt>
                <c:pt idx="368" formatCode="0.00E+00">
                  <c:v>-8295.4453991276623</c:v>
                </c:pt>
                <c:pt idx="369" formatCode="0.00E+00">
                  <c:v>-8099.9314533423467</c:v>
                </c:pt>
                <c:pt idx="370" formatCode="0.00E+00">
                  <c:v>-3794.4640875269397</c:v>
                </c:pt>
                <c:pt idx="371" formatCode="0.00E+00">
                  <c:v>6578.1606006806887</c:v>
                </c:pt>
                <c:pt idx="372" formatCode="0.00E+00">
                  <c:v>8383.0261543665583</c:v>
                </c:pt>
                <c:pt idx="373" formatCode="0.00E+00">
                  <c:v>7736.6279954263809</c:v>
                </c:pt>
                <c:pt idx="374" formatCode="0.00E+00">
                  <c:v>1802.622354443035</c:v>
                </c:pt>
                <c:pt idx="375" formatCode="0.00E+00">
                  <c:v>3119.3499802085717</c:v>
                </c:pt>
                <c:pt idx="376" formatCode="0.00E+00">
                  <c:v>3579.2634518929126</c:v>
                </c:pt>
                <c:pt idx="377" formatCode="0.00E+00">
                  <c:v>19396.554049348731</c:v>
                </c:pt>
                <c:pt idx="378" formatCode="0.00E+00">
                  <c:v>3557.0897143506272</c:v>
                </c:pt>
                <c:pt idx="379" formatCode="0.00E+00">
                  <c:v>-4234.7257725564177</c:v>
                </c:pt>
                <c:pt idx="380" formatCode="0.00E+00">
                  <c:v>-3824.6062664018818</c:v>
                </c:pt>
                <c:pt idx="381" formatCode="0.00E+00">
                  <c:v>-5259.3612086405374</c:v>
                </c:pt>
                <c:pt idx="382" formatCode="0.00E+00">
                  <c:v>11552.723974834033</c:v>
                </c:pt>
                <c:pt idx="383" formatCode="0.00E+00">
                  <c:v>43966.928460580544</c:v>
                </c:pt>
                <c:pt idx="384" formatCode="0.00E+00">
                  <c:v>48607.493555100598</c:v>
                </c:pt>
                <c:pt idx="385" formatCode="0.00E+00">
                  <c:v>12703.895466669817</c:v>
                </c:pt>
                <c:pt idx="386" formatCode="0.00E+00">
                  <c:v>11423.523785381509</c:v>
                </c:pt>
                <c:pt idx="387" formatCode="0.00E+00">
                  <c:v>4474.0807878944215</c:v>
                </c:pt>
                <c:pt idx="388" formatCode="0.00E+00">
                  <c:v>-8508.0670212113509</c:v>
                </c:pt>
                <c:pt idx="389" formatCode="0.00E+00">
                  <c:v>-8104.6407567368415</c:v>
                </c:pt>
                <c:pt idx="390" formatCode="0.00E+00">
                  <c:v>-17779.043864405605</c:v>
                </c:pt>
                <c:pt idx="391" formatCode="0.00E+00">
                  <c:v>-14408.254178560437</c:v>
                </c:pt>
                <c:pt idx="392" formatCode="0.00E+00">
                  <c:v>-11733.796536928725</c:v>
                </c:pt>
                <c:pt idx="393" formatCode="0.00E+00">
                  <c:v>5289.2105917321505</c:v>
                </c:pt>
                <c:pt idx="394" formatCode="0.00E+00">
                  <c:v>7367.9700929464216</c:v>
                </c:pt>
                <c:pt idx="395" formatCode="0.00E+00">
                  <c:v>9897.6636378204857</c:v>
                </c:pt>
                <c:pt idx="396" formatCode="0.00E+00">
                  <c:v>5609.4056898761937</c:v>
                </c:pt>
                <c:pt idx="397" formatCode="0.00E+00">
                  <c:v>3480.3379498219101</c:v>
                </c:pt>
                <c:pt idx="398" formatCode="0.00E+00">
                  <c:v>-4264.1937932579049</c:v>
                </c:pt>
                <c:pt idx="399" formatCode="0.00E+00">
                  <c:v>-6115.3755579281069</c:v>
                </c:pt>
                <c:pt idx="400" formatCode="0.00E+00">
                  <c:v>-6543.6299538834301</c:v>
                </c:pt>
                <c:pt idx="401" formatCode="0.00E+00">
                  <c:v>-3329.5189029746912</c:v>
                </c:pt>
                <c:pt idx="402" formatCode="0.00E+00">
                  <c:v>-845.07624597854374</c:v>
                </c:pt>
                <c:pt idx="403" formatCode="0.00E+00">
                  <c:v>-4127.5451420527143</c:v>
                </c:pt>
                <c:pt idx="404" formatCode="0.00E+00">
                  <c:v>-5669.8137998066586</c:v>
                </c:pt>
                <c:pt idx="405" formatCode="0.00E+00">
                  <c:v>-5837.4736355692712</c:v>
                </c:pt>
                <c:pt idx="406" formatCode="0.00E+00">
                  <c:v>-6605.3574918977647</c:v>
                </c:pt>
                <c:pt idx="407" formatCode="0.00E+00">
                  <c:v>-5237.7482727776051</c:v>
                </c:pt>
                <c:pt idx="408" formatCode="0.00E+00">
                  <c:v>11743.655993831529</c:v>
                </c:pt>
                <c:pt idx="409" formatCode="0.00E+00">
                  <c:v>3178.2524725769581</c:v>
                </c:pt>
                <c:pt idx="410" formatCode="0.00E+00">
                  <c:v>-3237.1870585827246</c:v>
                </c:pt>
                <c:pt idx="411" formatCode="0.00E+00">
                  <c:v>-6268.1525054524027</c:v>
                </c:pt>
                <c:pt idx="412" formatCode="0.00E+00">
                  <c:v>-6708.3675526918169</c:v>
                </c:pt>
                <c:pt idx="413" formatCode="0.00E+00">
                  <c:v>-7067.0879313485038</c:v>
                </c:pt>
                <c:pt idx="414" formatCode="0.00E+00">
                  <c:v>-7206.1803763227226</c:v>
                </c:pt>
                <c:pt idx="415" formatCode="0.00E+00">
                  <c:v>-7028.7247167172573</c:v>
                </c:pt>
                <c:pt idx="416" formatCode="0.00E+00">
                  <c:v>-7149.9379932583997</c:v>
                </c:pt>
                <c:pt idx="417" formatCode="0.00E+00">
                  <c:v>-6875.572812532072</c:v>
                </c:pt>
                <c:pt idx="418" formatCode="0.00E+00">
                  <c:v>-6825.8019516846798</c:v>
                </c:pt>
                <c:pt idx="419" formatCode="0.00E+00">
                  <c:v>-6943.6464194226155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88-43C3-889F-8BF434374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935472"/>
        <c:axId val="67692989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N2_molecules!$D$1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Bound(N2,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N2_molecules!$A$2:$A$421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N2_molecules!$D$2:$D$421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104</c:v>
                      </c:pt>
                      <c:pt idx="297" formatCode="0.00E+00">
                        <c:v>-32239.697033821209</c:v>
                      </c:pt>
                      <c:pt idx="298" formatCode="0.00E+00">
                        <c:v>-37117.016679898581</c:v>
                      </c:pt>
                      <c:pt idx="299" formatCode="0.00E+00">
                        <c:v>-40967.722642671011</c:v>
                      </c:pt>
                      <c:pt idx="300" formatCode="0.00E+00">
                        <c:v>-44230.237373089971</c:v>
                      </c:pt>
                      <c:pt idx="301" formatCode="0.00E+00">
                        <c:v>-47118.639115820937</c:v>
                      </c:pt>
                      <c:pt idx="302" formatCode="0.00E+00">
                        <c:v>-49712.459027546174</c:v>
                      </c:pt>
                      <c:pt idx="303" formatCode="0.00E+00">
                        <c:v>-52176.724979990242</c:v>
                      </c:pt>
                      <c:pt idx="304" formatCode="0.00E+00">
                        <c:v>-54694.310421182803</c:v>
                      </c:pt>
                      <c:pt idx="305" formatCode="0.00E+00">
                        <c:v>-57112.139900437782</c:v>
                      </c:pt>
                      <c:pt idx="306" formatCode="0.00E+00">
                        <c:v>-59363.712255501319</c:v>
                      </c:pt>
                      <c:pt idx="307" formatCode="0.00E+00">
                        <c:v>-61616.598824857982</c:v>
                      </c:pt>
                      <c:pt idx="308" formatCode="0.00E+00">
                        <c:v>-63751.877588753006</c:v>
                      </c:pt>
                      <c:pt idx="309" formatCode="0.00E+00">
                        <c:v>-65779.197131303212</c:v>
                      </c:pt>
                      <c:pt idx="310" formatCode="0.00E+00">
                        <c:v>-67708.378514400989</c:v>
                      </c:pt>
                      <c:pt idx="311" formatCode="0.00E+00">
                        <c:v>-69595.701157330157</c:v>
                      </c:pt>
                      <c:pt idx="312" formatCode="0.00E+00">
                        <c:v>-71434.748417642593</c:v>
                      </c:pt>
                      <c:pt idx="313" formatCode="0.00E+00">
                        <c:v>-72745.64441966571</c:v>
                      </c:pt>
                      <c:pt idx="314" formatCode="0.00E+00">
                        <c:v>-74282.365628741274</c:v>
                      </c:pt>
                      <c:pt idx="315" formatCode="0.00E+00">
                        <c:v>-75850.710119677417</c:v>
                      </c:pt>
                      <c:pt idx="316" formatCode="0.00E+00">
                        <c:v>-77429.684403721316</c:v>
                      </c:pt>
                      <c:pt idx="317" formatCode="0.00E+00">
                        <c:v>-78996.573434815131</c:v>
                      </c:pt>
                      <c:pt idx="318" formatCode="0.00E+00">
                        <c:v>-80574.533543069483</c:v>
                      </c:pt>
                      <c:pt idx="319" formatCode="0.00E+00">
                        <c:v>-82131.12514641197</c:v>
                      </c:pt>
                      <c:pt idx="320" formatCode="0.00E+00">
                        <c:v>-83654.193459960574</c:v>
                      </c:pt>
                      <c:pt idx="321" formatCode="0.00E+00">
                        <c:v>-85133.27565543013</c:v>
                      </c:pt>
                      <c:pt idx="322" formatCode="0.00E+00">
                        <c:v>-86599.168559157231</c:v>
                      </c:pt>
                      <c:pt idx="323" formatCode="0.00E+00">
                        <c:v>-88022.447909969182</c:v>
                      </c:pt>
                      <c:pt idx="324" formatCode="0.00E+00">
                        <c:v>-89475.175865631172</c:v>
                      </c:pt>
                      <c:pt idx="325" formatCode="0.00E+00">
                        <c:v>-90854.897396552027</c:v>
                      </c:pt>
                      <c:pt idx="326" formatCode="0.00E+00">
                        <c:v>-92295.029136310579</c:v>
                      </c:pt>
                      <c:pt idx="327" formatCode="0.00E+00">
                        <c:v>-93685.189666838691</c:v>
                      </c:pt>
                      <c:pt idx="328" formatCode="0.00E+00">
                        <c:v>-94141.38864932071</c:v>
                      </c:pt>
                      <c:pt idx="329" formatCode="0.00E+00">
                        <c:v>-95948.523396304256</c:v>
                      </c:pt>
                      <c:pt idx="330" formatCode="0.00E+00">
                        <c:v>-96454.764446003843</c:v>
                      </c:pt>
                      <c:pt idx="331" formatCode="0.00E+00">
                        <c:v>-97993.571148782547</c:v>
                      </c:pt>
                      <c:pt idx="332" formatCode="0.00E+00">
                        <c:v>-99826.106671781585</c:v>
                      </c:pt>
                      <c:pt idx="333" formatCode="0.00E+00">
                        <c:v>-101196.43980828648</c:v>
                      </c:pt>
                      <c:pt idx="334" formatCode="0.00E+00">
                        <c:v>-102538.02614418638</c:v>
                      </c:pt>
                      <c:pt idx="335" formatCode="0.00E+00">
                        <c:v>-103653.57320697122</c:v>
                      </c:pt>
                      <c:pt idx="336" formatCode="0.00E+00">
                        <c:v>-105155.00643435685</c:v>
                      </c:pt>
                      <c:pt idx="337" formatCode="0.00E+00">
                        <c:v>-106439.46850212036</c:v>
                      </c:pt>
                      <c:pt idx="338" formatCode="0.00E+00">
                        <c:v>-107598.00352502531</c:v>
                      </c:pt>
                      <c:pt idx="339" formatCode="0.00E+00">
                        <c:v>-109020.47021747455</c:v>
                      </c:pt>
                      <c:pt idx="340" formatCode="0.00E+00">
                        <c:v>-108548.58155051977</c:v>
                      </c:pt>
                      <c:pt idx="341" formatCode="0.00E+00">
                        <c:v>-109653.77715228603</c:v>
                      </c:pt>
                      <c:pt idx="342" formatCode="0.00E+00">
                        <c:v>-111302.51610968815</c:v>
                      </c:pt>
                      <c:pt idx="343" formatCode="0.00E+00">
                        <c:v>-113226.19372835767</c:v>
                      </c:pt>
                      <c:pt idx="344" formatCode="0.00E+00">
                        <c:v>-113862.17065414171</c:v>
                      </c:pt>
                      <c:pt idx="345" formatCode="0.00E+00">
                        <c:v>-114598.56626965915</c:v>
                      </c:pt>
                      <c:pt idx="346" formatCode="0.00E+00">
                        <c:v>-106533.40118004194</c:v>
                      </c:pt>
                      <c:pt idx="347" formatCode="0.00E+00">
                        <c:v>-105725.38392620771</c:v>
                      </c:pt>
                      <c:pt idx="348" formatCode="0.00E+00">
                        <c:v>-112320.78538984804</c:v>
                      </c:pt>
                      <c:pt idx="349" formatCode="0.00E+00">
                        <c:v>-113920.18988589064</c:v>
                      </c:pt>
                      <c:pt idx="350" formatCode="0.00E+00">
                        <c:v>-116801.60654973466</c:v>
                      </c:pt>
                      <c:pt idx="351" formatCode="0.00E+00">
                        <c:v>-121481.16371147586</c:v>
                      </c:pt>
                      <c:pt idx="352" formatCode="0.00E+00">
                        <c:v>-123510.82811701286</c:v>
                      </c:pt>
                      <c:pt idx="353" formatCode="0.00E+00">
                        <c:v>-124110.84643715656</c:v>
                      </c:pt>
                      <c:pt idx="354" formatCode="0.00E+00">
                        <c:v>-122812.69565723558</c:v>
                      </c:pt>
                      <c:pt idx="355" formatCode="0.00E+00">
                        <c:v>-120652.93044420879</c:v>
                      </c:pt>
                      <c:pt idx="356" formatCode="0.00E+00">
                        <c:v>-119480.8751657867</c:v>
                      </c:pt>
                      <c:pt idx="357" formatCode="0.00E+00">
                        <c:v>-122360.4337142135</c:v>
                      </c:pt>
                      <c:pt idx="358" formatCode="0.00E+00">
                        <c:v>-119650.03634160584</c:v>
                      </c:pt>
                      <c:pt idx="359" formatCode="0.00E+00">
                        <c:v>-130388.75452302351</c:v>
                      </c:pt>
                      <c:pt idx="360" formatCode="0.00E+00">
                        <c:v>-129447.54511415589</c:v>
                      </c:pt>
                      <c:pt idx="361" formatCode="0.00E+00">
                        <c:v>-131575.17142717354</c:v>
                      </c:pt>
                      <c:pt idx="362" formatCode="0.00E+00">
                        <c:v>-134377.29572573563</c:v>
                      </c:pt>
                      <c:pt idx="363" formatCode="0.00E+00">
                        <c:v>-135631.89348893391</c:v>
                      </c:pt>
                      <c:pt idx="364" formatCode="0.00E+00">
                        <c:v>-123083.71051078141</c:v>
                      </c:pt>
                      <c:pt idx="365" formatCode="0.00E+00">
                        <c:v>-113233.01352555744</c:v>
                      </c:pt>
                      <c:pt idx="366" formatCode="0.00E+00">
                        <c:v>-131722.6791708337</c:v>
                      </c:pt>
                      <c:pt idx="367" formatCode="0.00E+00">
                        <c:v>-143603.89738514728</c:v>
                      </c:pt>
                      <c:pt idx="368" formatCode="0.00E+00">
                        <c:v>-145842.50779511072</c:v>
                      </c:pt>
                      <c:pt idx="369" formatCode="0.00E+00">
                        <c:v>-146693.12626124205</c:v>
                      </c:pt>
                      <c:pt idx="370" formatCode="0.00E+00">
                        <c:v>-143429.57382240565</c:v>
                      </c:pt>
                      <c:pt idx="371" formatCode="0.00E+00">
                        <c:v>-134094.74656502082</c:v>
                      </c:pt>
                      <c:pt idx="372" formatCode="0.00E+00">
                        <c:v>-133323.65764088658</c:v>
                      </c:pt>
                      <c:pt idx="373" formatCode="0.00E+00">
                        <c:v>-134999.90517641813</c:v>
                      </c:pt>
                      <c:pt idx="374" formatCode="0.00E+00">
                        <c:v>-141959.92348177184</c:v>
                      </c:pt>
                      <c:pt idx="375" formatCode="0.00E+00">
                        <c:v>-141665.45947257237</c:v>
                      </c:pt>
                      <c:pt idx="376" formatCode="0.00E+00">
                        <c:v>-142224.14548176006</c:v>
                      </c:pt>
                      <c:pt idx="377" formatCode="0.00E+00">
                        <c:v>-127421.87250654965</c:v>
                      </c:pt>
                      <c:pt idx="378" formatCode="0.00E+00">
                        <c:v>-144272.85235814445</c:v>
                      </c:pt>
                      <c:pt idx="379" formatCode="0.00E+00">
                        <c:v>-153072.75858994035</c:v>
                      </c:pt>
                      <c:pt idx="380" formatCode="0.00E+00">
                        <c:v>-153667.38007140069</c:v>
                      </c:pt>
                      <c:pt idx="381" formatCode="0.00E+00">
                        <c:v>-156103.59903326374</c:v>
                      </c:pt>
                      <c:pt idx="382" formatCode="0.00E+00">
                        <c:v>-140289.77155506384</c:v>
                      </c:pt>
                      <c:pt idx="383" formatCode="0.00E+00">
                        <c:v>-108870.6870631996</c:v>
                      </c:pt>
                      <c:pt idx="384" formatCode="0.00E+00">
                        <c:v>-105222.17088413204</c:v>
                      </c:pt>
                      <c:pt idx="385" formatCode="0.00E+00">
                        <c:v>-142114.81154923106</c:v>
                      </c:pt>
                      <c:pt idx="386" formatCode="0.00E+00">
                        <c:v>-144381.28238763823</c:v>
                      </c:pt>
                      <c:pt idx="387" formatCode="0.00E+00">
                        <c:v>-152313.94229087801</c:v>
                      </c:pt>
                      <c:pt idx="388" formatCode="0.00E+00">
                        <c:v>-166276.48423752151</c:v>
                      </c:pt>
                      <c:pt idx="389" formatCode="0.00E+00">
                        <c:v>-166850.68720336311</c:v>
                      </c:pt>
                      <c:pt idx="390" formatCode="0.00E+00">
                        <c:v>-177500.01093287132</c:v>
                      </c:pt>
                      <c:pt idx="391" formatCode="0.00E+00">
                        <c:v>-175101.4880539985</c:v>
                      </c:pt>
                      <c:pt idx="392" formatCode="0.00E+00">
                        <c:v>-173396.69674742065</c:v>
                      </c:pt>
                      <c:pt idx="393" formatCode="0.00E+00">
                        <c:v>-157340.80742616556</c:v>
                      </c:pt>
                      <c:pt idx="394" formatCode="0.00E+00">
                        <c:v>-156226.6677999291</c:v>
                      </c:pt>
                      <c:pt idx="395" formatCode="0.00E+00">
                        <c:v>-154659.14549117774</c:v>
                      </c:pt>
                      <c:pt idx="396" formatCode="0.00E+00">
                        <c:v>-159907.17407361238</c:v>
                      </c:pt>
                      <c:pt idx="397" formatCode="0.00E+00">
                        <c:v>-162993.65867070237</c:v>
                      </c:pt>
                      <c:pt idx="398" formatCode="0.00E+00">
                        <c:v>-171693.29914591389</c:v>
                      </c:pt>
                      <c:pt idx="399" formatCode="0.00E+00">
                        <c:v>-174497.32603836613</c:v>
                      </c:pt>
                      <c:pt idx="400" formatCode="0.00E+00">
                        <c:v>-175876.20538424817</c:v>
                      </c:pt>
                      <c:pt idx="401" formatCode="0.00E+00">
                        <c:v>-173610.54147417389</c:v>
                      </c:pt>
                      <c:pt idx="402" formatCode="0.00E+00">
                        <c:v>-172072.40949475655</c:v>
                      </c:pt>
                      <c:pt idx="403" formatCode="0.00E+00">
                        <c:v>-176299.09296142004</c:v>
                      </c:pt>
                      <c:pt idx="404" formatCode="0.00E+00">
                        <c:v>-178783.51948145151</c:v>
                      </c:pt>
                      <c:pt idx="405" formatCode="0.00E+00">
                        <c:v>-179891.31894294414</c:v>
                      </c:pt>
                      <c:pt idx="406" formatCode="0.00E+00">
                        <c:v>-181597.36176273876</c:v>
                      </c:pt>
                      <c:pt idx="407" formatCode="0.00E+00">
                        <c:v>-181165.96754987538</c:v>
                      </c:pt>
                      <c:pt idx="408" formatCode="0.00E+00">
                        <c:v>-165118.87019526638</c:v>
                      </c:pt>
                      <c:pt idx="409" formatCode="0.00E+00">
                        <c:v>-174616.70758117246</c:v>
                      </c:pt>
                      <c:pt idx="410" formatCode="0.00E+00">
                        <c:v>-181962.74218553628</c:v>
                      </c:pt>
                      <c:pt idx="411" formatCode="0.00E+00">
                        <c:v>-185922.49740312382</c:v>
                      </c:pt>
                      <c:pt idx="412" formatCode="0.00E+00">
                        <c:v>-187289.72966375729</c:v>
                      </c:pt>
                      <c:pt idx="413" formatCode="0.00E+00">
                        <c:v>-188573.72672210628</c:v>
                      </c:pt>
                      <c:pt idx="414" formatCode="0.00E+00">
                        <c:v>-189636.38663656937</c:v>
                      </c:pt>
                      <c:pt idx="415" formatCode="0.00E+00">
                        <c:v>-190380.81988023699</c:v>
                      </c:pt>
                      <c:pt idx="416" formatCode="0.00E+00">
                        <c:v>-191422.27347815823</c:v>
                      </c:pt>
                      <c:pt idx="417" formatCode="0.00E+00">
                        <c:v>-192066.52938069022</c:v>
                      </c:pt>
                      <c:pt idx="418" formatCode="0.00E+00">
                        <c:v>-192933.78908661226</c:v>
                      </c:pt>
                      <c:pt idx="419" formatCode="0.00E+00">
                        <c:v>-193967.10172186952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088-43C3-889F-8BF4343746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N2_molecules!$E$1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Bound(N2,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N2_molecules!$A$2:$A$421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N2_molecules!$E$2:$E$421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104</c:v>
                      </c:pt>
                      <c:pt idx="297" formatCode="0.00E+00">
                        <c:v>27188.445776265504</c:v>
                      </c:pt>
                      <c:pt idx="298" formatCode="0.00E+00">
                        <c:v>29352.2651966351</c:v>
                      </c:pt>
                      <c:pt idx="299" formatCode="0.00E+00">
                        <c:v>31889.459623585</c:v>
                      </c:pt>
                      <c:pt idx="300" formatCode="0.00E+00">
                        <c:v>34520.774969948849</c:v>
                      </c:pt>
                      <c:pt idx="301" formatCode="0.00E+00">
                        <c:v>37135.923421856634</c:v>
                      </c:pt>
                      <c:pt idx="302" formatCode="0.00E+00">
                        <c:v>39727.488206744274</c:v>
                      </c:pt>
                      <c:pt idx="303" formatCode="0.00E+00">
                        <c:v>42182.946315714762</c:v>
                      </c:pt>
                      <c:pt idx="304" formatCode="0.00E+00">
                        <c:v>44359.051909967966</c:v>
                      </c:pt>
                      <c:pt idx="305" formatCode="0.00E+00">
                        <c:v>46439.6553080433</c:v>
                      </c:pt>
                      <c:pt idx="306" formatCode="0.00E+00">
                        <c:v>48515.719221591251</c:v>
                      </c:pt>
                      <c:pt idx="307" formatCode="0.00E+00">
                        <c:v>50439.494214650898</c:v>
                      </c:pt>
                      <c:pt idx="308" formatCode="0.00E+00">
                        <c:v>52346.227945672508</c:v>
                      </c:pt>
                      <c:pt idx="309" formatCode="0.00E+00">
                        <c:v>54239.906195790623</c:v>
                      </c:pt>
                      <c:pt idx="310" formatCode="0.00E+00">
                        <c:v>56122.23246268514</c:v>
                      </c:pt>
                      <c:pt idx="311" formatCode="0.00E+00">
                        <c:v>57946.771480796888</c:v>
                      </c:pt>
                      <c:pt idx="312" formatCode="0.00E+00">
                        <c:v>59728.426909561051</c:v>
                      </c:pt>
                      <c:pt idx="313" formatCode="0.00E+00">
                        <c:v>61954.452032300062</c:v>
                      </c:pt>
                      <c:pt idx="314" formatCode="0.00E+00">
                        <c:v>63877.330581181217</c:v>
                      </c:pt>
                      <c:pt idx="315" formatCode="0.00E+00">
                        <c:v>65696.959035525011</c:v>
                      </c:pt>
                      <c:pt idx="316" formatCode="0.00E+00">
                        <c:v>67439.38064101107</c:v>
                      </c:pt>
                      <c:pt idx="317" formatCode="0.00E+00">
                        <c:v>69131.812809075316</c:v>
                      </c:pt>
                      <c:pt idx="318" formatCode="0.00E+00">
                        <c:v>70755.13347411454</c:v>
                      </c:pt>
                      <c:pt idx="319" formatCode="0.00E+00">
                        <c:v>72345.413510048878</c:v>
                      </c:pt>
                      <c:pt idx="320" formatCode="0.00E+00">
                        <c:v>73918.089959031786</c:v>
                      </c:pt>
                      <c:pt idx="321" formatCode="0.00E+00">
                        <c:v>75486.6038823243</c:v>
                      </c:pt>
                      <c:pt idx="322" formatCode="0.00E+00">
                        <c:v>77022.870485807041</c:v>
                      </c:pt>
                      <c:pt idx="323" formatCode="0.00E+00">
                        <c:v>78558.79185252871</c:v>
                      </c:pt>
                      <c:pt idx="324" formatCode="0.00E+00">
                        <c:v>80024.57665592272</c:v>
                      </c:pt>
                      <c:pt idx="325" formatCode="0.00E+00">
                        <c:v>81524.767056108249</c:v>
                      </c:pt>
                      <c:pt idx="326" formatCode="0.00E+00">
                        <c:v>82927.869881056293</c:v>
                      </c:pt>
                      <c:pt idx="327" formatCode="0.00E+00">
                        <c:v>84346.043654711146</c:v>
                      </c:pt>
                      <c:pt idx="328" formatCode="0.00E+00">
                        <c:v>86664.924498327353</c:v>
                      </c:pt>
                      <c:pt idx="329" formatCode="0.00E+00">
                        <c:v>87601.142666095402</c:v>
                      </c:pt>
                      <c:pt idx="330" formatCode="0.00E+00">
                        <c:v>89807.948446618873</c:v>
                      </c:pt>
                      <c:pt idx="331" formatCode="0.00E+00">
                        <c:v>90953.206661682358</c:v>
                      </c:pt>
                      <c:pt idx="332" formatCode="0.00E+00">
                        <c:v>91776.990556680641</c:v>
                      </c:pt>
                      <c:pt idx="333" formatCode="0.00E+00">
                        <c:v>93036.387863234981</c:v>
                      </c:pt>
                      <c:pt idx="334" formatCode="0.00E+00">
                        <c:v>94299.02662172899</c:v>
                      </c:pt>
                      <c:pt idx="335" formatCode="0.00E+00">
                        <c:v>95763.216256299027</c:v>
                      </c:pt>
                      <c:pt idx="336" formatCode="0.00E+00">
                        <c:v>96817.987164992344</c:v>
                      </c:pt>
                      <c:pt idx="337" formatCode="0.00E+00">
                        <c:v>98067.096370290456</c:v>
                      </c:pt>
                      <c:pt idx="338" formatCode="0.00E+00">
                        <c:v>99420.347788424799</c:v>
                      </c:pt>
                      <c:pt idx="339" formatCode="0.00E+00">
                        <c:v>100488.68309275071</c:v>
                      </c:pt>
                      <c:pt idx="340" formatCode="0.00E+00">
                        <c:v>103431.14568774035</c:v>
                      </c:pt>
                      <c:pt idx="341" formatCode="0.00E+00">
                        <c:v>104777.01159239604</c:v>
                      </c:pt>
                      <c:pt idx="342" formatCode="0.00E+00">
                        <c:v>105560.49961487856</c:v>
                      </c:pt>
                      <c:pt idx="343" formatCode="0.00E+00">
                        <c:v>106050.85729585937</c:v>
                      </c:pt>
                      <c:pt idx="344" formatCode="0.00E+00">
                        <c:v>107811.33424719969</c:v>
                      </c:pt>
                      <c:pt idx="345" formatCode="0.00E+00">
                        <c:v>109454.39099863009</c:v>
                      </c:pt>
                      <c:pt idx="346" formatCode="0.00E+00">
                        <c:v>119882.55856120026</c:v>
                      </c:pt>
                      <c:pt idx="347" formatCode="0.00E+00">
                        <c:v>123037.65358925123</c:v>
                      </c:pt>
                      <c:pt idx="348" formatCode="0.00E+00">
                        <c:v>118773.90569440975</c:v>
                      </c:pt>
                      <c:pt idx="349" formatCode="0.00E+00">
                        <c:v>119491.20793144798</c:v>
                      </c:pt>
                      <c:pt idx="350" formatCode="0.00E+00">
                        <c:v>118912.00686250275</c:v>
                      </c:pt>
                      <c:pt idx="351" formatCode="0.00E+00">
                        <c:v>116520.60951966264</c:v>
                      </c:pt>
                      <c:pt idx="352" formatCode="0.00E+00">
                        <c:v>116765.46541688923</c:v>
                      </c:pt>
                      <c:pt idx="353" formatCode="0.00E+00">
                        <c:v>118426.72617981523</c:v>
                      </c:pt>
                      <c:pt idx="354" formatCode="0.00E+00">
                        <c:v>121973.29620954498</c:v>
                      </c:pt>
                      <c:pt idx="355" formatCode="0.00E+00">
                        <c:v>126368.98629114943</c:v>
                      </c:pt>
                      <c:pt idx="356" formatCode="0.00E+00">
                        <c:v>129764.82247925042</c:v>
                      </c:pt>
                      <c:pt idx="357" formatCode="0.00E+00">
                        <c:v>129097.23711422818</c:v>
                      </c:pt>
                      <c:pt idx="358" formatCode="0.00E+00">
                        <c:v>134008.12276771505</c:v>
                      </c:pt>
                      <c:pt idx="359" formatCode="0.00E+00">
                        <c:v>125458.71810620422</c:v>
                      </c:pt>
                      <c:pt idx="360" formatCode="0.00E+00">
                        <c:v>128578.36441040115</c:v>
                      </c:pt>
                      <c:pt idx="361" formatCode="0.00E+00">
                        <c:v>128618.5851308429</c:v>
                      </c:pt>
                      <c:pt idx="362" formatCode="0.00E+00">
                        <c:v>127973.99398247966</c:v>
                      </c:pt>
                      <c:pt idx="363" formatCode="0.00E+00">
                        <c:v>128866.88123177826</c:v>
                      </c:pt>
                      <c:pt idx="364" formatCode="0.00E+00">
                        <c:v>143552.75711276595</c:v>
                      </c:pt>
                      <c:pt idx="365" formatCode="0.00E+00">
                        <c:v>155531.60168445707</c:v>
                      </c:pt>
                      <c:pt idx="366" formatCode="0.00E+00">
                        <c:v>139160.77632034026</c:v>
                      </c:pt>
                      <c:pt idx="367" formatCode="0.00E+00">
                        <c:v>129389.32073524165</c:v>
                      </c:pt>
                      <c:pt idx="368" formatCode="0.00E+00">
                        <c:v>129251.61699685539</c:v>
                      </c:pt>
                      <c:pt idx="369" formatCode="0.00E+00">
                        <c:v>130493.26335455736</c:v>
                      </c:pt>
                      <c:pt idx="370" formatCode="0.00E+00">
                        <c:v>135840.64564735175</c:v>
                      </c:pt>
                      <c:pt idx="371" formatCode="0.00E+00">
                        <c:v>147251.06776638218</c:v>
                      </c:pt>
                      <c:pt idx="372" formatCode="0.00E+00">
                        <c:v>150089.70994961969</c:v>
                      </c:pt>
                      <c:pt idx="373" formatCode="0.00E+00">
                        <c:v>150473.16116727091</c:v>
                      </c:pt>
                      <c:pt idx="374" formatCode="0.00E+00">
                        <c:v>145565.16819065792</c:v>
                      </c:pt>
                      <c:pt idx="375" formatCode="0.00E+00">
                        <c:v>147904.15943298949</c:v>
                      </c:pt>
                      <c:pt idx="376" formatCode="0.00E+00">
                        <c:v>149382.67238554588</c:v>
                      </c:pt>
                      <c:pt idx="377" formatCode="0.00E+00">
                        <c:v>166214.98060524711</c:v>
                      </c:pt>
                      <c:pt idx="378" formatCode="0.00E+00">
                        <c:v>151387.03178684568</c:v>
                      </c:pt>
                      <c:pt idx="379" formatCode="0.00E+00">
                        <c:v>144603.30704482752</c:v>
                      </c:pt>
                      <c:pt idx="380" formatCode="0.00E+00">
                        <c:v>146018.16753859693</c:v>
                      </c:pt>
                      <c:pt idx="381" formatCode="0.00E+00">
                        <c:v>145584.87661598268</c:v>
                      </c:pt>
                      <c:pt idx="382" formatCode="0.00E+00">
                        <c:v>163395.21950473188</c:v>
                      </c:pt>
                      <c:pt idx="383" formatCode="0.00E+00">
                        <c:v>196804.5439843607</c:v>
                      </c:pt>
                      <c:pt idx="384" formatCode="0.00E+00">
                        <c:v>202437.15799433325</c:v>
                      </c:pt>
                      <c:pt idx="385" formatCode="0.00E+00">
                        <c:v>167522.60248257068</c:v>
                      </c:pt>
                      <c:pt idx="386" formatCode="0.00E+00">
                        <c:v>167228.32995840127</c:v>
                      </c:pt>
                      <c:pt idx="387" formatCode="0.00E+00">
                        <c:v>161262.10386666688</c:v>
                      </c:pt>
                      <c:pt idx="388" formatCode="0.00E+00">
                        <c:v>149260.35019509881</c:v>
                      </c:pt>
                      <c:pt idx="389" formatCode="0.00E+00">
                        <c:v>150641.40568988945</c:v>
                      </c:pt>
                      <c:pt idx="390" formatCode="0.00E+00">
                        <c:v>141941.92320406012</c:v>
                      </c:pt>
                      <c:pt idx="391" formatCode="0.00E+00">
                        <c:v>146284.97969687765</c:v>
                      </c:pt>
                      <c:pt idx="392" formatCode="0.00E+00">
                        <c:v>149929.10367356322</c:v>
                      </c:pt>
                      <c:pt idx="393" formatCode="0.00E+00">
                        <c:v>167919.22860962985</c:v>
                      </c:pt>
                      <c:pt idx="394" formatCode="0.00E+00">
                        <c:v>170962.60798582196</c:v>
                      </c:pt>
                      <c:pt idx="395" formatCode="0.00E+00">
                        <c:v>174454.47276681871</c:v>
                      </c:pt>
                      <c:pt idx="396" formatCode="0.00E+00">
                        <c:v>171125.98545336479</c:v>
                      </c:pt>
                      <c:pt idx="397" formatCode="0.00E+00">
                        <c:v>169954.33457034617</c:v>
                      </c:pt>
                      <c:pt idx="398" formatCode="0.00E+00">
                        <c:v>163164.91155939808</c:v>
                      </c:pt>
                      <c:pt idx="399" formatCode="0.00E+00">
                        <c:v>162266.5749225099</c:v>
                      </c:pt>
                      <c:pt idx="400" formatCode="0.00E+00">
                        <c:v>162788.94547648128</c:v>
                      </c:pt>
                      <c:pt idx="401" formatCode="0.00E+00">
                        <c:v>166951.5036682245</c:v>
                      </c:pt>
                      <c:pt idx="402" formatCode="0.00E+00">
                        <c:v>170382.25700279948</c:v>
                      </c:pt>
                      <c:pt idx="403" formatCode="0.00E+00">
                        <c:v>168044.00267731459</c:v>
                      </c:pt>
                      <c:pt idx="404" formatCode="0.00E+00">
                        <c:v>167443.89188183818</c:v>
                      </c:pt>
                      <c:pt idx="405" formatCode="0.00E+00">
                        <c:v>168216.37167180559</c:v>
                      </c:pt>
                      <c:pt idx="406" formatCode="0.00E+00">
                        <c:v>168386.64677894322</c:v>
                      </c:pt>
                      <c:pt idx="407" formatCode="0.00E+00">
                        <c:v>170690.47100432019</c:v>
                      </c:pt>
                      <c:pt idx="408" formatCode="0.00E+00">
                        <c:v>188606.18218292942</c:v>
                      </c:pt>
                      <c:pt idx="409" formatCode="0.00E+00">
                        <c:v>180973.21252632636</c:v>
                      </c:pt>
                      <c:pt idx="410" formatCode="0.00E+00">
                        <c:v>175488.36806837082</c:v>
                      </c:pt>
                      <c:pt idx="411" formatCode="0.00E+00">
                        <c:v>173386.19239221903</c:v>
                      </c:pt>
                      <c:pt idx="412" formatCode="0.00E+00">
                        <c:v>173872.99455837367</c:v>
                      </c:pt>
                      <c:pt idx="413" formatCode="0.00E+00">
                        <c:v>174439.55085940927</c:v>
                      </c:pt>
                      <c:pt idx="414" formatCode="0.00E+00">
                        <c:v>175224.0258839239</c:v>
                      </c:pt>
                      <c:pt idx="415" formatCode="0.00E+00">
                        <c:v>176323.37044680247</c:v>
                      </c:pt>
                      <c:pt idx="416" formatCode="0.00E+00">
                        <c:v>177122.3974916414</c:v>
                      </c:pt>
                      <c:pt idx="417" formatCode="0.00E+00">
                        <c:v>178315.38375562607</c:v>
                      </c:pt>
                      <c:pt idx="418" formatCode="0.00E+00">
                        <c:v>179282.18518324292</c:v>
                      </c:pt>
                      <c:pt idx="419" formatCode="0.00E+00">
                        <c:v>180079.80888302429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088-43C3-889F-8BF434374628}"/>
                  </c:ext>
                </c:extLst>
              </c15:ser>
            </c15:filteredLineSeries>
          </c:ext>
        </c:extLst>
      </c:lineChart>
      <c:catAx>
        <c:axId val="67693547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29896"/>
        <c:crosses val="autoZero"/>
        <c:auto val="1"/>
        <c:lblAlgn val="ctr"/>
        <c:lblOffset val="100"/>
        <c:noMultiLvlLbl val="0"/>
      </c:catAx>
      <c:valAx>
        <c:axId val="67692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O2_molecules!$B$1</c:f>
              <c:strCache>
                <c:ptCount val="1"/>
                <c:pt idx="0">
                  <c:v>O2, cm-3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O2_molecules!$B$2:$B$421</c:f>
              <c:numCache>
                <c:formatCode>0.00E+00</c:formatCode>
                <c:ptCount val="420"/>
                <c:pt idx="0">
                  <c:v>0.48449999999999999</c:v>
                </c:pt>
                <c:pt idx="1">
                  <c:v>0.53259999999999996</c:v>
                </c:pt>
                <c:pt idx="2">
                  <c:v>0.30199999999999999</c:v>
                </c:pt>
                <c:pt idx="3">
                  <c:v>0.52490000000000003</c:v>
                </c:pt>
                <c:pt idx="4">
                  <c:v>0.41639999999999999</c:v>
                </c:pt>
                <c:pt idx="5">
                  <c:v>0.27739999999999998</c:v>
                </c:pt>
                <c:pt idx="6">
                  <c:v>0.31659999999999999</c:v>
                </c:pt>
                <c:pt idx="7">
                  <c:v>0.68640000000000001</c:v>
                </c:pt>
                <c:pt idx="8">
                  <c:v>0.35709999999999997</c:v>
                </c:pt>
                <c:pt idx="9">
                  <c:v>0.31169999999999998</c:v>
                </c:pt>
                <c:pt idx="10">
                  <c:v>0.39300000000000002</c:v>
                </c:pt>
                <c:pt idx="11">
                  <c:v>1.0429999999999999</c:v>
                </c:pt>
                <c:pt idx="12">
                  <c:v>0.48909999999999998</c:v>
                </c:pt>
                <c:pt idx="13">
                  <c:v>0.35659999999999997</c:v>
                </c:pt>
                <c:pt idx="14">
                  <c:v>0.80430000000000001</c:v>
                </c:pt>
                <c:pt idx="15">
                  <c:v>0.89200000000000002</c:v>
                </c:pt>
                <c:pt idx="16">
                  <c:v>2.0659999999999998</c:v>
                </c:pt>
                <c:pt idx="17">
                  <c:v>0.51659999999999995</c:v>
                </c:pt>
                <c:pt idx="18">
                  <c:v>0.25509999999999999</c:v>
                </c:pt>
                <c:pt idx="19">
                  <c:v>0.35</c:v>
                </c:pt>
                <c:pt idx="20">
                  <c:v>1.62</c:v>
                </c:pt>
                <c:pt idx="21">
                  <c:v>9.06</c:v>
                </c:pt>
                <c:pt idx="22">
                  <c:v>4.125</c:v>
                </c:pt>
                <c:pt idx="23">
                  <c:v>6.5910000000000002</c:v>
                </c:pt>
                <c:pt idx="24">
                  <c:v>4.1619999999999999</c:v>
                </c:pt>
                <c:pt idx="25">
                  <c:v>2.8839999999999999</c:v>
                </c:pt>
                <c:pt idx="26">
                  <c:v>6.8760000000000003</c:v>
                </c:pt>
                <c:pt idx="27">
                  <c:v>6.7409999999999997</c:v>
                </c:pt>
                <c:pt idx="28">
                  <c:v>10.18</c:v>
                </c:pt>
                <c:pt idx="29">
                  <c:v>4.4649999999999999</c:v>
                </c:pt>
                <c:pt idx="30">
                  <c:v>12.11</c:v>
                </c:pt>
                <c:pt idx="31">
                  <c:v>22.72</c:v>
                </c:pt>
                <c:pt idx="32">
                  <c:v>112.8</c:v>
                </c:pt>
                <c:pt idx="33">
                  <c:v>45.5</c:v>
                </c:pt>
                <c:pt idx="34">
                  <c:v>19.7</c:v>
                </c:pt>
                <c:pt idx="35">
                  <c:v>98.19</c:v>
                </c:pt>
                <c:pt idx="36">
                  <c:v>90.26</c:v>
                </c:pt>
                <c:pt idx="37">
                  <c:v>10.36</c:v>
                </c:pt>
                <c:pt idx="38">
                  <c:v>10.36</c:v>
                </c:pt>
                <c:pt idx="39">
                  <c:v>15.95</c:v>
                </c:pt>
                <c:pt idx="40">
                  <c:v>50.73</c:v>
                </c:pt>
                <c:pt idx="41">
                  <c:v>93.47</c:v>
                </c:pt>
                <c:pt idx="42">
                  <c:v>192.8</c:v>
                </c:pt>
                <c:pt idx="43">
                  <c:v>172.6</c:v>
                </c:pt>
                <c:pt idx="44">
                  <c:v>184.4</c:v>
                </c:pt>
                <c:pt idx="45">
                  <c:v>43.11</c:v>
                </c:pt>
                <c:pt idx="46">
                  <c:v>127.4</c:v>
                </c:pt>
                <c:pt idx="47">
                  <c:v>106.2</c:v>
                </c:pt>
                <c:pt idx="48">
                  <c:v>92.91</c:v>
                </c:pt>
                <c:pt idx="49">
                  <c:v>56.78</c:v>
                </c:pt>
                <c:pt idx="50">
                  <c:v>408.5</c:v>
                </c:pt>
                <c:pt idx="51">
                  <c:v>407.4</c:v>
                </c:pt>
                <c:pt idx="52">
                  <c:v>191.2</c:v>
                </c:pt>
                <c:pt idx="53">
                  <c:v>102.5</c:v>
                </c:pt>
                <c:pt idx="54">
                  <c:v>95.13</c:v>
                </c:pt>
                <c:pt idx="55">
                  <c:v>77.650000000000006</c:v>
                </c:pt>
                <c:pt idx="56">
                  <c:v>135.4</c:v>
                </c:pt>
                <c:pt idx="57">
                  <c:v>236.4</c:v>
                </c:pt>
                <c:pt idx="58">
                  <c:v>218.1</c:v>
                </c:pt>
                <c:pt idx="59">
                  <c:v>189.6</c:v>
                </c:pt>
                <c:pt idx="60">
                  <c:v>88.09</c:v>
                </c:pt>
                <c:pt idx="61">
                  <c:v>73.75</c:v>
                </c:pt>
                <c:pt idx="62">
                  <c:v>40.18</c:v>
                </c:pt>
                <c:pt idx="63">
                  <c:v>603.29999999999995</c:v>
                </c:pt>
                <c:pt idx="64">
                  <c:v>153.4</c:v>
                </c:pt>
                <c:pt idx="65">
                  <c:v>54.25</c:v>
                </c:pt>
                <c:pt idx="66">
                  <c:v>43.31</c:v>
                </c:pt>
                <c:pt idx="67">
                  <c:v>25.63</c:v>
                </c:pt>
                <c:pt idx="68">
                  <c:v>146.19999999999999</c:v>
                </c:pt>
                <c:pt idx="69">
                  <c:v>795.7</c:v>
                </c:pt>
                <c:pt idx="70">
                  <c:v>570.1</c:v>
                </c:pt>
                <c:pt idx="71">
                  <c:v>380.3</c:v>
                </c:pt>
                <c:pt idx="72">
                  <c:v>460.9</c:v>
                </c:pt>
                <c:pt idx="73">
                  <c:v>507.3</c:v>
                </c:pt>
                <c:pt idx="74">
                  <c:v>274.3</c:v>
                </c:pt>
                <c:pt idx="75">
                  <c:v>349.2</c:v>
                </c:pt>
                <c:pt idx="76">
                  <c:v>82.05</c:v>
                </c:pt>
                <c:pt idx="77">
                  <c:v>122.4</c:v>
                </c:pt>
                <c:pt idx="78">
                  <c:v>81.180000000000007</c:v>
                </c:pt>
                <c:pt idx="79">
                  <c:v>323.8</c:v>
                </c:pt>
                <c:pt idx="80">
                  <c:v>168.5</c:v>
                </c:pt>
                <c:pt idx="81">
                  <c:v>192.1</c:v>
                </c:pt>
                <c:pt idx="82">
                  <c:v>130</c:v>
                </c:pt>
                <c:pt idx="83">
                  <c:v>115.8</c:v>
                </c:pt>
                <c:pt idx="84">
                  <c:v>23.68</c:v>
                </c:pt>
                <c:pt idx="85">
                  <c:v>31.38</c:v>
                </c:pt>
                <c:pt idx="86">
                  <c:v>31.32</c:v>
                </c:pt>
                <c:pt idx="87">
                  <c:v>82.93</c:v>
                </c:pt>
                <c:pt idx="88">
                  <c:v>118</c:v>
                </c:pt>
                <c:pt idx="89">
                  <c:v>30.65</c:v>
                </c:pt>
                <c:pt idx="90">
                  <c:v>24.03</c:v>
                </c:pt>
                <c:pt idx="91">
                  <c:v>20.12</c:v>
                </c:pt>
                <c:pt idx="92">
                  <c:v>13.91</c:v>
                </c:pt>
                <c:pt idx="93">
                  <c:v>36.71</c:v>
                </c:pt>
                <c:pt idx="94">
                  <c:v>369.4</c:v>
                </c:pt>
                <c:pt idx="95">
                  <c:v>74.67</c:v>
                </c:pt>
                <c:pt idx="96">
                  <c:v>24.23</c:v>
                </c:pt>
                <c:pt idx="97">
                  <c:v>6.141</c:v>
                </c:pt>
                <c:pt idx="98">
                  <c:v>16.149999999999999</c:v>
                </c:pt>
                <c:pt idx="99">
                  <c:v>10.119999999999999</c:v>
                </c:pt>
                <c:pt idx="100">
                  <c:v>5.1779999999999999</c:v>
                </c:pt>
                <c:pt idx="101">
                  <c:v>7.6360000000000001</c:v>
                </c:pt>
                <c:pt idx="102">
                  <c:v>2.8639999999999999</c:v>
                </c:pt>
                <c:pt idx="103">
                  <c:v>3.234</c:v>
                </c:pt>
                <c:pt idx="104">
                  <c:v>3.298</c:v>
                </c:pt>
                <c:pt idx="105">
                  <c:v>3.0070000000000001</c:v>
                </c:pt>
                <c:pt idx="106">
                  <c:v>21.67</c:v>
                </c:pt>
                <c:pt idx="107">
                  <c:v>14.46</c:v>
                </c:pt>
                <c:pt idx="108">
                  <c:v>9.36</c:v>
                </c:pt>
                <c:pt idx="109">
                  <c:v>2.0209999999999999</c:v>
                </c:pt>
                <c:pt idx="110">
                  <c:v>1.772</c:v>
                </c:pt>
                <c:pt idx="111">
                  <c:v>1.325</c:v>
                </c:pt>
                <c:pt idx="112">
                  <c:v>12.7</c:v>
                </c:pt>
                <c:pt idx="113">
                  <c:v>4.407</c:v>
                </c:pt>
                <c:pt idx="114">
                  <c:v>6.2149999999999999</c:v>
                </c:pt>
                <c:pt idx="115">
                  <c:v>6.633</c:v>
                </c:pt>
                <c:pt idx="116">
                  <c:v>2.206</c:v>
                </c:pt>
                <c:pt idx="117">
                  <c:v>1.4790000000000001</c:v>
                </c:pt>
                <c:pt idx="118">
                  <c:v>1.871</c:v>
                </c:pt>
                <c:pt idx="119">
                  <c:v>5.8970000000000002</c:v>
                </c:pt>
                <c:pt idx="120">
                  <c:v>1.8009999999999999</c:v>
                </c:pt>
                <c:pt idx="121">
                  <c:v>0.51770000000000005</c:v>
                </c:pt>
                <c:pt idx="122">
                  <c:v>0.86170000000000002</c:v>
                </c:pt>
                <c:pt idx="123">
                  <c:v>0.81320000000000003</c:v>
                </c:pt>
                <c:pt idx="124">
                  <c:v>1.978</c:v>
                </c:pt>
                <c:pt idx="125">
                  <c:v>1.355</c:v>
                </c:pt>
                <c:pt idx="126">
                  <c:v>0.73799999999999999</c:v>
                </c:pt>
                <c:pt idx="127">
                  <c:v>0.63249999999999995</c:v>
                </c:pt>
                <c:pt idx="128">
                  <c:v>1.3859999999999999</c:v>
                </c:pt>
                <c:pt idx="129">
                  <c:v>2.3849999999999998</c:v>
                </c:pt>
                <c:pt idx="130">
                  <c:v>1.37</c:v>
                </c:pt>
                <c:pt idx="131">
                  <c:v>1.577</c:v>
                </c:pt>
                <c:pt idx="132">
                  <c:v>1.73</c:v>
                </c:pt>
                <c:pt idx="133">
                  <c:v>1.411</c:v>
                </c:pt>
                <c:pt idx="134">
                  <c:v>0.84009999999999996</c:v>
                </c:pt>
                <c:pt idx="135">
                  <c:v>1.887</c:v>
                </c:pt>
                <c:pt idx="136">
                  <c:v>1.377</c:v>
                </c:pt>
                <c:pt idx="137">
                  <c:v>0.64570000000000005</c:v>
                </c:pt>
                <c:pt idx="138">
                  <c:v>0.31269999999999998</c:v>
                </c:pt>
                <c:pt idx="139">
                  <c:v>0.40100000000000002</c:v>
                </c:pt>
                <c:pt idx="140">
                  <c:v>0.35809999999999997</c:v>
                </c:pt>
                <c:pt idx="141">
                  <c:v>0.28549999999999998</c:v>
                </c:pt>
                <c:pt idx="142">
                  <c:v>0.37840000000000001</c:v>
                </c:pt>
                <c:pt idx="143">
                  <c:v>0.436</c:v>
                </c:pt>
                <c:pt idx="144">
                  <c:v>0.50919999999999999</c:v>
                </c:pt>
                <c:pt idx="145">
                  <c:v>0.91</c:v>
                </c:pt>
                <c:pt idx="146">
                  <c:v>0.94730000000000003</c:v>
                </c:pt>
                <c:pt idx="147">
                  <c:v>0.55179999999999996</c:v>
                </c:pt>
                <c:pt idx="148">
                  <c:v>0.32269999999999999</c:v>
                </c:pt>
                <c:pt idx="149">
                  <c:v>0.46300000000000002</c:v>
                </c:pt>
                <c:pt idx="150">
                  <c:v>0.14680000000000001</c:v>
                </c:pt>
                <c:pt idx="151">
                  <c:v>9.6129999999999993E-2</c:v>
                </c:pt>
                <c:pt idx="152">
                  <c:v>0.1149</c:v>
                </c:pt>
                <c:pt idx="153">
                  <c:v>0.33389999999999997</c:v>
                </c:pt>
                <c:pt idx="154">
                  <c:v>0.27760000000000001</c:v>
                </c:pt>
                <c:pt idx="155">
                  <c:v>0.1696</c:v>
                </c:pt>
                <c:pt idx="156">
                  <c:v>0.38700000000000001</c:v>
                </c:pt>
                <c:pt idx="157">
                  <c:v>0.18529999999999999</c:v>
                </c:pt>
                <c:pt idx="158">
                  <c:v>0.18870000000000001</c:v>
                </c:pt>
                <c:pt idx="159">
                  <c:v>0.29899999999999999</c:v>
                </c:pt>
                <c:pt idx="160">
                  <c:v>0.316</c:v>
                </c:pt>
                <c:pt idx="161">
                  <c:v>0.2185</c:v>
                </c:pt>
                <c:pt idx="162">
                  <c:v>0.15859999999999999</c:v>
                </c:pt>
                <c:pt idx="163">
                  <c:v>0.1246</c:v>
                </c:pt>
                <c:pt idx="164">
                  <c:v>0.14580000000000001</c:v>
                </c:pt>
                <c:pt idx="165">
                  <c:v>0.26679999999999998</c:v>
                </c:pt>
                <c:pt idx="166">
                  <c:v>0.49969999999999998</c:v>
                </c:pt>
                <c:pt idx="167">
                  <c:v>0.31580000000000003</c:v>
                </c:pt>
                <c:pt idx="168">
                  <c:v>0.39989999999999998</c:v>
                </c:pt>
                <c:pt idx="169">
                  <c:v>0.26329999999999998</c:v>
                </c:pt>
                <c:pt idx="170">
                  <c:v>0.26329999999999998</c:v>
                </c:pt>
                <c:pt idx="171">
                  <c:v>10.42</c:v>
                </c:pt>
                <c:pt idx="172">
                  <c:v>3.758</c:v>
                </c:pt>
                <c:pt idx="173">
                  <c:v>11.79</c:v>
                </c:pt>
                <c:pt idx="174">
                  <c:v>9.76</c:v>
                </c:pt>
                <c:pt idx="175">
                  <c:v>3.323</c:v>
                </c:pt>
                <c:pt idx="176">
                  <c:v>1.988</c:v>
                </c:pt>
                <c:pt idx="177">
                  <c:v>1.0109999999999999</c:v>
                </c:pt>
                <c:pt idx="178">
                  <c:v>0.33410000000000001</c:v>
                </c:pt>
                <c:pt idx="179">
                  <c:v>8.9020000000000002E-2</c:v>
                </c:pt>
                <c:pt idx="180">
                  <c:v>8.2780000000000006E-2</c:v>
                </c:pt>
                <c:pt idx="181">
                  <c:v>2.161</c:v>
                </c:pt>
                <c:pt idx="182">
                  <c:v>1.403</c:v>
                </c:pt>
                <c:pt idx="183">
                  <c:v>15.39</c:v>
                </c:pt>
                <c:pt idx="184">
                  <c:v>16.149999999999999</c:v>
                </c:pt>
                <c:pt idx="185">
                  <c:v>9.81</c:v>
                </c:pt>
                <c:pt idx="186">
                  <c:v>3.7770000000000001</c:v>
                </c:pt>
                <c:pt idx="187">
                  <c:v>7.0049999999999999</c:v>
                </c:pt>
                <c:pt idx="188">
                  <c:v>6.1609999999999996</c:v>
                </c:pt>
                <c:pt idx="189">
                  <c:v>60.41</c:v>
                </c:pt>
                <c:pt idx="190">
                  <c:v>88.2</c:v>
                </c:pt>
                <c:pt idx="191">
                  <c:v>56.18</c:v>
                </c:pt>
                <c:pt idx="192">
                  <c:v>26.57</c:v>
                </c:pt>
                <c:pt idx="193">
                  <c:v>12.51</c:v>
                </c:pt>
                <c:pt idx="194">
                  <c:v>12.67</c:v>
                </c:pt>
                <c:pt idx="195">
                  <c:v>10.55</c:v>
                </c:pt>
                <c:pt idx="196">
                  <c:v>11.74</c:v>
                </c:pt>
                <c:pt idx="197">
                  <c:v>17.690000000000001</c:v>
                </c:pt>
                <c:pt idx="198">
                  <c:v>32.619999999999997</c:v>
                </c:pt>
                <c:pt idx="199">
                  <c:v>21.77</c:v>
                </c:pt>
                <c:pt idx="200">
                  <c:v>16.87</c:v>
                </c:pt>
                <c:pt idx="201">
                  <c:v>64.8</c:v>
                </c:pt>
                <c:pt idx="202">
                  <c:v>25.86</c:v>
                </c:pt>
                <c:pt idx="203">
                  <c:v>12.76</c:v>
                </c:pt>
                <c:pt idx="204">
                  <c:v>7</c:v>
                </c:pt>
                <c:pt idx="205">
                  <c:v>5.6870000000000003</c:v>
                </c:pt>
                <c:pt idx="206">
                  <c:v>22.44</c:v>
                </c:pt>
                <c:pt idx="207">
                  <c:v>12.32</c:v>
                </c:pt>
                <c:pt idx="208">
                  <c:v>98.17</c:v>
                </c:pt>
                <c:pt idx="209">
                  <c:v>37.22</c:v>
                </c:pt>
                <c:pt idx="210">
                  <c:v>6.8979999999999997</c:v>
                </c:pt>
                <c:pt idx="211">
                  <c:v>5.96</c:v>
                </c:pt>
                <c:pt idx="212">
                  <c:v>8.9760000000000009</c:v>
                </c:pt>
                <c:pt idx="213">
                  <c:v>9.2919999999999998</c:v>
                </c:pt>
                <c:pt idx="214">
                  <c:v>45.08</c:v>
                </c:pt>
                <c:pt idx="215">
                  <c:v>52.94</c:v>
                </c:pt>
                <c:pt idx="216">
                  <c:v>72.83</c:v>
                </c:pt>
                <c:pt idx="217">
                  <c:v>70.319999999999993</c:v>
                </c:pt>
                <c:pt idx="218">
                  <c:v>89.55</c:v>
                </c:pt>
                <c:pt idx="219">
                  <c:v>89.55</c:v>
                </c:pt>
                <c:pt idx="220">
                  <c:v>27.3</c:v>
                </c:pt>
                <c:pt idx="221">
                  <c:v>10.54</c:v>
                </c:pt>
                <c:pt idx="222">
                  <c:v>24.82</c:v>
                </c:pt>
                <c:pt idx="223">
                  <c:v>49.07</c:v>
                </c:pt>
                <c:pt idx="224">
                  <c:v>25.48</c:v>
                </c:pt>
                <c:pt idx="225">
                  <c:v>95.82</c:v>
                </c:pt>
                <c:pt idx="226">
                  <c:v>35.729999999999997</c:v>
                </c:pt>
                <c:pt idx="227">
                  <c:v>152</c:v>
                </c:pt>
                <c:pt idx="228">
                  <c:v>37.24</c:v>
                </c:pt>
                <c:pt idx="229">
                  <c:v>85.8</c:v>
                </c:pt>
                <c:pt idx="230">
                  <c:v>41.91</c:v>
                </c:pt>
                <c:pt idx="231">
                  <c:v>26.79</c:v>
                </c:pt>
                <c:pt idx="232">
                  <c:v>10.62</c:v>
                </c:pt>
                <c:pt idx="233">
                  <c:v>8.1359999999999992</c:v>
                </c:pt>
                <c:pt idx="234">
                  <c:v>5.48</c:v>
                </c:pt>
                <c:pt idx="235">
                  <c:v>5.5679999999999996</c:v>
                </c:pt>
                <c:pt idx="236">
                  <c:v>2.3980000000000001</c:v>
                </c:pt>
                <c:pt idx="237">
                  <c:v>21.28</c:v>
                </c:pt>
                <c:pt idx="238">
                  <c:v>17.57</c:v>
                </c:pt>
                <c:pt idx="239">
                  <c:v>10.83</c:v>
                </c:pt>
                <c:pt idx="240">
                  <c:v>15.3</c:v>
                </c:pt>
                <c:pt idx="241">
                  <c:v>5.1909999999999998</c:v>
                </c:pt>
                <c:pt idx="242">
                  <c:v>3.226</c:v>
                </c:pt>
                <c:pt idx="243">
                  <c:v>1.2150000000000001</c:v>
                </c:pt>
                <c:pt idx="244">
                  <c:v>5.71</c:v>
                </c:pt>
                <c:pt idx="245">
                  <c:v>1.794</c:v>
                </c:pt>
                <c:pt idx="246">
                  <c:v>0.74029999999999996</c:v>
                </c:pt>
                <c:pt idx="247">
                  <c:v>0.34699999999999998</c:v>
                </c:pt>
                <c:pt idx="248">
                  <c:v>6.351</c:v>
                </c:pt>
                <c:pt idx="249">
                  <c:v>2.7869999999999999</c:v>
                </c:pt>
                <c:pt idx="250">
                  <c:v>1.788</c:v>
                </c:pt>
                <c:pt idx="251">
                  <c:v>0.79500000000000004</c:v>
                </c:pt>
                <c:pt idx="252">
                  <c:v>1.0489999999999999</c:v>
                </c:pt>
                <c:pt idx="253">
                  <c:v>1.9079999999999999</c:v>
                </c:pt>
                <c:pt idx="254">
                  <c:v>3.2210000000000001</c:v>
                </c:pt>
                <c:pt idx="255">
                  <c:v>2.7679999999999998</c:v>
                </c:pt>
                <c:pt idx="256">
                  <c:v>0.79379999999999995</c:v>
                </c:pt>
                <c:pt idx="257">
                  <c:v>0.69289999999999996</c:v>
                </c:pt>
                <c:pt idx="258">
                  <c:v>0.65749999999999997</c:v>
                </c:pt>
                <c:pt idx="259">
                  <c:v>0.38479999999999998</c:v>
                </c:pt>
                <c:pt idx="260">
                  <c:v>2.7269999999999999</c:v>
                </c:pt>
                <c:pt idx="261">
                  <c:v>2.7269999999999999</c:v>
                </c:pt>
                <c:pt idx="262">
                  <c:v>0.53820000000000001</c:v>
                </c:pt>
                <c:pt idx="263">
                  <c:v>0.65749999999999997</c:v>
                </c:pt>
                <c:pt idx="264">
                  <c:v>0.63739999999999997</c:v>
                </c:pt>
                <c:pt idx="265">
                  <c:v>0.20530000000000001</c:v>
                </c:pt>
                <c:pt idx="266">
                  <c:v>0.25580000000000003</c:v>
                </c:pt>
                <c:pt idx="267">
                  <c:v>0.28360000000000002</c:v>
                </c:pt>
                <c:pt idx="268">
                  <c:v>0.29220000000000002</c:v>
                </c:pt>
                <c:pt idx="269">
                  <c:v>1.66</c:v>
                </c:pt>
                <c:pt idx="270">
                  <c:v>0.1658</c:v>
                </c:pt>
                <c:pt idx="271">
                  <c:v>0.18790000000000001</c:v>
                </c:pt>
                <c:pt idx="272">
                  <c:v>0.1525</c:v>
                </c:pt>
                <c:pt idx="273">
                  <c:v>0.4012</c:v>
                </c:pt>
                <c:pt idx="274">
                  <c:v>0.36530000000000001</c:v>
                </c:pt>
                <c:pt idx="275">
                  <c:v>0.438</c:v>
                </c:pt>
                <c:pt idx="276">
                  <c:v>0.29459999999999997</c:v>
                </c:pt>
                <c:pt idx="277">
                  <c:v>0.7238</c:v>
                </c:pt>
                <c:pt idx="278">
                  <c:v>1.022</c:v>
                </c:pt>
                <c:pt idx="279">
                  <c:v>0.43070000000000003</c:v>
                </c:pt>
                <c:pt idx="280">
                  <c:v>0.67800000000000005</c:v>
                </c:pt>
                <c:pt idx="281">
                  <c:v>0.2427</c:v>
                </c:pt>
                <c:pt idx="282">
                  <c:v>0.2495</c:v>
                </c:pt>
                <c:pt idx="283">
                  <c:v>0.17280000000000001</c:v>
                </c:pt>
                <c:pt idx="284">
                  <c:v>1.0129999999999999</c:v>
                </c:pt>
                <c:pt idx="285">
                  <c:v>0.45679999999999998</c:v>
                </c:pt>
                <c:pt idx="286">
                  <c:v>0.33460000000000001</c:v>
                </c:pt>
                <c:pt idx="287">
                  <c:v>0.35539999999999999</c:v>
                </c:pt>
                <c:pt idx="288">
                  <c:v>0.2266</c:v>
                </c:pt>
                <c:pt idx="289">
                  <c:v>0.33729999999999999</c:v>
                </c:pt>
                <c:pt idx="290">
                  <c:v>0.30690000000000001</c:v>
                </c:pt>
                <c:pt idx="291">
                  <c:v>0.34179999999999999</c:v>
                </c:pt>
                <c:pt idx="292">
                  <c:v>0.3654</c:v>
                </c:pt>
                <c:pt idx="293">
                  <c:v>0.36959999999999998</c:v>
                </c:pt>
                <c:pt idx="294">
                  <c:v>0.20399999999999999</c:v>
                </c:pt>
                <c:pt idx="295">
                  <c:v>0.16400000000000001</c:v>
                </c:pt>
                <c:pt idx="296">
                  <c:v>0.62729999999999997</c:v>
                </c:pt>
                <c:pt idx="297" formatCode="General">
                  <c:v>-12.869211506947984</c:v>
                </c:pt>
                <c:pt idx="298" formatCode="General">
                  <c:v>-19.959605586924447</c:v>
                </c:pt>
                <c:pt idx="299" formatCode="General">
                  <c:v>-23.386493931580642</c:v>
                </c:pt>
                <c:pt idx="300" formatCode="General">
                  <c:v>-25.006367232064186</c:v>
                </c:pt>
                <c:pt idx="301" formatCode="General">
                  <c:v>-25.659741015235074</c:v>
                </c:pt>
                <c:pt idx="302" formatCode="General">
                  <c:v>-25.51388169881772</c:v>
                </c:pt>
                <c:pt idx="303" formatCode="General">
                  <c:v>-25.535295287194273</c:v>
                </c:pt>
                <c:pt idx="304" formatCode="General">
                  <c:v>-26.457208509651029</c:v>
                </c:pt>
                <c:pt idx="305" formatCode="General">
                  <c:v>-27.173173034381747</c:v>
                </c:pt>
                <c:pt idx="306" formatCode="General">
                  <c:v>-27.440603320614191</c:v>
                </c:pt>
                <c:pt idx="307" formatCode="General">
                  <c:v>-28.150566639844023</c:v>
                </c:pt>
                <c:pt idx="308" formatCode="General">
                  <c:v>-28.659981247652333</c:v>
                </c:pt>
                <c:pt idx="309" formatCode="General">
                  <c:v>-28.958548312834072</c:v>
                </c:pt>
                <c:pt idx="310" formatCode="General">
                  <c:v>-29.059039859176472</c:v>
                </c:pt>
                <c:pt idx="311" formatCode="General">
                  <c:v>-29.224622043455071</c:v>
                </c:pt>
                <c:pt idx="312" formatCode="General">
                  <c:v>-29.37131987634961</c:v>
                </c:pt>
                <c:pt idx="313" formatCode="General">
                  <c:v>-27.219882368272273</c:v>
                </c:pt>
                <c:pt idx="314" formatCode="General">
                  <c:v>-26.390499628082235</c:v>
                </c:pt>
                <c:pt idx="315" formatCode="General">
                  <c:v>-25.804862219806523</c:v>
                </c:pt>
                <c:pt idx="316" formatCode="General">
                  <c:v>-25.433479241844161</c:v>
                </c:pt>
                <c:pt idx="317" formatCode="General">
                  <c:v>-25.131048289776427</c:v>
                </c:pt>
                <c:pt idx="318" formatCode="General">
                  <c:v>-25.029774911413696</c:v>
                </c:pt>
                <c:pt idx="319" formatCode="General">
                  <c:v>-24.946153391036805</c:v>
                </c:pt>
                <c:pt idx="320" formatCode="General">
                  <c:v>-24.815184004661496</c:v>
                </c:pt>
                <c:pt idx="321" formatCode="General">
                  <c:v>-24.563067268001156</c:v>
                </c:pt>
                <c:pt idx="322" formatCode="General">
                  <c:v>-24.419227930725565</c:v>
                </c:pt>
                <c:pt idx="323" formatCode="General">
                  <c:v>-24.144874228800205</c:v>
                </c:pt>
                <c:pt idx="324" formatCode="General">
                  <c:v>-24.124138884197503</c:v>
                </c:pt>
                <c:pt idx="325" formatCode="General">
                  <c:v>-23.737725125029279</c:v>
                </c:pt>
                <c:pt idx="326" formatCode="General">
                  <c:v>-23.836098827292439</c:v>
                </c:pt>
                <c:pt idx="327" formatCode="General">
                  <c:v>-23.768873086188588</c:v>
                </c:pt>
                <c:pt idx="328" formatCode="General">
                  <c:v>-15.91569605745098</c:v>
                </c:pt>
                <c:pt idx="329" formatCode="General">
                  <c:v>-20.745495226026435</c:v>
                </c:pt>
                <c:pt idx="330" formatCode="General">
                  <c:v>-13.680065485979618</c:v>
                </c:pt>
                <c:pt idx="331" formatCode="General">
                  <c:v>-15.260672742410243</c:v>
                </c:pt>
                <c:pt idx="332" formatCode="General">
                  <c:v>-19.552069319186383</c:v>
                </c:pt>
                <c:pt idx="333" formatCode="General">
                  <c:v>-20.009406839306074</c:v>
                </c:pt>
                <c:pt idx="334" formatCode="General">
                  <c:v>-20.406704975493795</c:v>
                </c:pt>
                <c:pt idx="335" formatCode="General">
                  <c:v>-19.22420255985455</c:v>
                </c:pt>
                <c:pt idx="336" formatCode="General">
                  <c:v>-20.927451799070205</c:v>
                </c:pt>
                <c:pt idx="337" formatCode="General">
                  <c:v>-21.029299373993588</c:v>
                </c:pt>
                <c:pt idx="338" formatCode="General">
                  <c:v>-20.397650591457641</c:v>
                </c:pt>
                <c:pt idx="339" formatCode="General">
                  <c:v>-21.545664958961524</c:v>
                </c:pt>
                <c:pt idx="340" formatCode="General">
                  <c:v>-9.9239403957037648</c:v>
                </c:pt>
                <c:pt idx="341" formatCode="General">
                  <c:v>-9.1184220070616604</c:v>
                </c:pt>
                <c:pt idx="342" formatCode="General">
                  <c:v>-12.121845416993818</c:v>
                </c:pt>
                <c:pt idx="343" formatCode="General">
                  <c:v>-17.165590575366735</c:v>
                </c:pt>
                <c:pt idx="344" formatCode="General">
                  <c:v>-12.721619298091923</c:v>
                </c:pt>
                <c:pt idx="345" formatCode="General">
                  <c:v>-10.807636768645187</c:v>
                </c:pt>
                <c:pt idx="346" formatCode="General">
                  <c:v>52.017535931279184</c:v>
                </c:pt>
                <c:pt idx="347" formatCode="General">
                  <c:v>54.981295720628175</c:v>
                </c:pt>
                <c:pt idx="348" formatCode="General">
                  <c:v>21.40612449143492</c:v>
                </c:pt>
                <c:pt idx="349" formatCode="General">
                  <c:v>21.918223272206149</c:v>
                </c:pt>
                <c:pt idx="350" formatCode="General">
                  <c:v>12.866428523416703</c:v>
                </c:pt>
                <c:pt idx="351" formatCode="General">
                  <c:v>-10.982533684771333</c:v>
                </c:pt>
                <c:pt idx="352" formatCode="General">
                  <c:v>-17.755604572286938</c:v>
                </c:pt>
                <c:pt idx="353" formatCode="General">
                  <c:v>-14.640989195894543</c:v>
                </c:pt>
                <c:pt idx="354" formatCode="General">
                  <c:v>0.54246257633106332</c:v>
                </c:pt>
                <c:pt idx="355" formatCode="General">
                  <c:v>23.99258786120668</c:v>
                </c:pt>
                <c:pt idx="356" formatCode="General">
                  <c:v>39.974106640330234</c:v>
                </c:pt>
                <c:pt idx="357" formatCode="General">
                  <c:v>28.387526804337902</c:v>
                </c:pt>
                <c:pt idx="358" formatCode="General">
                  <c:v>57.778796249515764</c:v>
                </c:pt>
                <c:pt idx="359" formatCode="General">
                  <c:v>-14.552138189263161</c:v>
                </c:pt>
                <c:pt idx="360" formatCode="General">
                  <c:v>-6.4045367235740969</c:v>
                </c:pt>
                <c:pt idx="361" formatCode="General">
                  <c:v>-10.816313106625328</c:v>
                </c:pt>
                <c:pt idx="362" formatCode="General">
                  <c:v>-15.148614685887249</c:v>
                </c:pt>
                <c:pt idx="363" formatCode="General">
                  <c:v>-11.948587682364447</c:v>
                </c:pt>
                <c:pt idx="364" formatCode="General">
                  <c:v>68.869391697589492</c:v>
                </c:pt>
                <c:pt idx="365" formatCode="General">
                  <c:v>136.68866092251872</c:v>
                </c:pt>
                <c:pt idx="366" formatCode="General">
                  <c:v>18.072603947106447</c:v>
                </c:pt>
                <c:pt idx="367" formatCode="General">
                  <c:v>-41.142337205279986</c:v>
                </c:pt>
                <c:pt idx="368" formatCode="General">
                  <c:v>-43.556615651889921</c:v>
                </c:pt>
                <c:pt idx="369" formatCode="General">
                  <c:v>-38.273384288618203</c:v>
                </c:pt>
                <c:pt idx="370" formatCode="General">
                  <c:v>-15.782327558839308</c:v>
                </c:pt>
                <c:pt idx="371" formatCode="General">
                  <c:v>43.565807197735182</c:v>
                </c:pt>
                <c:pt idx="372" formatCode="General">
                  <c:v>46.620743382337096</c:v>
                </c:pt>
                <c:pt idx="373" formatCode="General">
                  <c:v>50.316809138005794</c:v>
                </c:pt>
                <c:pt idx="374" formatCode="General">
                  <c:v>20.202440908665995</c:v>
                </c:pt>
                <c:pt idx="375" formatCode="General">
                  <c:v>32.302798863801598</c:v>
                </c:pt>
                <c:pt idx="376" formatCode="General">
                  <c:v>32.104621761773146</c:v>
                </c:pt>
                <c:pt idx="377" formatCode="General">
                  <c:v>136.22965696635472</c:v>
                </c:pt>
                <c:pt idx="378" formatCode="General">
                  <c:v>20.991479342080737</c:v>
                </c:pt>
                <c:pt idx="379" formatCode="General">
                  <c:v>-24.457444302685396</c:v>
                </c:pt>
                <c:pt idx="380" formatCode="General">
                  <c:v>-15.848181846480315</c:v>
                </c:pt>
                <c:pt idx="381" formatCode="General">
                  <c:v>-29.831757677386694</c:v>
                </c:pt>
                <c:pt idx="382" formatCode="General">
                  <c:v>65.149146531403289</c:v>
                </c:pt>
                <c:pt idx="383" formatCode="General">
                  <c:v>192.16312925077114</c:v>
                </c:pt>
                <c:pt idx="384" formatCode="General">
                  <c:v>226.21097582385426</c:v>
                </c:pt>
                <c:pt idx="385" formatCode="General">
                  <c:v>49.538626204733887</c:v>
                </c:pt>
                <c:pt idx="386" formatCode="General">
                  <c:v>83.407239481942028</c:v>
                </c:pt>
                <c:pt idx="387" formatCode="General">
                  <c:v>54.862635467698695</c:v>
                </c:pt>
                <c:pt idx="388" formatCode="General">
                  <c:v>-18.276891237199365</c:v>
                </c:pt>
                <c:pt idx="389" formatCode="General">
                  <c:v>-18.900599280473056</c:v>
                </c:pt>
                <c:pt idx="390" formatCode="General">
                  <c:v>-80.344821142685888</c:v>
                </c:pt>
                <c:pt idx="391" formatCode="General">
                  <c:v>-60.872597083852277</c:v>
                </c:pt>
                <c:pt idx="392" formatCode="General">
                  <c:v>-50.227784846831511</c:v>
                </c:pt>
                <c:pt idx="393" formatCode="General">
                  <c:v>54.38510961376641</c:v>
                </c:pt>
                <c:pt idx="394" formatCode="General">
                  <c:v>51.428068283595806</c:v>
                </c:pt>
                <c:pt idx="395" formatCode="General">
                  <c:v>53.021259469682747</c:v>
                </c:pt>
                <c:pt idx="396" formatCode="General">
                  <c:v>29.387736863025346</c:v>
                </c:pt>
                <c:pt idx="397" formatCode="General">
                  <c:v>22.580086623581824</c:v>
                </c:pt>
                <c:pt idx="398" formatCode="General">
                  <c:v>-20.661613435681822</c:v>
                </c:pt>
                <c:pt idx="399" formatCode="General">
                  <c:v>-28.694792575033858</c:v>
                </c:pt>
                <c:pt idx="400" formatCode="General">
                  <c:v>-30.154448336751958</c:v>
                </c:pt>
                <c:pt idx="401" formatCode="General">
                  <c:v>-6.3233714941396162</c:v>
                </c:pt>
                <c:pt idx="402" formatCode="General">
                  <c:v>11.842286475739126</c:v>
                </c:pt>
                <c:pt idx="403" formatCode="General">
                  <c:v>-14.070264247511981</c:v>
                </c:pt>
                <c:pt idx="404" formatCode="General">
                  <c:v>-25.475149574299408</c:v>
                </c:pt>
                <c:pt idx="405" formatCode="General">
                  <c:v>-26.410543745631227</c:v>
                </c:pt>
                <c:pt idx="406" formatCode="General">
                  <c:v>-32.608766304532999</c:v>
                </c:pt>
                <c:pt idx="407" formatCode="General">
                  <c:v>-24.852722593947206</c:v>
                </c:pt>
                <c:pt idx="408" formatCode="General">
                  <c:v>102.95749748629891</c:v>
                </c:pt>
                <c:pt idx="409" formatCode="General">
                  <c:v>35.45703639042901</c:v>
                </c:pt>
                <c:pt idx="410" formatCode="General">
                  <c:v>-8.7546833012909477</c:v>
                </c:pt>
                <c:pt idx="411" formatCode="General">
                  <c:v>-30.072438809753621</c:v>
                </c:pt>
                <c:pt idx="412" formatCode="General">
                  <c:v>-33.051895914565748</c:v>
                </c:pt>
                <c:pt idx="413" formatCode="General">
                  <c:v>-35.990015289322372</c:v>
                </c:pt>
                <c:pt idx="414" formatCode="General">
                  <c:v>-37.162169855919551</c:v>
                </c:pt>
                <c:pt idx="415" formatCode="General">
                  <c:v>-35.825249584470171</c:v>
                </c:pt>
                <c:pt idx="416" formatCode="General">
                  <c:v>-36.719206358823818</c:v>
                </c:pt>
                <c:pt idx="417" formatCode="General">
                  <c:v>-34.897697428527266</c:v>
                </c:pt>
                <c:pt idx="418" formatCode="General">
                  <c:v>-34.687719979107072</c:v>
                </c:pt>
                <c:pt idx="419" formatCode="General">
                  <c:v>-35.781562098673774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B-4031-8DE2-CE68531529C0}"/>
            </c:ext>
          </c:extLst>
        </c:ser>
        <c:ser>
          <c:idx val="1"/>
          <c:order val="1"/>
          <c:tx>
            <c:strRef>
              <c:f>O2_molecules!$C$1</c:f>
              <c:strCache>
                <c:ptCount val="1"/>
                <c:pt idx="0">
                  <c:v>Forecast(O2, cm-3)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O2_molecules!$A$2:$A$421</c:f>
              <c:numCache>
                <c:formatCode>dd/mm/yyyy</c:formatCode>
                <c:ptCount val="420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  <c:pt idx="267">
                  <c:v>43191</c:v>
                </c:pt>
                <c:pt idx="268">
                  <c:v>43221</c:v>
                </c:pt>
                <c:pt idx="269">
                  <c:v>43252</c:v>
                </c:pt>
                <c:pt idx="270">
                  <c:v>43282</c:v>
                </c:pt>
                <c:pt idx="271">
                  <c:v>43313</c:v>
                </c:pt>
                <c:pt idx="272">
                  <c:v>43344</c:v>
                </c:pt>
                <c:pt idx="273">
                  <c:v>43374</c:v>
                </c:pt>
                <c:pt idx="274">
                  <c:v>43405</c:v>
                </c:pt>
                <c:pt idx="275">
                  <c:v>43435</c:v>
                </c:pt>
                <c:pt idx="276">
                  <c:v>43466</c:v>
                </c:pt>
                <c:pt idx="277">
                  <c:v>43497</c:v>
                </c:pt>
                <c:pt idx="278">
                  <c:v>43525</c:v>
                </c:pt>
                <c:pt idx="279">
                  <c:v>43556</c:v>
                </c:pt>
                <c:pt idx="280">
                  <c:v>43586</c:v>
                </c:pt>
                <c:pt idx="281">
                  <c:v>43617</c:v>
                </c:pt>
                <c:pt idx="282">
                  <c:v>43647</c:v>
                </c:pt>
                <c:pt idx="283">
                  <c:v>43678</c:v>
                </c:pt>
                <c:pt idx="284">
                  <c:v>43709</c:v>
                </c:pt>
                <c:pt idx="285">
                  <c:v>43739</c:v>
                </c:pt>
                <c:pt idx="286">
                  <c:v>43770</c:v>
                </c:pt>
                <c:pt idx="287">
                  <c:v>43800</c:v>
                </c:pt>
                <c:pt idx="288">
                  <c:v>43831</c:v>
                </c:pt>
                <c:pt idx="289">
                  <c:v>43862</c:v>
                </c:pt>
                <c:pt idx="290">
                  <c:v>43891</c:v>
                </c:pt>
                <c:pt idx="291">
                  <c:v>43922</c:v>
                </c:pt>
                <c:pt idx="292">
                  <c:v>43952</c:v>
                </c:pt>
                <c:pt idx="293">
                  <c:v>43983</c:v>
                </c:pt>
                <c:pt idx="294">
                  <c:v>44013</c:v>
                </c:pt>
                <c:pt idx="295">
                  <c:v>44044</c:v>
                </c:pt>
                <c:pt idx="296">
                  <c:v>44075</c:v>
                </c:pt>
                <c:pt idx="297">
                  <c:v>44105</c:v>
                </c:pt>
                <c:pt idx="298">
                  <c:v>44136</c:v>
                </c:pt>
                <c:pt idx="299">
                  <c:v>44166</c:v>
                </c:pt>
                <c:pt idx="300">
                  <c:v>44197</c:v>
                </c:pt>
                <c:pt idx="301">
                  <c:v>44228</c:v>
                </c:pt>
                <c:pt idx="302">
                  <c:v>44256</c:v>
                </c:pt>
                <c:pt idx="303">
                  <c:v>44287</c:v>
                </c:pt>
                <c:pt idx="304">
                  <c:v>44317</c:v>
                </c:pt>
                <c:pt idx="305">
                  <c:v>44348</c:v>
                </c:pt>
                <c:pt idx="306">
                  <c:v>44378</c:v>
                </c:pt>
                <c:pt idx="307">
                  <c:v>44409</c:v>
                </c:pt>
                <c:pt idx="308">
                  <c:v>44440</c:v>
                </c:pt>
                <c:pt idx="309">
                  <c:v>44470</c:v>
                </c:pt>
                <c:pt idx="310">
                  <c:v>44501</c:v>
                </c:pt>
                <c:pt idx="311">
                  <c:v>44531</c:v>
                </c:pt>
                <c:pt idx="312">
                  <c:v>44562</c:v>
                </c:pt>
                <c:pt idx="313">
                  <c:v>44593</c:v>
                </c:pt>
                <c:pt idx="314">
                  <c:v>44621</c:v>
                </c:pt>
                <c:pt idx="315">
                  <c:v>44652</c:v>
                </c:pt>
                <c:pt idx="316">
                  <c:v>44682</c:v>
                </c:pt>
                <c:pt idx="317">
                  <c:v>44713</c:v>
                </c:pt>
                <c:pt idx="318">
                  <c:v>44743</c:v>
                </c:pt>
                <c:pt idx="319">
                  <c:v>44774</c:v>
                </c:pt>
                <c:pt idx="320">
                  <c:v>44805</c:v>
                </c:pt>
                <c:pt idx="321">
                  <c:v>44835</c:v>
                </c:pt>
                <c:pt idx="322">
                  <c:v>44866</c:v>
                </c:pt>
                <c:pt idx="323">
                  <c:v>44896</c:v>
                </c:pt>
                <c:pt idx="324">
                  <c:v>44927</c:v>
                </c:pt>
                <c:pt idx="325">
                  <c:v>44958</c:v>
                </c:pt>
                <c:pt idx="326">
                  <c:v>44986</c:v>
                </c:pt>
                <c:pt idx="327">
                  <c:v>45017</c:v>
                </c:pt>
                <c:pt idx="328">
                  <c:v>45047</c:v>
                </c:pt>
                <c:pt idx="329">
                  <c:v>45078</c:v>
                </c:pt>
                <c:pt idx="330">
                  <c:v>45108</c:v>
                </c:pt>
                <c:pt idx="331">
                  <c:v>45139</c:v>
                </c:pt>
                <c:pt idx="332">
                  <c:v>45170</c:v>
                </c:pt>
                <c:pt idx="333">
                  <c:v>45200</c:v>
                </c:pt>
                <c:pt idx="334">
                  <c:v>45231</c:v>
                </c:pt>
                <c:pt idx="335">
                  <c:v>45261</c:v>
                </c:pt>
                <c:pt idx="336">
                  <c:v>45292</c:v>
                </c:pt>
                <c:pt idx="337">
                  <c:v>45323</c:v>
                </c:pt>
                <c:pt idx="338">
                  <c:v>45352</c:v>
                </c:pt>
                <c:pt idx="339">
                  <c:v>45383</c:v>
                </c:pt>
                <c:pt idx="340">
                  <c:v>45413</c:v>
                </c:pt>
                <c:pt idx="341">
                  <c:v>45444</c:v>
                </c:pt>
                <c:pt idx="342">
                  <c:v>45474</c:v>
                </c:pt>
                <c:pt idx="343">
                  <c:v>45505</c:v>
                </c:pt>
                <c:pt idx="344">
                  <c:v>45536</c:v>
                </c:pt>
                <c:pt idx="345">
                  <c:v>45566</c:v>
                </c:pt>
                <c:pt idx="346">
                  <c:v>45597</c:v>
                </c:pt>
                <c:pt idx="347">
                  <c:v>45627</c:v>
                </c:pt>
                <c:pt idx="348">
                  <c:v>45658</c:v>
                </c:pt>
                <c:pt idx="349">
                  <c:v>45689</c:v>
                </c:pt>
                <c:pt idx="350">
                  <c:v>45717</c:v>
                </c:pt>
                <c:pt idx="351">
                  <c:v>45748</c:v>
                </c:pt>
                <c:pt idx="352">
                  <c:v>45778</c:v>
                </c:pt>
                <c:pt idx="353">
                  <c:v>45809</c:v>
                </c:pt>
                <c:pt idx="354">
                  <c:v>45839</c:v>
                </c:pt>
                <c:pt idx="355">
                  <c:v>45870</c:v>
                </c:pt>
                <c:pt idx="356">
                  <c:v>45901</c:v>
                </c:pt>
                <c:pt idx="357">
                  <c:v>45931</c:v>
                </c:pt>
                <c:pt idx="358">
                  <c:v>45962</c:v>
                </c:pt>
                <c:pt idx="359">
                  <c:v>45992</c:v>
                </c:pt>
                <c:pt idx="360">
                  <c:v>46023</c:v>
                </c:pt>
                <c:pt idx="361">
                  <c:v>46054</c:v>
                </c:pt>
                <c:pt idx="362">
                  <c:v>46082</c:v>
                </c:pt>
                <c:pt idx="363">
                  <c:v>46113</c:v>
                </c:pt>
                <c:pt idx="364">
                  <c:v>46143</c:v>
                </c:pt>
                <c:pt idx="365">
                  <c:v>46174</c:v>
                </c:pt>
                <c:pt idx="366">
                  <c:v>46204</c:v>
                </c:pt>
                <c:pt idx="367">
                  <c:v>46235</c:v>
                </c:pt>
                <c:pt idx="368">
                  <c:v>46266</c:v>
                </c:pt>
                <c:pt idx="369">
                  <c:v>46296</c:v>
                </c:pt>
                <c:pt idx="370">
                  <c:v>46327</c:v>
                </c:pt>
                <c:pt idx="371">
                  <c:v>46357</c:v>
                </c:pt>
                <c:pt idx="372">
                  <c:v>46388</c:v>
                </c:pt>
                <c:pt idx="373">
                  <c:v>46419</c:v>
                </c:pt>
                <c:pt idx="374">
                  <c:v>46447</c:v>
                </c:pt>
                <c:pt idx="375">
                  <c:v>46478</c:v>
                </c:pt>
                <c:pt idx="376">
                  <c:v>46508</c:v>
                </c:pt>
                <c:pt idx="377">
                  <c:v>46539</c:v>
                </c:pt>
                <c:pt idx="378">
                  <c:v>46569</c:v>
                </c:pt>
                <c:pt idx="379">
                  <c:v>46600</c:v>
                </c:pt>
                <c:pt idx="380">
                  <c:v>46631</c:v>
                </c:pt>
                <c:pt idx="381">
                  <c:v>46661</c:v>
                </c:pt>
                <c:pt idx="382">
                  <c:v>46692</c:v>
                </c:pt>
                <c:pt idx="383">
                  <c:v>46722</c:v>
                </c:pt>
                <c:pt idx="384">
                  <c:v>46753</c:v>
                </c:pt>
                <c:pt idx="385">
                  <c:v>46784</c:v>
                </c:pt>
                <c:pt idx="386">
                  <c:v>46813</c:v>
                </c:pt>
                <c:pt idx="387">
                  <c:v>46844</c:v>
                </c:pt>
                <c:pt idx="388">
                  <c:v>46874</c:v>
                </c:pt>
                <c:pt idx="389">
                  <c:v>46905</c:v>
                </c:pt>
                <c:pt idx="390">
                  <c:v>46935</c:v>
                </c:pt>
                <c:pt idx="391">
                  <c:v>46966</c:v>
                </c:pt>
                <c:pt idx="392">
                  <c:v>46997</c:v>
                </c:pt>
                <c:pt idx="393">
                  <c:v>47027</c:v>
                </c:pt>
                <c:pt idx="394">
                  <c:v>47058</c:v>
                </c:pt>
                <c:pt idx="395">
                  <c:v>47088</c:v>
                </c:pt>
                <c:pt idx="396">
                  <c:v>47119</c:v>
                </c:pt>
                <c:pt idx="397">
                  <c:v>47150</c:v>
                </c:pt>
                <c:pt idx="398">
                  <c:v>47178</c:v>
                </c:pt>
                <c:pt idx="399">
                  <c:v>47209</c:v>
                </c:pt>
                <c:pt idx="400">
                  <c:v>47239</c:v>
                </c:pt>
                <c:pt idx="401">
                  <c:v>47270</c:v>
                </c:pt>
                <c:pt idx="402">
                  <c:v>47300</c:v>
                </c:pt>
                <c:pt idx="403">
                  <c:v>47331</c:v>
                </c:pt>
                <c:pt idx="404">
                  <c:v>47362</c:v>
                </c:pt>
                <c:pt idx="405">
                  <c:v>47392</c:v>
                </c:pt>
                <c:pt idx="406">
                  <c:v>47423</c:v>
                </c:pt>
                <c:pt idx="407">
                  <c:v>47453</c:v>
                </c:pt>
                <c:pt idx="408">
                  <c:v>47484</c:v>
                </c:pt>
                <c:pt idx="409">
                  <c:v>47515</c:v>
                </c:pt>
                <c:pt idx="410">
                  <c:v>47543</c:v>
                </c:pt>
                <c:pt idx="411">
                  <c:v>47574</c:v>
                </c:pt>
                <c:pt idx="412">
                  <c:v>47604</c:v>
                </c:pt>
                <c:pt idx="413">
                  <c:v>47635</c:v>
                </c:pt>
                <c:pt idx="414">
                  <c:v>47665</c:v>
                </c:pt>
                <c:pt idx="415">
                  <c:v>47696</c:v>
                </c:pt>
                <c:pt idx="416">
                  <c:v>47727</c:v>
                </c:pt>
                <c:pt idx="417">
                  <c:v>47757</c:v>
                </c:pt>
                <c:pt idx="418">
                  <c:v>47788</c:v>
                </c:pt>
                <c:pt idx="419">
                  <c:v>47818</c:v>
                </c:pt>
              </c:numCache>
            </c:numRef>
          </c:cat>
          <c:val>
            <c:numRef>
              <c:f>O2_molecules!$C$2:$C$421</c:f>
              <c:numCache>
                <c:formatCode>General</c:formatCode>
                <c:ptCount val="420"/>
                <c:pt idx="296" formatCode="0.00E+00">
                  <c:v>0.62729999999999997</c:v>
                </c:pt>
                <c:pt idx="297" formatCode="0.00E+00">
                  <c:v>-12.869211506947984</c:v>
                </c:pt>
                <c:pt idx="298" formatCode="0.00E+00">
                  <c:v>-19.959605586924447</c:v>
                </c:pt>
                <c:pt idx="299" formatCode="0.00E+00">
                  <c:v>-23.386493931580642</c:v>
                </c:pt>
                <c:pt idx="300" formatCode="0.00E+00">
                  <c:v>-25.006367232064186</c:v>
                </c:pt>
                <c:pt idx="301" formatCode="0.00E+00">
                  <c:v>-25.659741015235074</c:v>
                </c:pt>
                <c:pt idx="302" formatCode="0.00E+00">
                  <c:v>-25.51388169881772</c:v>
                </c:pt>
                <c:pt idx="303" formatCode="0.00E+00">
                  <c:v>-25.535295287194273</c:v>
                </c:pt>
                <c:pt idx="304" formatCode="0.00E+00">
                  <c:v>-26.457208509651029</c:v>
                </c:pt>
                <c:pt idx="305" formatCode="0.00E+00">
                  <c:v>-27.173173034381747</c:v>
                </c:pt>
                <c:pt idx="306" formatCode="0.00E+00">
                  <c:v>-27.440603320614191</c:v>
                </c:pt>
                <c:pt idx="307" formatCode="0.00E+00">
                  <c:v>-28.150566639844023</c:v>
                </c:pt>
                <c:pt idx="308" formatCode="0.00E+00">
                  <c:v>-28.659981247652333</c:v>
                </c:pt>
                <c:pt idx="309" formatCode="0.00E+00">
                  <c:v>-28.958548312834072</c:v>
                </c:pt>
                <c:pt idx="310" formatCode="0.00E+00">
                  <c:v>-29.059039859176472</c:v>
                </c:pt>
                <c:pt idx="311" formatCode="0.00E+00">
                  <c:v>-29.224622043455071</c:v>
                </c:pt>
                <c:pt idx="312" formatCode="0.00E+00">
                  <c:v>-29.37131987634961</c:v>
                </c:pt>
                <c:pt idx="313" formatCode="0.00E+00">
                  <c:v>-27.219882368272273</c:v>
                </c:pt>
                <c:pt idx="314" formatCode="0.00E+00">
                  <c:v>-26.390499628082235</c:v>
                </c:pt>
                <c:pt idx="315" formatCode="0.00E+00">
                  <c:v>-25.804862219806523</c:v>
                </c:pt>
                <c:pt idx="316" formatCode="0.00E+00">
                  <c:v>-25.433479241844161</c:v>
                </c:pt>
                <c:pt idx="317" formatCode="0.00E+00">
                  <c:v>-25.131048289776427</c:v>
                </c:pt>
                <c:pt idx="318" formatCode="0.00E+00">
                  <c:v>-25.029774911413696</c:v>
                </c:pt>
                <c:pt idx="319" formatCode="0.00E+00">
                  <c:v>-24.946153391036805</c:v>
                </c:pt>
                <c:pt idx="320" formatCode="0.00E+00">
                  <c:v>-24.815184004661496</c:v>
                </c:pt>
                <c:pt idx="321" formatCode="0.00E+00">
                  <c:v>-24.563067268001156</c:v>
                </c:pt>
                <c:pt idx="322" formatCode="0.00E+00">
                  <c:v>-24.419227930725565</c:v>
                </c:pt>
                <c:pt idx="323" formatCode="0.00E+00">
                  <c:v>-24.144874228800205</c:v>
                </c:pt>
                <c:pt idx="324" formatCode="0.00E+00">
                  <c:v>-24.124138884197503</c:v>
                </c:pt>
                <c:pt idx="325" formatCode="0.00E+00">
                  <c:v>-23.737725125029279</c:v>
                </c:pt>
                <c:pt idx="326" formatCode="0.00E+00">
                  <c:v>-23.836098827292439</c:v>
                </c:pt>
                <c:pt idx="327" formatCode="0.00E+00">
                  <c:v>-23.768873086188588</c:v>
                </c:pt>
                <c:pt idx="328" formatCode="0.00E+00">
                  <c:v>-15.91569605745098</c:v>
                </c:pt>
                <c:pt idx="329" formatCode="0.00E+00">
                  <c:v>-20.745495226026435</c:v>
                </c:pt>
                <c:pt idx="330" formatCode="0.00E+00">
                  <c:v>-13.680065485979618</c:v>
                </c:pt>
                <c:pt idx="331" formatCode="0.00E+00">
                  <c:v>-15.260672742410243</c:v>
                </c:pt>
                <c:pt idx="332" formatCode="0.00E+00">
                  <c:v>-19.552069319186383</c:v>
                </c:pt>
                <c:pt idx="333" formatCode="0.00E+00">
                  <c:v>-20.009406839306074</c:v>
                </c:pt>
                <c:pt idx="334" formatCode="0.00E+00">
                  <c:v>-20.406704975493795</c:v>
                </c:pt>
                <c:pt idx="335" formatCode="0.00E+00">
                  <c:v>-19.22420255985455</c:v>
                </c:pt>
                <c:pt idx="336" formatCode="0.00E+00">
                  <c:v>-20.927451799070205</c:v>
                </c:pt>
                <c:pt idx="337" formatCode="0.00E+00">
                  <c:v>-21.029299373993588</c:v>
                </c:pt>
                <c:pt idx="338" formatCode="0.00E+00">
                  <c:v>-20.397650591457641</c:v>
                </c:pt>
                <c:pt idx="339" formatCode="0.00E+00">
                  <c:v>-21.545664958961524</c:v>
                </c:pt>
                <c:pt idx="340" formatCode="0.00E+00">
                  <c:v>-9.9239403957037648</c:v>
                </c:pt>
                <c:pt idx="341" formatCode="0.00E+00">
                  <c:v>-9.1184220070616604</c:v>
                </c:pt>
                <c:pt idx="342" formatCode="0.00E+00">
                  <c:v>-12.121845416993818</c:v>
                </c:pt>
                <c:pt idx="343" formatCode="0.00E+00">
                  <c:v>-17.165590575366735</c:v>
                </c:pt>
                <c:pt idx="344" formatCode="0.00E+00">
                  <c:v>-12.721619298091923</c:v>
                </c:pt>
                <c:pt idx="345" formatCode="0.00E+00">
                  <c:v>-10.807636768645187</c:v>
                </c:pt>
                <c:pt idx="346" formatCode="0.00E+00">
                  <c:v>52.017535931279184</c:v>
                </c:pt>
                <c:pt idx="347" formatCode="0.00E+00">
                  <c:v>54.981295720628175</c:v>
                </c:pt>
                <c:pt idx="348" formatCode="0.00E+00">
                  <c:v>21.40612449143492</c:v>
                </c:pt>
                <c:pt idx="349" formatCode="0.00E+00">
                  <c:v>21.918223272206149</c:v>
                </c:pt>
                <c:pt idx="350" formatCode="0.00E+00">
                  <c:v>12.866428523416703</c:v>
                </c:pt>
                <c:pt idx="351" formatCode="0.00E+00">
                  <c:v>-10.982533684771333</c:v>
                </c:pt>
                <c:pt idx="352" formatCode="0.00E+00">
                  <c:v>-17.755604572286938</c:v>
                </c:pt>
                <c:pt idx="353" formatCode="0.00E+00">
                  <c:v>-14.640989195894543</c:v>
                </c:pt>
                <c:pt idx="354" formatCode="0.00E+00">
                  <c:v>0.54246257633106332</c:v>
                </c:pt>
                <c:pt idx="355" formatCode="0.00E+00">
                  <c:v>23.99258786120668</c:v>
                </c:pt>
                <c:pt idx="356" formatCode="0.00E+00">
                  <c:v>39.974106640330234</c:v>
                </c:pt>
                <c:pt idx="357" formatCode="0.00E+00">
                  <c:v>28.387526804337902</c:v>
                </c:pt>
                <c:pt idx="358" formatCode="0.00E+00">
                  <c:v>57.778796249515764</c:v>
                </c:pt>
                <c:pt idx="359" formatCode="0.00E+00">
                  <c:v>-14.552138189263161</c:v>
                </c:pt>
                <c:pt idx="360" formatCode="0.00E+00">
                  <c:v>-6.4045367235740969</c:v>
                </c:pt>
                <c:pt idx="361" formatCode="0.00E+00">
                  <c:v>-10.816313106625328</c:v>
                </c:pt>
                <c:pt idx="362" formatCode="0.00E+00">
                  <c:v>-15.148614685887249</c:v>
                </c:pt>
                <c:pt idx="363" formatCode="0.00E+00">
                  <c:v>-11.948587682364447</c:v>
                </c:pt>
                <c:pt idx="364" formatCode="0.00E+00">
                  <c:v>68.869391697589492</c:v>
                </c:pt>
                <c:pt idx="365" formatCode="0.00E+00">
                  <c:v>136.68866092251872</c:v>
                </c:pt>
                <c:pt idx="366" formatCode="0.00E+00">
                  <c:v>18.072603947106447</c:v>
                </c:pt>
                <c:pt idx="367" formatCode="0.00E+00">
                  <c:v>-41.142337205279986</c:v>
                </c:pt>
                <c:pt idx="368" formatCode="0.00E+00">
                  <c:v>-43.556615651889921</c:v>
                </c:pt>
                <c:pt idx="369" formatCode="0.00E+00">
                  <c:v>-38.273384288618203</c:v>
                </c:pt>
                <c:pt idx="370" formatCode="0.00E+00">
                  <c:v>-15.782327558839308</c:v>
                </c:pt>
                <c:pt idx="371" formatCode="0.00E+00">
                  <c:v>43.565807197735182</c:v>
                </c:pt>
                <c:pt idx="372" formatCode="0.00E+00">
                  <c:v>46.620743382337096</c:v>
                </c:pt>
                <c:pt idx="373" formatCode="0.00E+00">
                  <c:v>50.316809138005794</c:v>
                </c:pt>
                <c:pt idx="374" formatCode="0.00E+00">
                  <c:v>20.202440908665995</c:v>
                </c:pt>
                <c:pt idx="375" formatCode="0.00E+00">
                  <c:v>32.302798863801598</c:v>
                </c:pt>
                <c:pt idx="376" formatCode="0.00E+00">
                  <c:v>32.104621761773146</c:v>
                </c:pt>
                <c:pt idx="377" formatCode="0.00E+00">
                  <c:v>136.22965696635472</c:v>
                </c:pt>
                <c:pt idx="378" formatCode="0.00E+00">
                  <c:v>20.991479342080737</c:v>
                </c:pt>
                <c:pt idx="379" formatCode="0.00E+00">
                  <c:v>-24.457444302685396</c:v>
                </c:pt>
                <c:pt idx="380" formatCode="0.00E+00">
                  <c:v>-15.848181846480315</c:v>
                </c:pt>
                <c:pt idx="381" formatCode="0.00E+00">
                  <c:v>-29.831757677386694</c:v>
                </c:pt>
                <c:pt idx="382" formatCode="0.00E+00">
                  <c:v>65.149146531403289</c:v>
                </c:pt>
                <c:pt idx="383" formatCode="0.00E+00">
                  <c:v>192.16312925077114</c:v>
                </c:pt>
                <c:pt idx="384" formatCode="0.00E+00">
                  <c:v>226.21097582385426</c:v>
                </c:pt>
                <c:pt idx="385" formatCode="0.00E+00">
                  <c:v>49.538626204733887</c:v>
                </c:pt>
                <c:pt idx="386" formatCode="0.00E+00">
                  <c:v>83.407239481942028</c:v>
                </c:pt>
                <c:pt idx="387" formatCode="0.00E+00">
                  <c:v>54.862635467698695</c:v>
                </c:pt>
                <c:pt idx="388" formatCode="0.00E+00">
                  <c:v>-18.276891237199365</c:v>
                </c:pt>
                <c:pt idx="389" formatCode="0.00E+00">
                  <c:v>-18.900599280473056</c:v>
                </c:pt>
                <c:pt idx="390" formatCode="0.00E+00">
                  <c:v>-80.344821142685888</c:v>
                </c:pt>
                <c:pt idx="391" formatCode="0.00E+00">
                  <c:v>-60.872597083852277</c:v>
                </c:pt>
                <c:pt idx="392" formatCode="0.00E+00">
                  <c:v>-50.227784846831511</c:v>
                </c:pt>
                <c:pt idx="393" formatCode="0.00E+00">
                  <c:v>54.38510961376641</c:v>
                </c:pt>
                <c:pt idx="394" formatCode="0.00E+00">
                  <c:v>51.428068283595806</c:v>
                </c:pt>
                <c:pt idx="395" formatCode="0.00E+00">
                  <c:v>53.021259469682747</c:v>
                </c:pt>
                <c:pt idx="396" formatCode="0.00E+00">
                  <c:v>29.387736863025346</c:v>
                </c:pt>
                <c:pt idx="397" formatCode="0.00E+00">
                  <c:v>22.580086623581824</c:v>
                </c:pt>
                <c:pt idx="398" formatCode="0.00E+00">
                  <c:v>-20.661613435681822</c:v>
                </c:pt>
                <c:pt idx="399" formatCode="0.00E+00">
                  <c:v>-28.694792575033858</c:v>
                </c:pt>
                <c:pt idx="400" formatCode="0.00E+00">
                  <c:v>-30.154448336751958</c:v>
                </c:pt>
                <c:pt idx="401" formatCode="0.00E+00">
                  <c:v>-6.3233714941396162</c:v>
                </c:pt>
                <c:pt idx="402" formatCode="0.00E+00">
                  <c:v>11.842286475739126</c:v>
                </c:pt>
                <c:pt idx="403" formatCode="0.00E+00">
                  <c:v>-14.070264247511981</c:v>
                </c:pt>
                <c:pt idx="404" formatCode="0.00E+00">
                  <c:v>-25.475149574299408</c:v>
                </c:pt>
                <c:pt idx="405" formatCode="0.00E+00">
                  <c:v>-26.410543745631227</c:v>
                </c:pt>
                <c:pt idx="406" formatCode="0.00E+00">
                  <c:v>-32.608766304532999</c:v>
                </c:pt>
                <c:pt idx="407" formatCode="0.00E+00">
                  <c:v>-24.852722593947206</c:v>
                </c:pt>
                <c:pt idx="408" formatCode="0.00E+00">
                  <c:v>102.95749748629891</c:v>
                </c:pt>
                <c:pt idx="409" formatCode="0.00E+00">
                  <c:v>35.45703639042901</c:v>
                </c:pt>
                <c:pt idx="410" formatCode="0.00E+00">
                  <c:v>-8.7546833012909477</c:v>
                </c:pt>
                <c:pt idx="411" formatCode="0.00E+00">
                  <c:v>-30.072438809753621</c:v>
                </c:pt>
                <c:pt idx="412" formatCode="0.00E+00">
                  <c:v>-33.051895914565748</c:v>
                </c:pt>
                <c:pt idx="413" formatCode="0.00E+00">
                  <c:v>-35.990015289322372</c:v>
                </c:pt>
                <c:pt idx="414" formatCode="0.00E+00">
                  <c:v>-37.162169855919551</c:v>
                </c:pt>
                <c:pt idx="415" formatCode="0.00E+00">
                  <c:v>-35.825249584470171</c:v>
                </c:pt>
                <c:pt idx="416" formatCode="0.00E+00">
                  <c:v>-36.719206358823818</c:v>
                </c:pt>
                <c:pt idx="417" formatCode="0.00E+00">
                  <c:v>-34.897697428527266</c:v>
                </c:pt>
                <c:pt idx="418" formatCode="0.00E+00">
                  <c:v>-34.687719979107072</c:v>
                </c:pt>
                <c:pt idx="419" formatCode="0.00E+00">
                  <c:v>-35.781562098673774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B-4031-8DE2-CE6853152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968928"/>
        <c:axId val="67696466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O2_molecules!$D$1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Bound(O2,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O2_molecules!$A$2:$A$421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O2_molecules!$D$2:$D$421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0.62729999999999997</c:v>
                      </c:pt>
                      <c:pt idx="297" formatCode="0.00E+00">
                        <c:v>-173.57937593133599</c:v>
                      </c:pt>
                      <c:pt idx="298" formatCode="0.00E+00">
                        <c:v>-199.71096099585745</c:v>
                      </c:pt>
                      <c:pt idx="299" formatCode="0.00E+00">
                        <c:v>-220.4125019447448</c:v>
                      </c:pt>
                      <c:pt idx="300" formatCode="0.00E+00">
                        <c:v>-237.97092482696627</c:v>
                      </c:pt>
                      <c:pt idx="301" formatCode="0.00E+00">
                        <c:v>-253.50742325235871</c:v>
                      </c:pt>
                      <c:pt idx="302" formatCode="0.00E+00">
                        <c:v>-267.38428091465403</c:v>
                      </c:pt>
                      <c:pt idx="303" formatCode="0.00E+00">
                        <c:v>-280.70999151529315</c:v>
                      </c:pt>
                      <c:pt idx="304" formatCode="0.00E+00">
                        <c:v>-294.32494581888113</c:v>
                      </c:pt>
                      <c:pt idx="305" formatCode="0.00E+00">
                        <c:v>-307.20591926334413</c:v>
                      </c:pt>
                      <c:pt idx="306" formatCode="0.00E+00">
                        <c:v>-319.1764771152499</c:v>
                      </c:pt>
                      <c:pt idx="307" formatCode="0.00E+00">
                        <c:v>-331.1812905627429</c:v>
                      </c:pt>
                      <c:pt idx="308" formatCode="0.00E+00">
                        <c:v>-342.62142691192167</c:v>
                      </c:pt>
                      <c:pt idx="309" formatCode="0.00E+00">
                        <c:v>-353.52345843301151</c:v>
                      </c:pt>
                      <c:pt idx="310" formatCode="0.00E+00">
                        <c:v>-363.93132275209194</c:v>
                      </c:pt>
                      <c:pt idx="311" formatCode="0.00E+00">
                        <c:v>-374.13480734521409</c:v>
                      </c:pt>
                      <c:pt idx="312" formatCode="0.00E+00">
                        <c:v>-384.07288846856136</c:v>
                      </c:pt>
                      <c:pt idx="313" formatCode="0.00E+00">
                        <c:v>-391.48626568695295</c:v>
                      </c:pt>
                      <c:pt idx="314" formatCode="0.00E+00">
                        <c:v>-400.01259927329477</c:v>
                      </c:pt>
                      <c:pt idx="315" formatCode="0.00E+00">
                        <c:v>-408.58897944381675</c:v>
                      </c:pt>
                      <c:pt idx="316" formatCode="0.00E+00">
                        <c:v>-417.19957123882767</c:v>
                      </c:pt>
                      <c:pt idx="317" formatCode="0.00E+00">
                        <c:v>-425.71124789739986</c:v>
                      </c:pt>
                      <c:pt idx="318" formatCode="0.00E+00">
                        <c:v>-434.26712473638031</c:v>
                      </c:pt>
                      <c:pt idx="319" formatCode="0.00E+00">
                        <c:v>-442.6935160593593</c:v>
                      </c:pt>
                      <c:pt idx="320" formatCode="0.00E+00">
                        <c:v>-450.93429827545754</c:v>
                      </c:pt>
                      <c:pt idx="321" formatCode="0.00E+00">
                        <c:v>-458.92372586756005</c:v>
                      </c:pt>
                      <c:pt idx="322" formatCode="0.00E+00">
                        <c:v>-466.898557671898</c:v>
                      </c:pt>
                      <c:pt idx="323" formatCode="0.00E+00">
                        <c:v>-474.62670264134067</c:v>
                      </c:pt>
                      <c:pt idx="324" formatCode="0.00E+00">
                        <c:v>-482.49843445462056</c:v>
                      </c:pt>
                      <c:pt idx="325" formatCode="0.00E+00">
                        <c:v>-489.90010051909627</c:v>
                      </c:pt>
                      <c:pt idx="326" formatCode="0.00E+00">
                        <c:v>-497.6873682837454</c:v>
                      </c:pt>
                      <c:pt idx="327" formatCode="0.00E+00">
                        <c:v>-505.2146566304566</c:v>
                      </c:pt>
                      <c:pt idx="328" formatCode="0.00E+00">
                        <c:v>-504.86606436668922</c:v>
                      </c:pt>
                      <c:pt idx="329" formatCode="0.00E+00">
                        <c:v>-517.11464994110577</c:v>
                      </c:pt>
                      <c:pt idx="330" formatCode="0.00E+00">
                        <c:v>-517.38605055716755</c:v>
                      </c:pt>
                      <c:pt idx="331" formatCode="0.00E+00">
                        <c:v>-526.22511304836189</c:v>
                      </c:pt>
                      <c:pt idx="332" formatCode="0.00E+00">
                        <c:v>-537.69993334063713</c:v>
                      </c:pt>
                      <c:pt idx="333" formatCode="0.00E+00">
                        <c:v>-545.26879062078774</c:v>
                      </c:pt>
                      <c:pt idx="334" formatCode="0.00E+00">
                        <c:v>-552.70863498722917</c:v>
                      </c:pt>
                      <c:pt idx="335" formatCode="0.00E+00">
                        <c:v>-558.5024553910398</c:v>
                      </c:pt>
                      <c:pt idx="336" formatCode="0.00E+00">
                        <c:v>-567.11838888364639</c:v>
                      </c:pt>
                      <c:pt idx="337" formatCode="0.00E+00">
                        <c:v>-574.07171517927986</c:v>
                      </c:pt>
                      <c:pt idx="338" formatCode="0.00E+00">
                        <c:v>-580.2326328955553</c:v>
                      </c:pt>
                      <c:pt idx="339" formatCode="0.00E+00">
                        <c:v>-588.11646601024017</c:v>
                      </c:pt>
                      <c:pt idx="340" formatCode="0.00E+00">
                        <c:v>-583.17585789152497</c:v>
                      </c:pt>
                      <c:pt idx="341" formatCode="0.00E+00">
                        <c:v>-588.99868895290979</c:v>
                      </c:pt>
                      <c:pt idx="342" formatCode="0.00E+00">
                        <c:v>-598.57952803446778</c:v>
                      </c:pt>
                      <c:pt idx="343" formatCode="0.00E+00">
                        <c:v>-610.15149352058813</c:v>
                      </c:pt>
                      <c:pt idx="344" formatCode="0.00E+00">
                        <c:v>-612.18819753311482</c:v>
                      </c:pt>
                      <c:pt idx="345" formatCode="0.00E+00">
                        <c:v>-616.70891349919771</c:v>
                      </c:pt>
                      <c:pt idx="346" formatCode="0.00E+00">
                        <c:v>-560.27395422352743</c:v>
                      </c:pt>
                      <c:pt idx="347" formatCode="0.00E+00">
                        <c:v>-563.65734306065667</c:v>
                      </c:pt>
                      <c:pt idx="348" formatCode="0.00E+00">
                        <c:v>-603.53795159116135</c:v>
                      </c:pt>
                      <c:pt idx="349" formatCode="0.00E+00">
                        <c:v>-609.29086972647178</c:v>
                      </c:pt>
                      <c:pt idx="350" formatCode="0.00E+00">
                        <c:v>-624.56849333851426</c:v>
                      </c:pt>
                      <c:pt idx="351" formatCode="0.00E+00">
                        <c:v>-654.60527369710314</c:v>
                      </c:pt>
                      <c:pt idx="352" formatCode="0.00E+00">
                        <c:v>-667.52927770416613</c:v>
                      </c:pt>
                      <c:pt idx="353" formatCode="0.00E+00">
                        <c:v>-670.52978752041031</c:v>
                      </c:pt>
                      <c:pt idx="354" formatCode="0.00E+00">
                        <c:v>-661.4266843884991</c:v>
                      </c:pt>
                      <c:pt idx="355" formatCode="0.00E+00">
                        <c:v>-644.02311947516364</c:v>
                      </c:pt>
                      <c:pt idx="356" formatCode="0.00E+00">
                        <c:v>-634.05532043788685</c:v>
                      </c:pt>
                      <c:pt idx="357" formatCode="0.00E+00">
                        <c:v>-651.62368865221197</c:v>
                      </c:pt>
                      <c:pt idx="358" formatCode="0.00E+00">
                        <c:v>-628.183149226718</c:v>
                      </c:pt>
                      <c:pt idx="359" formatCode="0.00E+00">
                        <c:v>-706.43459403522445</c:v>
                      </c:pt>
                      <c:pt idx="360" formatCode="0.00E+00">
                        <c:v>-704.17808953272538</c:v>
                      </c:pt>
                      <c:pt idx="361" formatCode="0.00E+00">
                        <c:v>-714.45232495824632</c:v>
                      </c:pt>
                      <c:pt idx="362" formatCode="0.00E+00">
                        <c:v>-724.61919398188536</c:v>
                      </c:pt>
                      <c:pt idx="363" formatCode="0.00E+00">
                        <c:v>-727.22656147426972</c:v>
                      </c:pt>
                      <c:pt idx="364" formatCode="0.00E+00">
                        <c:v>-652.18949601251393</c:v>
                      </c:pt>
                      <c:pt idx="365" formatCode="0.00E+00">
                        <c:v>-590.12532752552079</c:v>
                      </c:pt>
                      <c:pt idx="366" formatCode="0.00E+00">
                        <c:v>-714.47131570646195</c:v>
                      </c:pt>
                      <c:pt idx="367" formatCode="0.00E+00">
                        <c:v>-779.39163957829669</c:v>
                      </c:pt>
                      <c:pt idx="368" formatCode="0.00E+00">
                        <c:v>-787.48735178110587</c:v>
                      </c:pt>
                      <c:pt idx="369" formatCode="0.00E+00">
                        <c:v>-787.86218422326317</c:v>
                      </c:pt>
                      <c:pt idx="370" formatCode="0.00E+00">
                        <c:v>-771.00638080322085</c:v>
                      </c:pt>
                      <c:pt idx="371" formatCode="0.00E+00">
                        <c:v>-717.27122965543003</c:v>
                      </c:pt>
                      <c:pt idx="372" formatCode="0.00E+00">
                        <c:v>-719.80753035818168</c:v>
                      </c:pt>
                      <c:pt idx="373" formatCode="0.00E+00">
                        <c:v>-721.68146072954187</c:v>
                      </c:pt>
                      <c:pt idx="374" formatCode="0.00E+00">
                        <c:v>-757.34507402007796</c:v>
                      </c:pt>
                      <c:pt idx="375" formatCode="0.00E+00">
                        <c:v>-750.77368419805077</c:v>
                      </c:pt>
                      <c:pt idx="376" formatCode="0.00E+00">
                        <c:v>-756.48101175684781</c:v>
                      </c:pt>
                      <c:pt idx="377" formatCode="0.00E+00">
                        <c:v>-657.84575433266912</c:v>
                      </c:pt>
                      <c:pt idx="378" formatCode="0.00E+00">
                        <c:v>-778.55476840928054</c:v>
                      </c:pt>
                      <c:pt idx="379" formatCode="0.00E+00">
                        <c:v>-829.45600544312651</c:v>
                      </c:pt>
                      <c:pt idx="380" formatCode="0.00E+00">
                        <c:v>-826.28093903237152</c:v>
                      </c:pt>
                      <c:pt idx="381" formatCode="0.00E+00">
                        <c:v>-845.6809872498801</c:v>
                      </c:pt>
                      <c:pt idx="382" formatCode="0.00E+00">
                        <c:v>-756.09921390288707</c:v>
                      </c:pt>
                      <c:pt idx="383" formatCode="0.00E+00">
                        <c:v>-634.46739156332069</c:v>
                      </c:pt>
                      <c:pt idx="384" formatCode="0.00E+00">
                        <c:v>-605.78509527603057</c:v>
                      </c:pt>
                      <c:pt idx="385" formatCode="0.00E+00">
                        <c:v>-787.8067352348146</c:v>
                      </c:pt>
                      <c:pt idx="386" formatCode="0.00E+00">
                        <c:v>-759.27149265322998</c:v>
                      </c:pt>
                      <c:pt idx="387" formatCode="0.00E+00">
                        <c:v>-793.13387855048825</c:v>
                      </c:pt>
                      <c:pt idx="388" formatCode="0.00E+00">
                        <c:v>-871.57592004363755</c:v>
                      </c:pt>
                      <c:pt idx="389" formatCode="0.00E+00">
                        <c:v>-877.48718872471488</c:v>
                      </c:pt>
                      <c:pt idx="390" formatCode="0.00E+00">
                        <c:v>-944.20432156909442</c:v>
                      </c:pt>
                      <c:pt idx="391" formatCode="0.00E+00">
                        <c:v>-929.99065519099588</c:v>
                      </c:pt>
                      <c:pt idx="392" formatCode="0.00E+00">
                        <c:v>-924.59033584150507</c:v>
                      </c:pt>
                      <c:pt idx="393" formatCode="0.00E+00">
                        <c:v>-825.20815041863102</c:v>
                      </c:pt>
                      <c:pt idx="394" formatCode="0.00E+00">
                        <c:v>-833.38239058370777</c:v>
                      </c:pt>
                      <c:pt idx="395" formatCode="0.00E+00">
                        <c:v>-836.99315463666812</c:v>
                      </c:pt>
                      <c:pt idx="396" formatCode="0.00E+00">
                        <c:v>-865.81764869843425</c:v>
                      </c:pt>
                      <c:pt idx="397" formatCode="0.00E+00">
                        <c:v>-877.80353986014904</c:v>
                      </c:pt>
                      <c:pt idx="398" formatCode="0.00E+00">
                        <c:v>-926.2109972231392</c:v>
                      </c:pt>
                      <c:pt idx="399" formatCode="0.00E+00">
                        <c:v>-939.39769083950239</c:v>
                      </c:pt>
                      <c:pt idx="400" formatCode="0.00E+00">
                        <c:v>-945.99885312606227</c:v>
                      </c:pt>
                      <c:pt idx="401" formatCode="0.00E+00">
                        <c:v>-927.29750400987245</c:v>
                      </c:pt>
                      <c:pt idx="402" formatCode="0.00E+00">
                        <c:v>-914.25001858919313</c:v>
                      </c:pt>
                      <c:pt idx="403" formatCode="0.00E+00">
                        <c:v>-945.26940495347162</c:v>
                      </c:pt>
                      <c:pt idx="404" formatCode="0.00E+00">
                        <c:v>-961.77000210299684</c:v>
                      </c:pt>
                      <c:pt idx="405" formatCode="0.00E+00">
                        <c:v>-967.79019235539727</c:v>
                      </c:pt>
                      <c:pt idx="406" formatCode="0.00E+00">
                        <c:v>-979.06249847624611</c:v>
                      </c:pt>
                      <c:pt idx="407" formatCode="0.00E+00">
                        <c:v>-976.37002432976146</c:v>
                      </c:pt>
                      <c:pt idx="408" formatCode="0.00E+00">
                        <c:v>-853.61305378249267</c:v>
                      </c:pt>
                      <c:pt idx="409" formatCode="0.00E+00">
                        <c:v>-926.15663393331556</c:v>
                      </c:pt>
                      <c:pt idx="410" formatCode="0.00E+00">
                        <c:v>-975.40152747686159</c:v>
                      </c:pt>
                      <c:pt idx="411" formatCode="0.00E+00">
                        <c:v>-1001.7426927608838</c:v>
                      </c:pt>
                      <c:pt idx="412" formatCode="0.00E+00">
                        <c:v>-1009.7359726689724</c:v>
                      </c:pt>
                      <c:pt idx="413" formatCode="0.00E+00">
                        <c:v>-1017.6785010762173</c:v>
                      </c:pt>
                      <c:pt idx="414" formatCode="0.00E+00">
                        <c:v>-1023.8458203193514</c:v>
                      </c:pt>
                      <c:pt idx="415" formatCode="0.00E+00">
                        <c:v>-1027.4949861081548</c:v>
                      </c:pt>
                      <c:pt idx="416" formatCode="0.00E+00">
                        <c:v>-1033.3661124983098</c:v>
                      </c:pt>
                      <c:pt idx="417" formatCode="0.00E+00">
                        <c:v>-1036.5130154467402</c:v>
                      </c:pt>
                      <c:pt idx="418" formatCode="0.00E+00">
                        <c:v>-1041.262847481479</c:v>
                      </c:pt>
                      <c:pt idx="419" formatCode="0.00E+00">
                        <c:v>-1047.3080487642451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0FB-4031-8DE2-CE68531529C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O2_molecules!$E$1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Bound(O2,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O2_molecules!$A$2:$A$421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O2_molecules!$E$2:$E$421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0.62729999999999997</c:v>
                      </c:pt>
                      <c:pt idx="297" formatCode="0.00E+00">
                        <c:v>147.84095291744003</c:v>
                      </c:pt>
                      <c:pt idx="298" formatCode="0.00E+00">
                        <c:v>159.79174982200854</c:v>
                      </c:pt>
                      <c:pt idx="299" formatCode="0.00E+00">
                        <c:v>173.63951408158351</c:v>
                      </c:pt>
                      <c:pt idx="300" formatCode="0.00E+00">
                        <c:v>187.95819036283791</c:v>
                      </c:pt>
                      <c:pt idx="301" formatCode="0.00E+00">
                        <c:v>202.18794122188854</c:v>
                      </c:pt>
                      <c:pt idx="302" formatCode="0.00E+00">
                        <c:v>216.35651751701857</c:v>
                      </c:pt>
                      <c:pt idx="303" formatCode="0.00E+00">
                        <c:v>229.63940094090458</c:v>
                      </c:pt>
                      <c:pt idx="304" formatCode="0.00E+00">
                        <c:v>241.41052879957908</c:v>
                      </c:pt>
                      <c:pt idx="305" formatCode="0.00E+00">
                        <c:v>252.85957319458061</c:v>
                      </c:pt>
                      <c:pt idx="306" formatCode="0.00E+00">
                        <c:v>264.29527047402155</c:v>
                      </c:pt>
                      <c:pt idx="307" formatCode="0.00E+00">
                        <c:v>274.88015728305481</c:v>
                      </c:pt>
                      <c:pt idx="308" formatCode="0.00E+00">
                        <c:v>285.30146441661697</c:v>
                      </c:pt>
                      <c:pt idx="309" formatCode="0.00E+00">
                        <c:v>295.60636180734338</c:v>
                      </c:pt>
                      <c:pt idx="310" formatCode="0.00E+00">
                        <c:v>305.81324303373896</c:v>
                      </c:pt>
                      <c:pt idx="311" formatCode="0.00E+00">
                        <c:v>315.68556325830389</c:v>
                      </c:pt>
                      <c:pt idx="312" formatCode="0.00E+00">
                        <c:v>325.33024871586213</c:v>
                      </c:pt>
                      <c:pt idx="313" formatCode="0.00E+00">
                        <c:v>337.04650095040836</c:v>
                      </c:pt>
                      <c:pt idx="314" formatCode="0.00E+00">
                        <c:v>347.23160001713029</c:v>
                      </c:pt>
                      <c:pt idx="315" formatCode="0.00E+00">
                        <c:v>356.97925500420371</c:v>
                      </c:pt>
                      <c:pt idx="316" formatCode="0.00E+00">
                        <c:v>366.33261275513934</c:v>
                      </c:pt>
                      <c:pt idx="317" formatCode="0.00E+00">
                        <c:v>375.44915131784705</c:v>
                      </c:pt>
                      <c:pt idx="318" formatCode="0.00E+00">
                        <c:v>384.20757491355289</c:v>
                      </c:pt>
                      <c:pt idx="319" formatCode="0.00E+00">
                        <c:v>392.80120927728564</c:v>
                      </c:pt>
                      <c:pt idx="320" formatCode="0.00E+00">
                        <c:v>401.30393026613456</c:v>
                      </c:pt>
                      <c:pt idx="321" formatCode="0.00E+00">
                        <c:v>409.79759133155778</c:v>
                      </c:pt>
                      <c:pt idx="322" formatCode="0.00E+00">
                        <c:v>418.06010181044684</c:v>
                      </c:pt>
                      <c:pt idx="323" formatCode="0.00E+00">
                        <c:v>426.3369541837402</c:v>
                      </c:pt>
                      <c:pt idx="324" formatCode="0.00E+00">
                        <c:v>434.25015668622552</c:v>
                      </c:pt>
                      <c:pt idx="325" formatCode="0.00E+00">
                        <c:v>442.42465026903773</c:v>
                      </c:pt>
                      <c:pt idx="326" formatCode="0.00E+00">
                        <c:v>450.01517062916048</c:v>
                      </c:pt>
                      <c:pt idx="327" formatCode="0.00E+00">
                        <c:v>457.67691045807942</c:v>
                      </c:pt>
                      <c:pt idx="328" formatCode="0.00E+00">
                        <c:v>473.03467225178724</c:v>
                      </c:pt>
                      <c:pt idx="329" formatCode="0.00E+00">
                        <c:v>475.6236594890529</c:v>
                      </c:pt>
                      <c:pt idx="330" formatCode="0.00E+00">
                        <c:v>490.02591958520833</c:v>
                      </c:pt>
                      <c:pt idx="331" formatCode="0.00E+00">
                        <c:v>495.70376756354142</c:v>
                      </c:pt>
                      <c:pt idx="332" formatCode="0.00E+00">
                        <c:v>498.59579470226441</c:v>
                      </c:pt>
                      <c:pt idx="333" formatCode="0.00E+00">
                        <c:v>505.24997694217564</c:v>
                      </c:pt>
                      <c:pt idx="334" formatCode="0.00E+00">
                        <c:v>511.89522503624164</c:v>
                      </c:pt>
                      <c:pt idx="335" formatCode="0.00E+00">
                        <c:v>520.05405027133065</c:v>
                      </c:pt>
                      <c:pt idx="336" formatCode="0.00E+00">
                        <c:v>525.26348528550591</c:v>
                      </c:pt>
                      <c:pt idx="337" formatCode="0.00E+00">
                        <c:v>532.0131164312927</c:v>
                      </c:pt>
                      <c:pt idx="338" formatCode="0.00E+00">
                        <c:v>539.43733171264012</c:v>
                      </c:pt>
                      <c:pt idx="339" formatCode="0.00E+00">
                        <c:v>545.0251360923171</c:v>
                      </c:pt>
                      <c:pt idx="340" formatCode="0.00E+00">
                        <c:v>563.32797710011744</c:v>
                      </c:pt>
                      <c:pt idx="341" formatCode="0.00E+00">
                        <c:v>570.76184493878645</c:v>
                      </c:pt>
                      <c:pt idx="342" formatCode="0.00E+00">
                        <c:v>574.33583720048023</c:v>
                      </c:pt>
                      <c:pt idx="343" formatCode="0.00E+00">
                        <c:v>575.82031236985461</c:v>
                      </c:pt>
                      <c:pt idx="344" formatCode="0.00E+00">
                        <c:v>586.74495893693097</c:v>
                      </c:pt>
                      <c:pt idx="345" formatCode="0.00E+00">
                        <c:v>595.09363996190723</c:v>
                      </c:pt>
                      <c:pt idx="346" formatCode="0.00E+00">
                        <c:v>664.30902608608585</c:v>
                      </c:pt>
                      <c:pt idx="347" formatCode="0.00E+00">
                        <c:v>673.61993450191301</c:v>
                      </c:pt>
                      <c:pt idx="348" formatCode="0.00E+00">
                        <c:v>646.35020057403108</c:v>
                      </c:pt>
                      <c:pt idx="349" formatCode="0.00E+00">
                        <c:v>653.12731627088397</c:v>
                      </c:pt>
                      <c:pt idx="350" formatCode="0.00E+00">
                        <c:v>650.30135038534775</c:v>
                      </c:pt>
                      <c:pt idx="351" formatCode="0.00E+00">
                        <c:v>632.64020632756058</c:v>
                      </c:pt>
                      <c:pt idx="352" formatCode="0.00E+00">
                        <c:v>632.01806855959217</c:v>
                      </c:pt>
                      <c:pt idx="353" formatCode="0.00E+00">
                        <c:v>641.24780912862116</c:v>
                      </c:pt>
                      <c:pt idx="354" formatCode="0.00E+00">
                        <c:v>662.51160954116131</c:v>
                      </c:pt>
                      <c:pt idx="355" formatCode="0.00E+00">
                        <c:v>692.0082951975769</c:v>
                      </c:pt>
                      <c:pt idx="356" formatCode="0.00E+00">
                        <c:v>714.00353371854726</c:v>
                      </c:pt>
                      <c:pt idx="357" formatCode="0.00E+00">
                        <c:v>708.39874226088773</c:v>
                      </c:pt>
                      <c:pt idx="358" formatCode="0.00E+00">
                        <c:v>743.74074172574944</c:v>
                      </c:pt>
                      <c:pt idx="359" formatCode="0.00E+00">
                        <c:v>677.33031765669818</c:v>
                      </c:pt>
                      <c:pt idx="360" formatCode="0.00E+00">
                        <c:v>691.36901608557719</c:v>
                      </c:pt>
                      <c:pt idx="361" formatCode="0.00E+00">
                        <c:v>692.81969874499566</c:v>
                      </c:pt>
                      <c:pt idx="362" formatCode="0.00E+00">
                        <c:v>694.32196461011097</c:v>
                      </c:pt>
                      <c:pt idx="363" formatCode="0.00E+00">
                        <c:v>703.32938610954091</c:v>
                      </c:pt>
                      <c:pt idx="364" formatCode="0.00E+00">
                        <c:v>789.9282794076928</c:v>
                      </c:pt>
                      <c:pt idx="365" formatCode="0.00E+00">
                        <c:v>863.50264937055817</c:v>
                      </c:pt>
                      <c:pt idx="366" formatCode="0.00E+00">
                        <c:v>750.6165236006749</c:v>
                      </c:pt>
                      <c:pt idx="367" formatCode="0.00E+00">
                        <c:v>697.10696516773669</c:v>
                      </c:pt>
                      <c:pt idx="368" formatCode="0.00E+00">
                        <c:v>700.37412047732596</c:v>
                      </c:pt>
                      <c:pt idx="369" formatCode="0.00E+00">
                        <c:v>711.31541564602674</c:v>
                      </c:pt>
                      <c:pt idx="370" formatCode="0.00E+00">
                        <c:v>739.44172568554234</c:v>
                      </c:pt>
                      <c:pt idx="371" formatCode="0.00E+00">
                        <c:v>804.40284405090051</c:v>
                      </c:pt>
                      <c:pt idx="372" formatCode="0.00E+00">
                        <c:v>813.04901712285584</c:v>
                      </c:pt>
                      <c:pt idx="373" formatCode="0.00E+00">
                        <c:v>822.31507900555357</c:v>
                      </c:pt>
                      <c:pt idx="374" formatCode="0.00E+00">
                        <c:v>797.74995583740986</c:v>
                      </c:pt>
                      <c:pt idx="375" formatCode="0.00E+00">
                        <c:v>815.37928192565403</c:v>
                      </c:pt>
                      <c:pt idx="376" formatCode="0.00E+00">
                        <c:v>820.69025528039413</c:v>
                      </c:pt>
                      <c:pt idx="377" formatCode="0.00E+00">
                        <c:v>930.30506826537851</c:v>
                      </c:pt>
                      <c:pt idx="378" formatCode="0.00E+00">
                        <c:v>820.53772709344207</c:v>
                      </c:pt>
                      <c:pt idx="379" formatCode="0.00E+00">
                        <c:v>780.54111683775568</c:v>
                      </c:pt>
                      <c:pt idx="380" formatCode="0.00E+00">
                        <c:v>794.58457533941089</c:v>
                      </c:pt>
                      <c:pt idx="381" formatCode="0.00E+00">
                        <c:v>786.01747189510672</c:v>
                      </c:pt>
                      <c:pt idx="382" formatCode="0.00E+00">
                        <c:v>886.39750696569365</c:v>
                      </c:pt>
                      <c:pt idx="383" formatCode="0.00E+00">
                        <c:v>1018.793650064863</c:v>
                      </c:pt>
                      <c:pt idx="384" formatCode="0.00E+00">
                        <c:v>1058.2070469237392</c:v>
                      </c:pt>
                      <c:pt idx="385" formatCode="0.00E+00">
                        <c:v>886.88398764428234</c:v>
                      </c:pt>
                      <c:pt idx="386" formatCode="0.00E+00">
                        <c:v>926.08597161711407</c:v>
                      </c:pt>
                      <c:pt idx="387" formatCode="0.00E+00">
                        <c:v>902.85914948588572</c:v>
                      </c:pt>
                      <c:pt idx="388" formatCode="0.00E+00">
                        <c:v>835.02213756923879</c:v>
                      </c:pt>
                      <c:pt idx="389" formatCode="0.00E+00">
                        <c:v>839.68599016376868</c:v>
                      </c:pt>
                      <c:pt idx="390" formatCode="0.00E+00">
                        <c:v>783.51467928372267</c:v>
                      </c:pt>
                      <c:pt idx="391" formatCode="0.00E+00">
                        <c:v>808.24546102329134</c:v>
                      </c:pt>
                      <c:pt idx="392" formatCode="0.00E+00">
                        <c:v>824.13476614784213</c:v>
                      </c:pt>
                      <c:pt idx="393" formatCode="0.00E+00">
                        <c:v>933.97836964616386</c:v>
                      </c:pt>
                      <c:pt idx="394" formatCode="0.00E+00">
                        <c:v>936.23852715089947</c:v>
                      </c:pt>
                      <c:pt idx="395" formatCode="0.00E+00">
                        <c:v>943.03567357603356</c:v>
                      </c:pt>
                      <c:pt idx="396" formatCode="0.00E+00">
                        <c:v>924.59312242448493</c:v>
                      </c:pt>
                      <c:pt idx="397" formatCode="0.00E+00">
                        <c:v>922.96371310731263</c:v>
                      </c:pt>
                      <c:pt idx="398" formatCode="0.00E+00">
                        <c:v>884.88777035177554</c:v>
                      </c:pt>
                      <c:pt idx="399" formatCode="0.00E+00">
                        <c:v>882.00810568943473</c:v>
                      </c:pt>
                      <c:pt idx="400" formatCode="0.00E+00">
                        <c:v>885.68995645255825</c:v>
                      </c:pt>
                      <c:pt idx="401" formatCode="0.00E+00">
                        <c:v>914.65076102159333</c:v>
                      </c:pt>
                      <c:pt idx="402" formatCode="0.00E+00">
                        <c:v>937.93459154067136</c:v>
                      </c:pt>
                      <c:pt idx="403" formatCode="0.00E+00">
                        <c:v>917.12887645844762</c:v>
                      </c:pt>
                      <c:pt idx="404" formatCode="0.00E+00">
                        <c:v>910.81970295439805</c:v>
                      </c:pt>
                      <c:pt idx="405" formatCode="0.00E+00">
                        <c:v>914.96910486413481</c:v>
                      </c:pt>
                      <c:pt idx="406" formatCode="0.00E+00">
                        <c:v>913.84496586718012</c:v>
                      </c:pt>
                      <c:pt idx="407" formatCode="0.00E+00">
                        <c:v>926.66457914186708</c:v>
                      </c:pt>
                      <c:pt idx="408" formatCode="0.00E+00">
                        <c:v>1059.5280487550904</c:v>
                      </c:pt>
                      <c:pt idx="409" formatCode="0.00E+00">
                        <c:v>997.07070671417364</c:v>
                      </c:pt>
                      <c:pt idx="410" formatCode="0.00E+00">
                        <c:v>957.89216087427974</c:v>
                      </c:pt>
                      <c:pt idx="411" formatCode="0.00E+00">
                        <c:v>941.59781514137649</c:v>
                      </c:pt>
                      <c:pt idx="412" formatCode="0.00E+00">
                        <c:v>943.63218083984088</c:v>
                      </c:pt>
                      <c:pt idx="413" formatCode="0.00E+00">
                        <c:v>945.69847049757254</c:v>
                      </c:pt>
                      <c:pt idx="414" formatCode="0.00E+00">
                        <c:v>949.52148060751244</c:v>
                      </c:pt>
                      <c:pt idx="415" formatCode="0.00E+00">
                        <c:v>955.84448693921433</c:v>
                      </c:pt>
                      <c:pt idx="416" formatCode="0.00E+00">
                        <c:v>959.92769978066224</c:v>
                      </c:pt>
                      <c:pt idx="417" formatCode="0.00E+00">
                        <c:v>966.71762058968568</c:v>
                      </c:pt>
                      <c:pt idx="418" formatCode="0.00E+00">
                        <c:v>971.88740752326487</c:v>
                      </c:pt>
                      <c:pt idx="419" formatCode="0.00E+00">
                        <c:v>975.74492456689757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0FB-4031-8DE2-CE68531529C0}"/>
                  </c:ext>
                </c:extLst>
              </c15:ser>
            </c15:filteredLineSeries>
          </c:ext>
        </c:extLst>
      </c:lineChart>
      <c:catAx>
        <c:axId val="67696892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64664"/>
        <c:crosses val="autoZero"/>
        <c:auto val="1"/>
        <c:lblAlgn val="ctr"/>
        <c:lblOffset val="100"/>
        <c:noMultiLvlLbl val="0"/>
      </c:catAx>
      <c:valAx>
        <c:axId val="67696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6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He_atoms!$B$1</c:f>
              <c:strCache>
                <c:ptCount val="1"/>
                <c:pt idx="0">
                  <c:v>He, cm-3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He_atoms!$B$2:$B$421</c:f>
              <c:numCache>
                <c:formatCode>0.00E+00</c:formatCode>
                <c:ptCount val="420"/>
                <c:pt idx="0">
                  <c:v>615200</c:v>
                </c:pt>
                <c:pt idx="1">
                  <c:v>651900</c:v>
                </c:pt>
                <c:pt idx="2">
                  <c:v>743500</c:v>
                </c:pt>
                <c:pt idx="3">
                  <c:v>987100</c:v>
                </c:pt>
                <c:pt idx="4">
                  <c:v>843100</c:v>
                </c:pt>
                <c:pt idx="5">
                  <c:v>554600</c:v>
                </c:pt>
                <c:pt idx="6">
                  <c:v>442200</c:v>
                </c:pt>
                <c:pt idx="7">
                  <c:v>518100</c:v>
                </c:pt>
                <c:pt idx="8">
                  <c:v>627900</c:v>
                </c:pt>
                <c:pt idx="9">
                  <c:v>839100</c:v>
                </c:pt>
                <c:pt idx="10">
                  <c:v>890500</c:v>
                </c:pt>
                <c:pt idx="11">
                  <c:v>795900</c:v>
                </c:pt>
                <c:pt idx="12">
                  <c:v>622700</c:v>
                </c:pt>
                <c:pt idx="13">
                  <c:v>615900</c:v>
                </c:pt>
                <c:pt idx="14">
                  <c:v>889900</c:v>
                </c:pt>
                <c:pt idx="15">
                  <c:v>1064000</c:v>
                </c:pt>
                <c:pt idx="16">
                  <c:v>1173000</c:v>
                </c:pt>
                <c:pt idx="17">
                  <c:v>621700</c:v>
                </c:pt>
                <c:pt idx="18">
                  <c:v>421300</c:v>
                </c:pt>
                <c:pt idx="19">
                  <c:v>467100</c:v>
                </c:pt>
                <c:pt idx="20">
                  <c:v>730900</c:v>
                </c:pt>
                <c:pt idx="21">
                  <c:v>1483000</c:v>
                </c:pt>
                <c:pt idx="22">
                  <c:v>1258000</c:v>
                </c:pt>
                <c:pt idx="23">
                  <c:v>1014000</c:v>
                </c:pt>
                <c:pt idx="24">
                  <c:v>788300</c:v>
                </c:pt>
                <c:pt idx="25">
                  <c:v>829200</c:v>
                </c:pt>
                <c:pt idx="26">
                  <c:v>1201000</c:v>
                </c:pt>
                <c:pt idx="27">
                  <c:v>1291000</c:v>
                </c:pt>
                <c:pt idx="28">
                  <c:v>1346000</c:v>
                </c:pt>
                <c:pt idx="29">
                  <c:v>830800</c:v>
                </c:pt>
                <c:pt idx="30">
                  <c:v>698500</c:v>
                </c:pt>
                <c:pt idx="31">
                  <c:v>905500</c:v>
                </c:pt>
                <c:pt idx="32">
                  <c:v>1367000</c:v>
                </c:pt>
                <c:pt idx="33">
                  <c:v>1806000</c:v>
                </c:pt>
                <c:pt idx="34">
                  <c:v>1510000</c:v>
                </c:pt>
                <c:pt idx="35">
                  <c:v>1510000</c:v>
                </c:pt>
                <c:pt idx="36">
                  <c:v>1163000</c:v>
                </c:pt>
                <c:pt idx="37">
                  <c:v>937100</c:v>
                </c:pt>
                <c:pt idx="38">
                  <c:v>937100</c:v>
                </c:pt>
                <c:pt idx="39">
                  <c:v>1667000</c:v>
                </c:pt>
                <c:pt idx="40">
                  <c:v>1825000</c:v>
                </c:pt>
                <c:pt idx="41">
                  <c:v>1255000</c:v>
                </c:pt>
                <c:pt idx="42">
                  <c:v>1021000</c:v>
                </c:pt>
                <c:pt idx="43">
                  <c:v>1053000</c:v>
                </c:pt>
                <c:pt idx="44">
                  <c:v>1553000</c:v>
                </c:pt>
                <c:pt idx="45">
                  <c:v>1789000</c:v>
                </c:pt>
                <c:pt idx="46">
                  <c:v>2042000</c:v>
                </c:pt>
                <c:pt idx="47">
                  <c:v>1567000</c:v>
                </c:pt>
                <c:pt idx="48">
                  <c:v>1431000</c:v>
                </c:pt>
                <c:pt idx="49">
                  <c:v>1293000</c:v>
                </c:pt>
                <c:pt idx="50">
                  <c:v>2061000</c:v>
                </c:pt>
                <c:pt idx="51">
                  <c:v>2456000</c:v>
                </c:pt>
                <c:pt idx="52">
                  <c:v>2226000</c:v>
                </c:pt>
                <c:pt idx="53">
                  <c:v>1436000</c:v>
                </c:pt>
                <c:pt idx="54">
                  <c:v>1069000</c:v>
                </c:pt>
                <c:pt idx="55">
                  <c:v>1102000</c:v>
                </c:pt>
                <c:pt idx="56">
                  <c:v>1596000</c:v>
                </c:pt>
                <c:pt idx="57">
                  <c:v>2112000</c:v>
                </c:pt>
                <c:pt idx="58">
                  <c:v>2082000</c:v>
                </c:pt>
                <c:pt idx="59">
                  <c:v>1619000</c:v>
                </c:pt>
                <c:pt idx="60">
                  <c:v>1184000</c:v>
                </c:pt>
                <c:pt idx="61">
                  <c:v>1269000</c:v>
                </c:pt>
                <c:pt idx="62">
                  <c:v>1510000</c:v>
                </c:pt>
                <c:pt idx="63">
                  <c:v>2619000</c:v>
                </c:pt>
                <c:pt idx="64">
                  <c:v>1825000</c:v>
                </c:pt>
                <c:pt idx="65">
                  <c:v>1298000</c:v>
                </c:pt>
                <c:pt idx="66">
                  <c:v>910500</c:v>
                </c:pt>
                <c:pt idx="67">
                  <c:v>947700</c:v>
                </c:pt>
                <c:pt idx="68">
                  <c:v>1423000</c:v>
                </c:pt>
                <c:pt idx="69">
                  <c:v>2844000</c:v>
                </c:pt>
                <c:pt idx="70">
                  <c:v>2701000</c:v>
                </c:pt>
                <c:pt idx="71">
                  <c:v>1901000</c:v>
                </c:pt>
                <c:pt idx="72">
                  <c:v>1547000</c:v>
                </c:pt>
                <c:pt idx="73">
                  <c:v>1676000</c:v>
                </c:pt>
                <c:pt idx="74">
                  <c:v>1943000</c:v>
                </c:pt>
                <c:pt idx="75">
                  <c:v>2502000</c:v>
                </c:pt>
                <c:pt idx="76">
                  <c:v>1814000</c:v>
                </c:pt>
                <c:pt idx="77">
                  <c:v>1258000</c:v>
                </c:pt>
                <c:pt idx="78">
                  <c:v>1062000</c:v>
                </c:pt>
                <c:pt idx="79">
                  <c:v>1284000</c:v>
                </c:pt>
                <c:pt idx="80">
                  <c:v>1558000</c:v>
                </c:pt>
                <c:pt idx="81">
                  <c:v>2529000</c:v>
                </c:pt>
                <c:pt idx="82">
                  <c:v>1959000</c:v>
                </c:pt>
                <c:pt idx="83">
                  <c:v>1709000</c:v>
                </c:pt>
                <c:pt idx="84">
                  <c:v>1092000</c:v>
                </c:pt>
                <c:pt idx="85">
                  <c:v>1188000</c:v>
                </c:pt>
                <c:pt idx="86">
                  <c:v>1444000</c:v>
                </c:pt>
                <c:pt idx="87">
                  <c:v>1905000</c:v>
                </c:pt>
                <c:pt idx="88">
                  <c:v>1988000</c:v>
                </c:pt>
                <c:pt idx="89">
                  <c:v>1230000</c:v>
                </c:pt>
                <c:pt idx="90">
                  <c:v>803100</c:v>
                </c:pt>
                <c:pt idx="91">
                  <c:v>943400</c:v>
                </c:pt>
                <c:pt idx="92">
                  <c:v>1094000</c:v>
                </c:pt>
                <c:pt idx="93">
                  <c:v>1608000</c:v>
                </c:pt>
                <c:pt idx="94">
                  <c:v>2144000</c:v>
                </c:pt>
                <c:pt idx="95">
                  <c:v>1467000</c:v>
                </c:pt>
                <c:pt idx="96">
                  <c:v>1181000</c:v>
                </c:pt>
                <c:pt idx="97">
                  <c:v>939500</c:v>
                </c:pt>
                <c:pt idx="98">
                  <c:v>1347000</c:v>
                </c:pt>
                <c:pt idx="99">
                  <c:v>1333000</c:v>
                </c:pt>
                <c:pt idx="100">
                  <c:v>1239000</c:v>
                </c:pt>
                <c:pt idx="101">
                  <c:v>954400</c:v>
                </c:pt>
                <c:pt idx="102">
                  <c:v>640000</c:v>
                </c:pt>
                <c:pt idx="103">
                  <c:v>667400</c:v>
                </c:pt>
                <c:pt idx="104">
                  <c:v>897400</c:v>
                </c:pt>
                <c:pt idx="105">
                  <c:v>1144000</c:v>
                </c:pt>
                <c:pt idx="106">
                  <c:v>1420000</c:v>
                </c:pt>
                <c:pt idx="107">
                  <c:v>1198000</c:v>
                </c:pt>
                <c:pt idx="108">
                  <c:v>1005000</c:v>
                </c:pt>
                <c:pt idx="109">
                  <c:v>782300</c:v>
                </c:pt>
                <c:pt idx="110">
                  <c:v>1010000</c:v>
                </c:pt>
                <c:pt idx="111">
                  <c:v>1107000</c:v>
                </c:pt>
                <c:pt idx="112">
                  <c:v>1421000</c:v>
                </c:pt>
                <c:pt idx="113">
                  <c:v>828300</c:v>
                </c:pt>
                <c:pt idx="114">
                  <c:v>684900</c:v>
                </c:pt>
                <c:pt idx="115">
                  <c:v>692200</c:v>
                </c:pt>
                <c:pt idx="116">
                  <c:v>852100</c:v>
                </c:pt>
                <c:pt idx="117">
                  <c:v>1110000</c:v>
                </c:pt>
                <c:pt idx="118">
                  <c:v>1155000</c:v>
                </c:pt>
                <c:pt idx="119">
                  <c:v>1092000</c:v>
                </c:pt>
                <c:pt idx="120">
                  <c:v>778500</c:v>
                </c:pt>
                <c:pt idx="121">
                  <c:v>636500</c:v>
                </c:pt>
                <c:pt idx="122">
                  <c:v>871500</c:v>
                </c:pt>
                <c:pt idx="123">
                  <c:v>942200</c:v>
                </c:pt>
                <c:pt idx="124">
                  <c:v>938100</c:v>
                </c:pt>
                <c:pt idx="125">
                  <c:v>731500</c:v>
                </c:pt>
                <c:pt idx="126">
                  <c:v>467700</c:v>
                </c:pt>
                <c:pt idx="127">
                  <c:v>527000</c:v>
                </c:pt>
                <c:pt idx="128">
                  <c:v>786100</c:v>
                </c:pt>
                <c:pt idx="129">
                  <c:v>1194000</c:v>
                </c:pt>
                <c:pt idx="130">
                  <c:v>1071000</c:v>
                </c:pt>
                <c:pt idx="131">
                  <c:v>879500</c:v>
                </c:pt>
                <c:pt idx="132">
                  <c:v>745500</c:v>
                </c:pt>
                <c:pt idx="133">
                  <c:v>732100</c:v>
                </c:pt>
                <c:pt idx="134">
                  <c:v>881100</c:v>
                </c:pt>
                <c:pt idx="135">
                  <c:v>1259000</c:v>
                </c:pt>
                <c:pt idx="136">
                  <c:v>967400</c:v>
                </c:pt>
                <c:pt idx="137">
                  <c:v>639900</c:v>
                </c:pt>
                <c:pt idx="138">
                  <c:v>428100</c:v>
                </c:pt>
                <c:pt idx="139">
                  <c:v>502500</c:v>
                </c:pt>
                <c:pt idx="140">
                  <c:v>650600</c:v>
                </c:pt>
                <c:pt idx="141">
                  <c:v>850300</c:v>
                </c:pt>
                <c:pt idx="142">
                  <c:v>907100</c:v>
                </c:pt>
                <c:pt idx="143">
                  <c:v>743400</c:v>
                </c:pt>
                <c:pt idx="144">
                  <c:v>614000</c:v>
                </c:pt>
                <c:pt idx="145">
                  <c:v>741500</c:v>
                </c:pt>
                <c:pt idx="146">
                  <c:v>946100</c:v>
                </c:pt>
                <c:pt idx="147">
                  <c:v>935600</c:v>
                </c:pt>
                <c:pt idx="148">
                  <c:v>586400</c:v>
                </c:pt>
                <c:pt idx="149">
                  <c:v>874800</c:v>
                </c:pt>
                <c:pt idx="150">
                  <c:v>389200</c:v>
                </c:pt>
                <c:pt idx="151">
                  <c:v>381400</c:v>
                </c:pt>
                <c:pt idx="152">
                  <c:v>534300</c:v>
                </c:pt>
                <c:pt idx="153">
                  <c:v>875300</c:v>
                </c:pt>
                <c:pt idx="154">
                  <c:v>847300</c:v>
                </c:pt>
                <c:pt idx="155">
                  <c:v>629500</c:v>
                </c:pt>
                <c:pt idx="156">
                  <c:v>612800</c:v>
                </c:pt>
                <c:pt idx="157">
                  <c:v>557800</c:v>
                </c:pt>
                <c:pt idx="158">
                  <c:v>680100</c:v>
                </c:pt>
                <c:pt idx="159">
                  <c:v>867700</c:v>
                </c:pt>
                <c:pt idx="160">
                  <c:v>791300</c:v>
                </c:pt>
                <c:pt idx="161">
                  <c:v>528900</c:v>
                </c:pt>
                <c:pt idx="162">
                  <c:v>388700</c:v>
                </c:pt>
                <c:pt idx="163">
                  <c:v>387400</c:v>
                </c:pt>
                <c:pt idx="164">
                  <c:v>545100</c:v>
                </c:pt>
                <c:pt idx="165">
                  <c:v>792100</c:v>
                </c:pt>
                <c:pt idx="166">
                  <c:v>907900</c:v>
                </c:pt>
                <c:pt idx="167">
                  <c:v>688800</c:v>
                </c:pt>
                <c:pt idx="168">
                  <c:v>617700</c:v>
                </c:pt>
                <c:pt idx="169">
                  <c:v>2125000</c:v>
                </c:pt>
                <c:pt idx="170">
                  <c:v>2125000</c:v>
                </c:pt>
                <c:pt idx="171">
                  <c:v>1162000</c:v>
                </c:pt>
                <c:pt idx="172">
                  <c:v>646800</c:v>
                </c:pt>
                <c:pt idx="173">
                  <c:v>292100</c:v>
                </c:pt>
                <c:pt idx="174">
                  <c:v>205800</c:v>
                </c:pt>
                <c:pt idx="175">
                  <c:v>274800</c:v>
                </c:pt>
                <c:pt idx="176">
                  <c:v>591500</c:v>
                </c:pt>
                <c:pt idx="177">
                  <c:v>1599000</c:v>
                </c:pt>
                <c:pt idx="178">
                  <c:v>2942000</c:v>
                </c:pt>
                <c:pt idx="179">
                  <c:v>3440000</c:v>
                </c:pt>
                <c:pt idx="180">
                  <c:v>2890000</c:v>
                </c:pt>
                <c:pt idx="181">
                  <c:v>818700</c:v>
                </c:pt>
                <c:pt idx="182">
                  <c:v>733000</c:v>
                </c:pt>
                <c:pt idx="183">
                  <c:v>1630000</c:v>
                </c:pt>
                <c:pt idx="184">
                  <c:v>1532000</c:v>
                </c:pt>
                <c:pt idx="185">
                  <c:v>973500</c:v>
                </c:pt>
                <c:pt idx="186">
                  <c:v>693600</c:v>
                </c:pt>
                <c:pt idx="187">
                  <c:v>693600</c:v>
                </c:pt>
                <c:pt idx="188">
                  <c:v>954500</c:v>
                </c:pt>
                <c:pt idx="189">
                  <c:v>1873000</c:v>
                </c:pt>
                <c:pt idx="190">
                  <c:v>2105000</c:v>
                </c:pt>
                <c:pt idx="191">
                  <c:v>1506000</c:v>
                </c:pt>
                <c:pt idx="192">
                  <c:v>1020000</c:v>
                </c:pt>
                <c:pt idx="193">
                  <c:v>1039000</c:v>
                </c:pt>
                <c:pt idx="194">
                  <c:v>1387000</c:v>
                </c:pt>
                <c:pt idx="195">
                  <c:v>1521000</c:v>
                </c:pt>
                <c:pt idx="196">
                  <c:v>1360000</c:v>
                </c:pt>
                <c:pt idx="197">
                  <c:v>1070000</c:v>
                </c:pt>
                <c:pt idx="198">
                  <c:v>944900</c:v>
                </c:pt>
                <c:pt idx="199">
                  <c:v>814100</c:v>
                </c:pt>
                <c:pt idx="200">
                  <c:v>1091000</c:v>
                </c:pt>
                <c:pt idx="201">
                  <c:v>1914000</c:v>
                </c:pt>
                <c:pt idx="202">
                  <c:v>1808000</c:v>
                </c:pt>
                <c:pt idx="203">
                  <c:v>1234000</c:v>
                </c:pt>
                <c:pt idx="204">
                  <c:v>893200</c:v>
                </c:pt>
                <c:pt idx="205">
                  <c:v>940800</c:v>
                </c:pt>
                <c:pt idx="206">
                  <c:v>1515000</c:v>
                </c:pt>
                <c:pt idx="207">
                  <c:v>1546000</c:v>
                </c:pt>
                <c:pt idx="208">
                  <c:v>1944000</c:v>
                </c:pt>
                <c:pt idx="209">
                  <c:v>1419000</c:v>
                </c:pt>
                <c:pt idx="210">
                  <c:v>725600</c:v>
                </c:pt>
                <c:pt idx="211">
                  <c:v>700600</c:v>
                </c:pt>
                <c:pt idx="212">
                  <c:v>1053000</c:v>
                </c:pt>
                <c:pt idx="213">
                  <c:v>1421000</c:v>
                </c:pt>
                <c:pt idx="214">
                  <c:v>1762000</c:v>
                </c:pt>
                <c:pt idx="215">
                  <c:v>1577000</c:v>
                </c:pt>
                <c:pt idx="216">
                  <c:v>1244000</c:v>
                </c:pt>
                <c:pt idx="217">
                  <c:v>1181000</c:v>
                </c:pt>
                <c:pt idx="218">
                  <c:v>1533000</c:v>
                </c:pt>
                <c:pt idx="219">
                  <c:v>1533000</c:v>
                </c:pt>
                <c:pt idx="220">
                  <c:v>1512000</c:v>
                </c:pt>
                <c:pt idx="221">
                  <c:v>961100</c:v>
                </c:pt>
                <c:pt idx="222">
                  <c:v>743200</c:v>
                </c:pt>
                <c:pt idx="223">
                  <c:v>873000</c:v>
                </c:pt>
                <c:pt idx="224">
                  <c:v>1165000</c:v>
                </c:pt>
                <c:pt idx="225">
                  <c:v>1813000</c:v>
                </c:pt>
                <c:pt idx="226">
                  <c:v>1749000</c:v>
                </c:pt>
                <c:pt idx="227">
                  <c:v>1613000</c:v>
                </c:pt>
                <c:pt idx="228">
                  <c:v>1183000</c:v>
                </c:pt>
                <c:pt idx="229">
                  <c:v>1308000</c:v>
                </c:pt>
                <c:pt idx="230">
                  <c:v>1560000</c:v>
                </c:pt>
                <c:pt idx="231">
                  <c:v>1624000</c:v>
                </c:pt>
                <c:pt idx="232">
                  <c:v>1352000</c:v>
                </c:pt>
                <c:pt idx="233">
                  <c:v>968500</c:v>
                </c:pt>
                <c:pt idx="234">
                  <c:v>647300</c:v>
                </c:pt>
                <c:pt idx="235">
                  <c:v>686100</c:v>
                </c:pt>
                <c:pt idx="236">
                  <c:v>809300</c:v>
                </c:pt>
                <c:pt idx="237">
                  <c:v>1434000</c:v>
                </c:pt>
                <c:pt idx="238">
                  <c:v>1490000</c:v>
                </c:pt>
                <c:pt idx="239">
                  <c:v>1218000</c:v>
                </c:pt>
                <c:pt idx="240">
                  <c:v>1113000</c:v>
                </c:pt>
                <c:pt idx="241">
                  <c:v>875500</c:v>
                </c:pt>
                <c:pt idx="242">
                  <c:v>1046000</c:v>
                </c:pt>
                <c:pt idx="243">
                  <c:v>1045000</c:v>
                </c:pt>
                <c:pt idx="244">
                  <c:v>1250000</c:v>
                </c:pt>
                <c:pt idx="245">
                  <c:v>713700</c:v>
                </c:pt>
                <c:pt idx="246">
                  <c:v>508300</c:v>
                </c:pt>
                <c:pt idx="247">
                  <c:v>456000</c:v>
                </c:pt>
                <c:pt idx="248">
                  <c:v>1009000</c:v>
                </c:pt>
                <c:pt idx="249">
                  <c:v>1212000</c:v>
                </c:pt>
                <c:pt idx="250">
                  <c:v>1150000</c:v>
                </c:pt>
                <c:pt idx="251">
                  <c:v>769200</c:v>
                </c:pt>
                <c:pt idx="252">
                  <c:v>716900</c:v>
                </c:pt>
                <c:pt idx="253">
                  <c:v>831900</c:v>
                </c:pt>
                <c:pt idx="254">
                  <c:v>1112000</c:v>
                </c:pt>
                <c:pt idx="255">
                  <c:v>1229000</c:v>
                </c:pt>
                <c:pt idx="256">
                  <c:v>902100</c:v>
                </c:pt>
                <c:pt idx="257">
                  <c:v>649100</c:v>
                </c:pt>
                <c:pt idx="258">
                  <c:v>515700</c:v>
                </c:pt>
                <c:pt idx="259">
                  <c:v>465900</c:v>
                </c:pt>
                <c:pt idx="260">
                  <c:v>858400</c:v>
                </c:pt>
                <c:pt idx="261">
                  <c:v>858400</c:v>
                </c:pt>
                <c:pt idx="262">
                  <c:v>916900</c:v>
                </c:pt>
                <c:pt idx="263">
                  <c:v>804500</c:v>
                </c:pt>
                <c:pt idx="264">
                  <c:v>702500</c:v>
                </c:pt>
                <c:pt idx="265">
                  <c:v>568500</c:v>
                </c:pt>
                <c:pt idx="266">
                  <c:v>731800</c:v>
                </c:pt>
                <c:pt idx="267">
                  <c:v>873800</c:v>
                </c:pt>
                <c:pt idx="268">
                  <c:v>771300</c:v>
                </c:pt>
                <c:pt idx="269">
                  <c:v>793300</c:v>
                </c:pt>
                <c:pt idx="270">
                  <c:v>386700</c:v>
                </c:pt>
                <c:pt idx="271">
                  <c:v>421200</c:v>
                </c:pt>
                <c:pt idx="272">
                  <c:v>554300</c:v>
                </c:pt>
                <c:pt idx="273">
                  <c:v>889300</c:v>
                </c:pt>
                <c:pt idx="274">
                  <c:v>897500</c:v>
                </c:pt>
                <c:pt idx="275">
                  <c:v>763000</c:v>
                </c:pt>
                <c:pt idx="276">
                  <c:v>620200</c:v>
                </c:pt>
                <c:pt idx="277">
                  <c:v>711100</c:v>
                </c:pt>
                <c:pt idx="278">
                  <c:v>950200</c:v>
                </c:pt>
                <c:pt idx="279">
                  <c:v>945500</c:v>
                </c:pt>
                <c:pt idx="280">
                  <c:v>946700</c:v>
                </c:pt>
                <c:pt idx="281">
                  <c:v>541700</c:v>
                </c:pt>
                <c:pt idx="282">
                  <c:v>436100</c:v>
                </c:pt>
                <c:pt idx="283">
                  <c:v>424300</c:v>
                </c:pt>
                <c:pt idx="284">
                  <c:v>829600</c:v>
                </c:pt>
                <c:pt idx="285">
                  <c:v>917500</c:v>
                </c:pt>
                <c:pt idx="286">
                  <c:v>865000</c:v>
                </c:pt>
                <c:pt idx="287">
                  <c:v>721500</c:v>
                </c:pt>
                <c:pt idx="288">
                  <c:v>589100</c:v>
                </c:pt>
                <c:pt idx="289">
                  <c:v>607800</c:v>
                </c:pt>
                <c:pt idx="290">
                  <c:v>756900</c:v>
                </c:pt>
                <c:pt idx="291">
                  <c:v>903100</c:v>
                </c:pt>
                <c:pt idx="292">
                  <c:v>810000</c:v>
                </c:pt>
                <c:pt idx="293">
                  <c:v>581700</c:v>
                </c:pt>
                <c:pt idx="294">
                  <c:v>408700</c:v>
                </c:pt>
                <c:pt idx="295">
                  <c:v>399600</c:v>
                </c:pt>
                <c:pt idx="296">
                  <c:v>743800</c:v>
                </c:pt>
                <c:pt idx="297" formatCode="General">
                  <c:v>728969.60886207339</c:v>
                </c:pt>
                <c:pt idx="298" formatCode="General">
                  <c:v>898511.4950279512</c:v>
                </c:pt>
                <c:pt idx="299" formatCode="General">
                  <c:v>947200.46069484053</c:v>
                </c:pt>
                <c:pt idx="300" formatCode="General">
                  <c:v>781277.8114628871</c:v>
                </c:pt>
                <c:pt idx="301" formatCode="General">
                  <c:v>651747.35047441476</c:v>
                </c:pt>
                <c:pt idx="302" formatCode="General">
                  <c:v>779944.515307653</c:v>
                </c:pt>
                <c:pt idx="303" formatCode="General">
                  <c:v>985654.98136191035</c:v>
                </c:pt>
                <c:pt idx="304" formatCode="General">
                  <c:v>974592.78300744935</c:v>
                </c:pt>
                <c:pt idx="305" formatCode="General">
                  <c:v>624422.5994311804</c:v>
                </c:pt>
                <c:pt idx="306" formatCode="General">
                  <c:v>912192.74089912954</c:v>
                </c:pt>
                <c:pt idx="307" formatCode="General">
                  <c:v>426620.30452537024</c:v>
                </c:pt>
                <c:pt idx="308" formatCode="General">
                  <c:v>419158.77022358763</c:v>
                </c:pt>
                <c:pt idx="309" formatCode="General">
                  <c:v>572232.10949051322</c:v>
                </c:pt>
                <c:pt idx="310" formatCode="General">
                  <c:v>912370.67618663353</c:v>
                </c:pt>
                <c:pt idx="311" formatCode="General">
                  <c:v>883615.66918658419</c:v>
                </c:pt>
                <c:pt idx="312" formatCode="General">
                  <c:v>665367.60710119107</c:v>
                </c:pt>
                <c:pt idx="313" formatCode="General">
                  <c:v>642126.26156721031</c:v>
                </c:pt>
                <c:pt idx="314" formatCode="General">
                  <c:v>585780.68231230846</c:v>
                </c:pt>
                <c:pt idx="315" formatCode="General">
                  <c:v>692008.49489416101</c:v>
                </c:pt>
                <c:pt idx="316" formatCode="General">
                  <c:v>869956.08437063987</c:v>
                </c:pt>
                <c:pt idx="317" formatCode="General">
                  <c:v>867760.87034739496</c:v>
                </c:pt>
                <c:pt idx="318" formatCode="General">
                  <c:v>605447.20282612648</c:v>
                </c:pt>
                <c:pt idx="319" formatCode="General">
                  <c:v>411000.63086021051</c:v>
                </c:pt>
                <c:pt idx="320" formatCode="General">
                  <c:v>389807.8625744551</c:v>
                </c:pt>
                <c:pt idx="321" formatCode="General">
                  <c:v>546657.33767983643</c:v>
                </c:pt>
                <c:pt idx="322" formatCode="General">
                  <c:v>784343.61735928699</c:v>
                </c:pt>
                <c:pt idx="323" formatCode="General">
                  <c:v>939289.96366282739</c:v>
                </c:pt>
                <c:pt idx="324" formatCode="General">
                  <c:v>773246.71070171334</c:v>
                </c:pt>
                <c:pt idx="325" formatCode="General">
                  <c:v>671380.61571635958</c:v>
                </c:pt>
                <c:pt idx="326" formatCode="General">
                  <c:v>1850386.236050108</c:v>
                </c:pt>
                <c:pt idx="327" formatCode="General">
                  <c:v>2001972.7547389672</c:v>
                </c:pt>
                <c:pt idx="328" formatCode="General">
                  <c:v>1367825.3297997294</c:v>
                </c:pt>
                <c:pt idx="329" formatCode="General">
                  <c:v>904945.22932837508</c:v>
                </c:pt>
                <c:pt idx="330" formatCode="General">
                  <c:v>513821.92620093783</c:v>
                </c:pt>
                <c:pt idx="331" formatCode="General">
                  <c:v>232494.28742450161</c:v>
                </c:pt>
                <c:pt idx="332" formatCode="General">
                  <c:v>243269.95381854742</c:v>
                </c:pt>
                <c:pt idx="333" formatCode="General">
                  <c:v>542990.80273176578</c:v>
                </c:pt>
                <c:pt idx="334" formatCode="General">
                  <c:v>1457505.590076583</c:v>
                </c:pt>
                <c:pt idx="335" formatCode="General">
                  <c:v>2784103.8537458852</c:v>
                </c:pt>
                <c:pt idx="336" formatCode="General">
                  <c:v>3255337.5456207879</c:v>
                </c:pt>
                <c:pt idx="337" formatCode="General">
                  <c:v>2885811.1615844471</c:v>
                </c:pt>
                <c:pt idx="338" formatCode="General">
                  <c:v>1194327.7779955263</c:v>
                </c:pt>
                <c:pt idx="339" formatCode="General">
                  <c:v>965395.88900561025</c:v>
                </c:pt>
                <c:pt idx="340" formatCode="General">
                  <c:v>1645606.1020899033</c:v>
                </c:pt>
                <c:pt idx="341" formatCode="General">
                  <c:v>1581915.8360539929</c:v>
                </c:pt>
                <c:pt idx="342" formatCode="General">
                  <c:v>1133734.3620099544</c:v>
                </c:pt>
                <c:pt idx="343" formatCode="General">
                  <c:v>748145.3966826183</c:v>
                </c:pt>
                <c:pt idx="344" formatCode="General">
                  <c:v>708060.71502735</c:v>
                </c:pt>
                <c:pt idx="345" formatCode="General">
                  <c:v>970394.99167992803</c:v>
                </c:pt>
                <c:pt idx="346" formatCode="General">
                  <c:v>1816951.7878108528</c:v>
                </c:pt>
                <c:pt idx="347" formatCode="General">
                  <c:v>2137436.2562239766</c:v>
                </c:pt>
                <c:pt idx="348" formatCode="General">
                  <c:v>1605192.5705838683</c:v>
                </c:pt>
                <c:pt idx="349" formatCode="General">
                  <c:v>1181403.6306097677</c:v>
                </c:pt>
                <c:pt idx="350" formatCode="General">
                  <c:v>1068089.4753600056</c:v>
                </c:pt>
                <c:pt idx="351" formatCode="General">
                  <c:v>1307584.5930010378</c:v>
                </c:pt>
                <c:pt idx="352" formatCode="General">
                  <c:v>1478219.4080131007</c:v>
                </c:pt>
                <c:pt idx="353" formatCode="General">
                  <c:v>1534151.8049499141</c:v>
                </c:pt>
                <c:pt idx="354" formatCode="General">
                  <c:v>1267379.2679857626</c:v>
                </c:pt>
                <c:pt idx="355" formatCode="General">
                  <c:v>973553.76072696608</c:v>
                </c:pt>
                <c:pt idx="356" formatCode="General">
                  <c:v>821266.48603938764</c:v>
                </c:pt>
                <c:pt idx="357" formatCode="General">
                  <c:v>1071636.9317831988</c:v>
                </c:pt>
                <c:pt idx="358" formatCode="General">
                  <c:v>1868404.9856494861</c:v>
                </c:pt>
                <c:pt idx="359" formatCode="General">
                  <c:v>1875600.4879434751</c:v>
                </c:pt>
                <c:pt idx="360" formatCode="General">
                  <c:v>1450572.9958536562</c:v>
                </c:pt>
                <c:pt idx="361" formatCode="General">
                  <c:v>997406.61795009638</c:v>
                </c:pt>
                <c:pt idx="362" formatCode="General">
                  <c:v>970660.80087289435</c:v>
                </c:pt>
                <c:pt idx="363" formatCode="General">
                  <c:v>1416102.7005357076</c:v>
                </c:pt>
                <c:pt idx="364" formatCode="General">
                  <c:v>1658817.420250528</c:v>
                </c:pt>
                <c:pt idx="365" formatCode="General">
                  <c:v>2032172.3879825317</c:v>
                </c:pt>
                <c:pt idx="366" formatCode="General">
                  <c:v>1537689.3883339989</c:v>
                </c:pt>
                <c:pt idx="367" formatCode="General">
                  <c:v>787948.28723946633</c:v>
                </c:pt>
                <c:pt idx="368" formatCode="General">
                  <c:v>687272.39940818038</c:v>
                </c:pt>
                <c:pt idx="369" formatCode="General">
                  <c:v>1009899.7056151256</c:v>
                </c:pt>
                <c:pt idx="370" formatCode="General">
                  <c:v>1451311.4403503276</c:v>
                </c:pt>
                <c:pt idx="371" formatCode="General">
                  <c:v>1840164.6111504394</c:v>
                </c:pt>
                <c:pt idx="372" formatCode="General">
                  <c:v>1670939.0307359765</c:v>
                </c:pt>
                <c:pt idx="373" formatCode="General">
                  <c:v>1289721.8656408682</c:v>
                </c:pt>
                <c:pt idx="374" formatCode="General">
                  <c:v>1156654.650233798</c:v>
                </c:pt>
                <c:pt idx="375" formatCode="General">
                  <c:v>1496596.1676936049</c:v>
                </c:pt>
                <c:pt idx="376" formatCode="General">
                  <c:v>1590197.7426654105</c:v>
                </c:pt>
                <c:pt idx="377" formatCode="General">
                  <c:v>1783083.9852104087</c:v>
                </c:pt>
                <c:pt idx="378" formatCode="General">
                  <c:v>1076344.4501383293</c:v>
                </c:pt>
                <c:pt idx="379" formatCode="General">
                  <c:v>755290.95690540993</c:v>
                </c:pt>
                <c:pt idx="380" formatCode="General">
                  <c:v>804584.07570862747</c:v>
                </c:pt>
                <c:pt idx="381" formatCode="General">
                  <c:v>1112221.6612582158</c:v>
                </c:pt>
                <c:pt idx="382" formatCode="General">
                  <c:v>1788658.7638288047</c:v>
                </c:pt>
                <c:pt idx="383" formatCode="General">
                  <c:v>2048139.1988774855</c:v>
                </c:pt>
                <c:pt idx="384" formatCode="General">
                  <c:v>1792738.924224508</c:v>
                </c:pt>
                <c:pt idx="385" formatCode="General">
                  <c:v>1215393.5859965559</c:v>
                </c:pt>
                <c:pt idx="386" formatCode="General">
                  <c:v>1254117.4291431983</c:v>
                </c:pt>
                <c:pt idx="387" formatCode="General">
                  <c:v>1539086.0450845212</c:v>
                </c:pt>
                <c:pt idx="388" formatCode="General">
                  <c:v>1686114.711919894</c:v>
                </c:pt>
                <c:pt idx="389" formatCode="General">
                  <c:v>1571134.016928657</c:v>
                </c:pt>
                <c:pt idx="390" formatCode="General">
                  <c:v>1048556.3604671228</c:v>
                </c:pt>
                <c:pt idx="391" formatCode="General">
                  <c:v>789571.29802742181</c:v>
                </c:pt>
                <c:pt idx="392" formatCode="General">
                  <c:v>802023.03668948519</c:v>
                </c:pt>
                <c:pt idx="393" formatCode="General">
                  <c:v>998990.23236788181</c:v>
                </c:pt>
                <c:pt idx="394" formatCode="General">
                  <c:v>1479602.1323801875</c:v>
                </c:pt>
                <c:pt idx="395" formatCode="General">
                  <c:v>1954193.9246871541</c:v>
                </c:pt>
                <c:pt idx="396" formatCode="General">
                  <c:v>1588771.0879559135</c:v>
                </c:pt>
                <c:pt idx="397" formatCode="General">
                  <c:v>1399292.0322129931</c:v>
                </c:pt>
                <c:pt idx="398" formatCode="General">
                  <c:v>974890.6023696661</c:v>
                </c:pt>
                <c:pt idx="399" formatCode="General">
                  <c:v>1093950.0995701642</c:v>
                </c:pt>
                <c:pt idx="400" formatCode="General">
                  <c:v>1213870.4132646748</c:v>
                </c:pt>
                <c:pt idx="401" formatCode="General">
                  <c:v>1554713.6529711769</c:v>
                </c:pt>
                <c:pt idx="402" formatCode="General">
                  <c:v>1321342.9675844298</c:v>
                </c:pt>
                <c:pt idx="403" formatCode="General">
                  <c:v>883601.4155111796</c:v>
                </c:pt>
                <c:pt idx="404" formatCode="General">
                  <c:v>626188.56866480282</c:v>
                </c:pt>
                <c:pt idx="405" formatCode="General">
                  <c:v>969583.60802867264</c:v>
                </c:pt>
                <c:pt idx="406" formatCode="General">
                  <c:v>1134109.676290751</c:v>
                </c:pt>
                <c:pt idx="407" formatCode="General">
                  <c:v>1345864.1644420314</c:v>
                </c:pt>
                <c:pt idx="408" formatCode="General">
                  <c:v>1425631.0339465658</c:v>
                </c:pt>
                <c:pt idx="409" formatCode="General">
                  <c:v>1121319.9381022756</c:v>
                </c:pt>
                <c:pt idx="410" formatCode="General">
                  <c:v>1011265.9702870988</c:v>
                </c:pt>
                <c:pt idx="411" formatCode="General">
                  <c:v>1025647.8480293873</c:v>
                </c:pt>
                <c:pt idx="412" formatCode="General">
                  <c:v>1259181.8608006756</c:v>
                </c:pt>
                <c:pt idx="413" formatCode="General">
                  <c:v>1100871.8463745238</c:v>
                </c:pt>
                <c:pt idx="414" formatCode="General">
                  <c:v>943025.19738894422</c:v>
                </c:pt>
                <c:pt idx="415" formatCode="General">
                  <c:v>747966.10981306317</c:v>
                </c:pt>
                <c:pt idx="416" formatCode="General">
                  <c:v>566113.5246296986</c:v>
                </c:pt>
                <c:pt idx="417" formatCode="General">
                  <c:v>775170.39952473098</c:v>
                </c:pt>
                <c:pt idx="418" formatCode="General">
                  <c:v>868873.39581669564</c:v>
                </c:pt>
                <c:pt idx="419" formatCode="General">
                  <c:v>1031181.0128289266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F-4895-9CFE-4AF090F9B744}"/>
            </c:ext>
          </c:extLst>
        </c:ser>
        <c:ser>
          <c:idx val="1"/>
          <c:order val="1"/>
          <c:tx>
            <c:strRef>
              <c:f>He_atoms!$C$1</c:f>
              <c:strCache>
                <c:ptCount val="1"/>
                <c:pt idx="0">
                  <c:v>Forecast(He, cm-3)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He_atoms!$A$2:$A$421</c:f>
              <c:numCache>
                <c:formatCode>dd/mm/yyyy</c:formatCode>
                <c:ptCount val="420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  <c:pt idx="267">
                  <c:v>43191</c:v>
                </c:pt>
                <c:pt idx="268">
                  <c:v>43221</c:v>
                </c:pt>
                <c:pt idx="269">
                  <c:v>43252</c:v>
                </c:pt>
                <c:pt idx="270">
                  <c:v>43282</c:v>
                </c:pt>
                <c:pt idx="271">
                  <c:v>43313</c:v>
                </c:pt>
                <c:pt idx="272">
                  <c:v>43344</c:v>
                </c:pt>
                <c:pt idx="273">
                  <c:v>43374</c:v>
                </c:pt>
                <c:pt idx="274">
                  <c:v>43405</c:v>
                </c:pt>
                <c:pt idx="275">
                  <c:v>43435</c:v>
                </c:pt>
                <c:pt idx="276">
                  <c:v>43466</c:v>
                </c:pt>
                <c:pt idx="277">
                  <c:v>43497</c:v>
                </c:pt>
                <c:pt idx="278">
                  <c:v>43525</c:v>
                </c:pt>
                <c:pt idx="279">
                  <c:v>43556</c:v>
                </c:pt>
                <c:pt idx="280">
                  <c:v>43586</c:v>
                </c:pt>
                <c:pt idx="281">
                  <c:v>43617</c:v>
                </c:pt>
                <c:pt idx="282">
                  <c:v>43647</c:v>
                </c:pt>
                <c:pt idx="283">
                  <c:v>43678</c:v>
                </c:pt>
                <c:pt idx="284">
                  <c:v>43709</c:v>
                </c:pt>
                <c:pt idx="285">
                  <c:v>43739</c:v>
                </c:pt>
                <c:pt idx="286">
                  <c:v>43770</c:v>
                </c:pt>
                <c:pt idx="287">
                  <c:v>43800</c:v>
                </c:pt>
                <c:pt idx="288">
                  <c:v>43831</c:v>
                </c:pt>
                <c:pt idx="289">
                  <c:v>43862</c:v>
                </c:pt>
                <c:pt idx="290">
                  <c:v>43891</c:v>
                </c:pt>
                <c:pt idx="291">
                  <c:v>43922</c:v>
                </c:pt>
                <c:pt idx="292">
                  <c:v>43952</c:v>
                </c:pt>
                <c:pt idx="293">
                  <c:v>43983</c:v>
                </c:pt>
                <c:pt idx="294">
                  <c:v>44013</c:v>
                </c:pt>
                <c:pt idx="295">
                  <c:v>44044</c:v>
                </c:pt>
                <c:pt idx="296">
                  <c:v>44075</c:v>
                </c:pt>
                <c:pt idx="297">
                  <c:v>44105</c:v>
                </c:pt>
                <c:pt idx="298">
                  <c:v>44136</c:v>
                </c:pt>
                <c:pt idx="299">
                  <c:v>44166</c:v>
                </c:pt>
                <c:pt idx="300">
                  <c:v>44197</c:v>
                </c:pt>
                <c:pt idx="301">
                  <c:v>44228</c:v>
                </c:pt>
                <c:pt idx="302">
                  <c:v>44256</c:v>
                </c:pt>
                <c:pt idx="303">
                  <c:v>44287</c:v>
                </c:pt>
                <c:pt idx="304">
                  <c:v>44317</c:v>
                </c:pt>
                <c:pt idx="305">
                  <c:v>44348</c:v>
                </c:pt>
                <c:pt idx="306">
                  <c:v>44378</c:v>
                </c:pt>
                <c:pt idx="307">
                  <c:v>44409</c:v>
                </c:pt>
                <c:pt idx="308">
                  <c:v>44440</c:v>
                </c:pt>
                <c:pt idx="309">
                  <c:v>44470</c:v>
                </c:pt>
                <c:pt idx="310">
                  <c:v>44501</c:v>
                </c:pt>
                <c:pt idx="311">
                  <c:v>44531</c:v>
                </c:pt>
                <c:pt idx="312">
                  <c:v>44562</c:v>
                </c:pt>
                <c:pt idx="313">
                  <c:v>44593</c:v>
                </c:pt>
                <c:pt idx="314">
                  <c:v>44621</c:v>
                </c:pt>
                <c:pt idx="315">
                  <c:v>44652</c:v>
                </c:pt>
                <c:pt idx="316">
                  <c:v>44682</c:v>
                </c:pt>
                <c:pt idx="317">
                  <c:v>44713</c:v>
                </c:pt>
                <c:pt idx="318">
                  <c:v>44743</c:v>
                </c:pt>
                <c:pt idx="319">
                  <c:v>44774</c:v>
                </c:pt>
                <c:pt idx="320">
                  <c:v>44805</c:v>
                </c:pt>
                <c:pt idx="321">
                  <c:v>44835</c:v>
                </c:pt>
                <c:pt idx="322">
                  <c:v>44866</c:v>
                </c:pt>
                <c:pt idx="323">
                  <c:v>44896</c:v>
                </c:pt>
                <c:pt idx="324">
                  <c:v>44927</c:v>
                </c:pt>
                <c:pt idx="325">
                  <c:v>44958</c:v>
                </c:pt>
                <c:pt idx="326">
                  <c:v>44986</c:v>
                </c:pt>
                <c:pt idx="327">
                  <c:v>45017</c:v>
                </c:pt>
                <c:pt idx="328">
                  <c:v>45047</c:v>
                </c:pt>
                <c:pt idx="329">
                  <c:v>45078</c:v>
                </c:pt>
                <c:pt idx="330">
                  <c:v>45108</c:v>
                </c:pt>
                <c:pt idx="331">
                  <c:v>45139</c:v>
                </c:pt>
                <c:pt idx="332">
                  <c:v>45170</c:v>
                </c:pt>
                <c:pt idx="333">
                  <c:v>45200</c:v>
                </c:pt>
                <c:pt idx="334">
                  <c:v>45231</c:v>
                </c:pt>
                <c:pt idx="335">
                  <c:v>45261</c:v>
                </c:pt>
                <c:pt idx="336">
                  <c:v>45292</c:v>
                </c:pt>
                <c:pt idx="337">
                  <c:v>45323</c:v>
                </c:pt>
                <c:pt idx="338">
                  <c:v>45352</c:v>
                </c:pt>
                <c:pt idx="339">
                  <c:v>45383</c:v>
                </c:pt>
                <c:pt idx="340">
                  <c:v>45413</c:v>
                </c:pt>
                <c:pt idx="341">
                  <c:v>45444</c:v>
                </c:pt>
                <c:pt idx="342">
                  <c:v>45474</c:v>
                </c:pt>
                <c:pt idx="343">
                  <c:v>45505</c:v>
                </c:pt>
                <c:pt idx="344">
                  <c:v>45536</c:v>
                </c:pt>
                <c:pt idx="345">
                  <c:v>45566</c:v>
                </c:pt>
                <c:pt idx="346">
                  <c:v>45597</c:v>
                </c:pt>
                <c:pt idx="347">
                  <c:v>45627</c:v>
                </c:pt>
                <c:pt idx="348">
                  <c:v>45658</c:v>
                </c:pt>
                <c:pt idx="349">
                  <c:v>45689</c:v>
                </c:pt>
                <c:pt idx="350">
                  <c:v>45717</c:v>
                </c:pt>
                <c:pt idx="351">
                  <c:v>45748</c:v>
                </c:pt>
                <c:pt idx="352">
                  <c:v>45778</c:v>
                </c:pt>
                <c:pt idx="353">
                  <c:v>45809</c:v>
                </c:pt>
                <c:pt idx="354">
                  <c:v>45839</c:v>
                </c:pt>
                <c:pt idx="355">
                  <c:v>45870</c:v>
                </c:pt>
                <c:pt idx="356">
                  <c:v>45901</c:v>
                </c:pt>
                <c:pt idx="357">
                  <c:v>45931</c:v>
                </c:pt>
                <c:pt idx="358">
                  <c:v>45962</c:v>
                </c:pt>
                <c:pt idx="359">
                  <c:v>45992</c:v>
                </c:pt>
                <c:pt idx="360">
                  <c:v>46023</c:v>
                </c:pt>
                <c:pt idx="361">
                  <c:v>46054</c:v>
                </c:pt>
                <c:pt idx="362">
                  <c:v>46082</c:v>
                </c:pt>
                <c:pt idx="363">
                  <c:v>46113</c:v>
                </c:pt>
                <c:pt idx="364">
                  <c:v>46143</c:v>
                </c:pt>
                <c:pt idx="365">
                  <c:v>46174</c:v>
                </c:pt>
                <c:pt idx="366">
                  <c:v>46204</c:v>
                </c:pt>
                <c:pt idx="367">
                  <c:v>46235</c:v>
                </c:pt>
                <c:pt idx="368">
                  <c:v>46266</c:v>
                </c:pt>
                <c:pt idx="369">
                  <c:v>46296</c:v>
                </c:pt>
                <c:pt idx="370">
                  <c:v>46327</c:v>
                </c:pt>
                <c:pt idx="371">
                  <c:v>46357</c:v>
                </c:pt>
                <c:pt idx="372">
                  <c:v>46388</c:v>
                </c:pt>
                <c:pt idx="373">
                  <c:v>46419</c:v>
                </c:pt>
                <c:pt idx="374">
                  <c:v>46447</c:v>
                </c:pt>
                <c:pt idx="375">
                  <c:v>46478</c:v>
                </c:pt>
                <c:pt idx="376">
                  <c:v>46508</c:v>
                </c:pt>
                <c:pt idx="377">
                  <c:v>46539</c:v>
                </c:pt>
                <c:pt idx="378">
                  <c:v>46569</c:v>
                </c:pt>
                <c:pt idx="379">
                  <c:v>46600</c:v>
                </c:pt>
                <c:pt idx="380">
                  <c:v>46631</c:v>
                </c:pt>
                <c:pt idx="381">
                  <c:v>46661</c:v>
                </c:pt>
                <c:pt idx="382">
                  <c:v>46692</c:v>
                </c:pt>
                <c:pt idx="383">
                  <c:v>46722</c:v>
                </c:pt>
                <c:pt idx="384">
                  <c:v>46753</c:v>
                </c:pt>
                <c:pt idx="385">
                  <c:v>46784</c:v>
                </c:pt>
                <c:pt idx="386">
                  <c:v>46813</c:v>
                </c:pt>
                <c:pt idx="387">
                  <c:v>46844</c:v>
                </c:pt>
                <c:pt idx="388">
                  <c:v>46874</c:v>
                </c:pt>
                <c:pt idx="389">
                  <c:v>46905</c:v>
                </c:pt>
                <c:pt idx="390">
                  <c:v>46935</c:v>
                </c:pt>
                <c:pt idx="391">
                  <c:v>46966</c:v>
                </c:pt>
                <c:pt idx="392">
                  <c:v>46997</c:v>
                </c:pt>
                <c:pt idx="393">
                  <c:v>47027</c:v>
                </c:pt>
                <c:pt idx="394">
                  <c:v>47058</c:v>
                </c:pt>
                <c:pt idx="395">
                  <c:v>47088</c:v>
                </c:pt>
                <c:pt idx="396">
                  <c:v>47119</c:v>
                </c:pt>
                <c:pt idx="397">
                  <c:v>47150</c:v>
                </c:pt>
                <c:pt idx="398">
                  <c:v>47178</c:v>
                </c:pt>
                <c:pt idx="399">
                  <c:v>47209</c:v>
                </c:pt>
                <c:pt idx="400">
                  <c:v>47239</c:v>
                </c:pt>
                <c:pt idx="401">
                  <c:v>47270</c:v>
                </c:pt>
                <c:pt idx="402">
                  <c:v>47300</c:v>
                </c:pt>
                <c:pt idx="403">
                  <c:v>47331</c:v>
                </c:pt>
                <c:pt idx="404">
                  <c:v>47362</c:v>
                </c:pt>
                <c:pt idx="405">
                  <c:v>47392</c:v>
                </c:pt>
                <c:pt idx="406">
                  <c:v>47423</c:v>
                </c:pt>
                <c:pt idx="407">
                  <c:v>47453</c:v>
                </c:pt>
                <c:pt idx="408">
                  <c:v>47484</c:v>
                </c:pt>
                <c:pt idx="409">
                  <c:v>47515</c:v>
                </c:pt>
                <c:pt idx="410">
                  <c:v>47543</c:v>
                </c:pt>
                <c:pt idx="411">
                  <c:v>47574</c:v>
                </c:pt>
                <c:pt idx="412">
                  <c:v>47604</c:v>
                </c:pt>
                <c:pt idx="413">
                  <c:v>47635</c:v>
                </c:pt>
                <c:pt idx="414">
                  <c:v>47665</c:v>
                </c:pt>
                <c:pt idx="415">
                  <c:v>47696</c:v>
                </c:pt>
                <c:pt idx="416">
                  <c:v>47727</c:v>
                </c:pt>
                <c:pt idx="417">
                  <c:v>47757</c:v>
                </c:pt>
                <c:pt idx="418">
                  <c:v>47788</c:v>
                </c:pt>
                <c:pt idx="419">
                  <c:v>47818</c:v>
                </c:pt>
              </c:numCache>
            </c:numRef>
          </c:cat>
          <c:val>
            <c:numRef>
              <c:f>He_atoms!$C$2:$C$421</c:f>
              <c:numCache>
                <c:formatCode>General</c:formatCode>
                <c:ptCount val="420"/>
                <c:pt idx="296" formatCode="0.00E+00">
                  <c:v>743800</c:v>
                </c:pt>
                <c:pt idx="297" formatCode="0.00E+00">
                  <c:v>728969.60886207339</c:v>
                </c:pt>
                <c:pt idx="298" formatCode="0.00E+00">
                  <c:v>898511.4950279512</c:v>
                </c:pt>
                <c:pt idx="299" formatCode="0.00E+00">
                  <c:v>947200.46069484053</c:v>
                </c:pt>
                <c:pt idx="300" formatCode="0.00E+00">
                  <c:v>781277.8114628871</c:v>
                </c:pt>
                <c:pt idx="301" formatCode="0.00E+00">
                  <c:v>651747.35047441476</c:v>
                </c:pt>
                <c:pt idx="302" formatCode="0.00E+00">
                  <c:v>779944.515307653</c:v>
                </c:pt>
                <c:pt idx="303" formatCode="0.00E+00">
                  <c:v>985654.98136191035</c:v>
                </c:pt>
                <c:pt idx="304" formatCode="0.00E+00">
                  <c:v>974592.78300744935</c:v>
                </c:pt>
                <c:pt idx="305" formatCode="0.00E+00">
                  <c:v>624422.5994311804</c:v>
                </c:pt>
                <c:pt idx="306" formatCode="0.00E+00">
                  <c:v>912192.74089912954</c:v>
                </c:pt>
                <c:pt idx="307" formatCode="0.00E+00">
                  <c:v>426620.30452537024</c:v>
                </c:pt>
                <c:pt idx="308" formatCode="0.00E+00">
                  <c:v>419158.77022358763</c:v>
                </c:pt>
                <c:pt idx="309" formatCode="0.00E+00">
                  <c:v>572232.10949051322</c:v>
                </c:pt>
                <c:pt idx="310" formatCode="0.00E+00">
                  <c:v>912370.67618663353</c:v>
                </c:pt>
                <c:pt idx="311" formatCode="0.00E+00">
                  <c:v>883615.66918658419</c:v>
                </c:pt>
                <c:pt idx="312" formatCode="0.00E+00">
                  <c:v>665367.60710119107</c:v>
                </c:pt>
                <c:pt idx="313" formatCode="0.00E+00">
                  <c:v>642126.26156721031</c:v>
                </c:pt>
                <c:pt idx="314" formatCode="0.00E+00">
                  <c:v>585780.68231230846</c:v>
                </c:pt>
                <c:pt idx="315" formatCode="0.00E+00">
                  <c:v>692008.49489416101</c:v>
                </c:pt>
                <c:pt idx="316" formatCode="0.00E+00">
                  <c:v>869956.08437063987</c:v>
                </c:pt>
                <c:pt idx="317" formatCode="0.00E+00">
                  <c:v>867760.87034739496</c:v>
                </c:pt>
                <c:pt idx="318" formatCode="0.00E+00">
                  <c:v>605447.20282612648</c:v>
                </c:pt>
                <c:pt idx="319" formatCode="0.00E+00">
                  <c:v>411000.63086021051</c:v>
                </c:pt>
                <c:pt idx="320" formatCode="0.00E+00">
                  <c:v>389807.8625744551</c:v>
                </c:pt>
                <c:pt idx="321" formatCode="0.00E+00">
                  <c:v>546657.33767983643</c:v>
                </c:pt>
                <c:pt idx="322" formatCode="0.00E+00">
                  <c:v>784343.61735928699</c:v>
                </c:pt>
                <c:pt idx="323" formatCode="0.00E+00">
                  <c:v>939289.96366282739</c:v>
                </c:pt>
                <c:pt idx="324" formatCode="0.00E+00">
                  <c:v>773246.71070171334</c:v>
                </c:pt>
                <c:pt idx="325" formatCode="0.00E+00">
                  <c:v>671380.61571635958</c:v>
                </c:pt>
                <c:pt idx="326" formatCode="0.00E+00">
                  <c:v>1850386.236050108</c:v>
                </c:pt>
                <c:pt idx="327" formatCode="0.00E+00">
                  <c:v>2001972.7547389672</c:v>
                </c:pt>
                <c:pt idx="328" formatCode="0.00E+00">
                  <c:v>1367825.3297997294</c:v>
                </c:pt>
                <c:pt idx="329" formatCode="0.00E+00">
                  <c:v>904945.22932837508</c:v>
                </c:pt>
                <c:pt idx="330" formatCode="0.00E+00">
                  <c:v>513821.92620093783</c:v>
                </c:pt>
                <c:pt idx="331" formatCode="0.00E+00">
                  <c:v>232494.28742450161</c:v>
                </c:pt>
                <c:pt idx="332" formatCode="0.00E+00">
                  <c:v>243269.95381854742</c:v>
                </c:pt>
                <c:pt idx="333" formatCode="0.00E+00">
                  <c:v>542990.80273176578</c:v>
                </c:pt>
                <c:pt idx="334" formatCode="0.00E+00">
                  <c:v>1457505.590076583</c:v>
                </c:pt>
                <c:pt idx="335" formatCode="0.00E+00">
                  <c:v>2784103.8537458852</c:v>
                </c:pt>
                <c:pt idx="336" formatCode="0.00E+00">
                  <c:v>3255337.5456207879</c:v>
                </c:pt>
                <c:pt idx="337" formatCode="0.00E+00">
                  <c:v>2885811.1615844471</c:v>
                </c:pt>
                <c:pt idx="338" formatCode="0.00E+00">
                  <c:v>1194327.7779955263</c:v>
                </c:pt>
                <c:pt idx="339" formatCode="0.00E+00">
                  <c:v>965395.88900561025</c:v>
                </c:pt>
                <c:pt idx="340" formatCode="0.00E+00">
                  <c:v>1645606.1020899033</c:v>
                </c:pt>
                <c:pt idx="341" formatCode="0.00E+00">
                  <c:v>1581915.8360539929</c:v>
                </c:pt>
                <c:pt idx="342" formatCode="0.00E+00">
                  <c:v>1133734.3620099544</c:v>
                </c:pt>
                <c:pt idx="343" formatCode="0.00E+00">
                  <c:v>748145.3966826183</c:v>
                </c:pt>
                <c:pt idx="344" formatCode="0.00E+00">
                  <c:v>708060.71502735</c:v>
                </c:pt>
                <c:pt idx="345" formatCode="0.00E+00">
                  <c:v>970394.99167992803</c:v>
                </c:pt>
                <c:pt idx="346" formatCode="0.00E+00">
                  <c:v>1816951.7878108528</c:v>
                </c:pt>
                <c:pt idx="347" formatCode="0.00E+00">
                  <c:v>2137436.2562239766</c:v>
                </c:pt>
                <c:pt idx="348" formatCode="0.00E+00">
                  <c:v>1605192.5705838683</c:v>
                </c:pt>
                <c:pt idx="349" formatCode="0.00E+00">
                  <c:v>1181403.6306097677</c:v>
                </c:pt>
                <c:pt idx="350" formatCode="0.00E+00">
                  <c:v>1068089.4753600056</c:v>
                </c:pt>
                <c:pt idx="351" formatCode="0.00E+00">
                  <c:v>1307584.5930010378</c:v>
                </c:pt>
                <c:pt idx="352" formatCode="0.00E+00">
                  <c:v>1478219.4080131007</c:v>
                </c:pt>
                <c:pt idx="353" formatCode="0.00E+00">
                  <c:v>1534151.8049499141</c:v>
                </c:pt>
                <c:pt idx="354" formatCode="0.00E+00">
                  <c:v>1267379.2679857626</c:v>
                </c:pt>
                <c:pt idx="355" formatCode="0.00E+00">
                  <c:v>973553.76072696608</c:v>
                </c:pt>
                <c:pt idx="356" formatCode="0.00E+00">
                  <c:v>821266.48603938764</c:v>
                </c:pt>
                <c:pt idx="357" formatCode="0.00E+00">
                  <c:v>1071636.9317831988</c:v>
                </c:pt>
                <c:pt idx="358" formatCode="0.00E+00">
                  <c:v>1868404.9856494861</c:v>
                </c:pt>
                <c:pt idx="359" formatCode="0.00E+00">
                  <c:v>1875600.4879434751</c:v>
                </c:pt>
                <c:pt idx="360" formatCode="0.00E+00">
                  <c:v>1450572.9958536562</c:v>
                </c:pt>
                <c:pt idx="361" formatCode="0.00E+00">
                  <c:v>997406.61795009638</c:v>
                </c:pt>
                <c:pt idx="362" formatCode="0.00E+00">
                  <c:v>970660.80087289435</c:v>
                </c:pt>
                <c:pt idx="363" formatCode="0.00E+00">
                  <c:v>1416102.7005357076</c:v>
                </c:pt>
                <c:pt idx="364" formatCode="0.00E+00">
                  <c:v>1658817.420250528</c:v>
                </c:pt>
                <c:pt idx="365" formatCode="0.00E+00">
                  <c:v>2032172.3879825317</c:v>
                </c:pt>
                <c:pt idx="366" formatCode="0.00E+00">
                  <c:v>1537689.3883339989</c:v>
                </c:pt>
                <c:pt idx="367" formatCode="0.00E+00">
                  <c:v>787948.28723946633</c:v>
                </c:pt>
                <c:pt idx="368" formatCode="0.00E+00">
                  <c:v>687272.39940818038</c:v>
                </c:pt>
                <c:pt idx="369" formatCode="0.00E+00">
                  <c:v>1009899.7056151256</c:v>
                </c:pt>
                <c:pt idx="370" formatCode="0.00E+00">
                  <c:v>1451311.4403503276</c:v>
                </c:pt>
                <c:pt idx="371" formatCode="0.00E+00">
                  <c:v>1840164.6111504394</c:v>
                </c:pt>
                <c:pt idx="372" formatCode="0.00E+00">
                  <c:v>1670939.0307359765</c:v>
                </c:pt>
                <c:pt idx="373" formatCode="0.00E+00">
                  <c:v>1289721.8656408682</c:v>
                </c:pt>
                <c:pt idx="374" formatCode="0.00E+00">
                  <c:v>1156654.650233798</c:v>
                </c:pt>
                <c:pt idx="375" formatCode="0.00E+00">
                  <c:v>1496596.1676936049</c:v>
                </c:pt>
                <c:pt idx="376" formatCode="0.00E+00">
                  <c:v>1590197.7426654105</c:v>
                </c:pt>
                <c:pt idx="377" formatCode="0.00E+00">
                  <c:v>1783083.9852104087</c:v>
                </c:pt>
                <c:pt idx="378" formatCode="0.00E+00">
                  <c:v>1076344.4501383293</c:v>
                </c:pt>
                <c:pt idx="379" formatCode="0.00E+00">
                  <c:v>755290.95690540993</c:v>
                </c:pt>
                <c:pt idx="380" formatCode="0.00E+00">
                  <c:v>804584.07570862747</c:v>
                </c:pt>
                <c:pt idx="381" formatCode="0.00E+00">
                  <c:v>1112221.6612582158</c:v>
                </c:pt>
                <c:pt idx="382" formatCode="0.00E+00">
                  <c:v>1788658.7638288047</c:v>
                </c:pt>
                <c:pt idx="383" formatCode="0.00E+00">
                  <c:v>2048139.1988774855</c:v>
                </c:pt>
                <c:pt idx="384" formatCode="0.00E+00">
                  <c:v>1792738.924224508</c:v>
                </c:pt>
                <c:pt idx="385" formatCode="0.00E+00">
                  <c:v>1215393.5859965559</c:v>
                </c:pt>
                <c:pt idx="386" formatCode="0.00E+00">
                  <c:v>1254117.4291431983</c:v>
                </c:pt>
                <c:pt idx="387" formatCode="0.00E+00">
                  <c:v>1539086.0450845212</c:v>
                </c:pt>
                <c:pt idx="388" formatCode="0.00E+00">
                  <c:v>1686114.711919894</c:v>
                </c:pt>
                <c:pt idx="389" formatCode="0.00E+00">
                  <c:v>1571134.016928657</c:v>
                </c:pt>
                <c:pt idx="390" formatCode="0.00E+00">
                  <c:v>1048556.3604671228</c:v>
                </c:pt>
                <c:pt idx="391" formatCode="0.00E+00">
                  <c:v>789571.29802742181</c:v>
                </c:pt>
                <c:pt idx="392" formatCode="0.00E+00">
                  <c:v>802023.03668948519</c:v>
                </c:pt>
                <c:pt idx="393" formatCode="0.00E+00">
                  <c:v>998990.23236788181</c:v>
                </c:pt>
                <c:pt idx="394" formatCode="0.00E+00">
                  <c:v>1479602.1323801875</c:v>
                </c:pt>
                <c:pt idx="395" formatCode="0.00E+00">
                  <c:v>1954193.9246871541</c:v>
                </c:pt>
                <c:pt idx="396" formatCode="0.00E+00">
                  <c:v>1588771.0879559135</c:v>
                </c:pt>
                <c:pt idx="397" formatCode="0.00E+00">
                  <c:v>1399292.0322129931</c:v>
                </c:pt>
                <c:pt idx="398" formatCode="0.00E+00">
                  <c:v>974890.6023696661</c:v>
                </c:pt>
                <c:pt idx="399" formatCode="0.00E+00">
                  <c:v>1093950.0995701642</c:v>
                </c:pt>
                <c:pt idx="400" formatCode="0.00E+00">
                  <c:v>1213870.4132646748</c:v>
                </c:pt>
                <c:pt idx="401" formatCode="0.00E+00">
                  <c:v>1554713.6529711769</c:v>
                </c:pt>
                <c:pt idx="402" formatCode="0.00E+00">
                  <c:v>1321342.9675844298</c:v>
                </c:pt>
                <c:pt idx="403" formatCode="0.00E+00">
                  <c:v>883601.4155111796</c:v>
                </c:pt>
                <c:pt idx="404" formatCode="0.00E+00">
                  <c:v>626188.56866480282</c:v>
                </c:pt>
                <c:pt idx="405" formatCode="0.00E+00">
                  <c:v>969583.60802867264</c:v>
                </c:pt>
                <c:pt idx="406" formatCode="0.00E+00">
                  <c:v>1134109.676290751</c:v>
                </c:pt>
                <c:pt idx="407" formatCode="0.00E+00">
                  <c:v>1345864.1644420314</c:v>
                </c:pt>
                <c:pt idx="408" formatCode="0.00E+00">
                  <c:v>1425631.0339465658</c:v>
                </c:pt>
                <c:pt idx="409" formatCode="0.00E+00">
                  <c:v>1121319.9381022756</c:v>
                </c:pt>
                <c:pt idx="410" formatCode="0.00E+00">
                  <c:v>1011265.9702870988</c:v>
                </c:pt>
                <c:pt idx="411" formatCode="0.00E+00">
                  <c:v>1025647.8480293873</c:v>
                </c:pt>
                <c:pt idx="412" formatCode="0.00E+00">
                  <c:v>1259181.8608006756</c:v>
                </c:pt>
                <c:pt idx="413" formatCode="0.00E+00">
                  <c:v>1100871.8463745238</c:v>
                </c:pt>
                <c:pt idx="414" formatCode="0.00E+00">
                  <c:v>943025.19738894422</c:v>
                </c:pt>
                <c:pt idx="415" formatCode="0.00E+00">
                  <c:v>747966.10981306317</c:v>
                </c:pt>
                <c:pt idx="416" formatCode="0.00E+00">
                  <c:v>566113.5246296986</c:v>
                </c:pt>
                <c:pt idx="417" formatCode="0.00E+00">
                  <c:v>775170.39952473098</c:v>
                </c:pt>
                <c:pt idx="418" formatCode="0.00E+00">
                  <c:v>868873.39581669564</c:v>
                </c:pt>
                <c:pt idx="419" formatCode="0.00E+00">
                  <c:v>1031181.0128289266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F-4895-9CFE-4AF090F9B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855440"/>
        <c:axId val="67686429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He_atoms!$D$1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Bound(He,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He_atoms!$A$2:$A$421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He_atoms!$D$2:$D$421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743800</c:v>
                      </c:pt>
                      <c:pt idx="297" formatCode="0.00E+00">
                        <c:v>99919.964271854726</c:v>
                      </c:pt>
                      <c:pt idx="298" formatCode="0.00E+00">
                        <c:v>111821.84854399168</c:v>
                      </c:pt>
                      <c:pt idx="299" formatCode="0.00E+00">
                        <c:v>29239.412117920467</c:v>
                      </c:pt>
                      <c:pt idx="300" formatCode="0.00E+00">
                        <c:v>-251688.74521943624</c:v>
                      </c:pt>
                      <c:pt idx="301" formatCode="0.00E+00">
                        <c:v>-484907.23771456478</c:v>
                      </c:pt>
                      <c:pt idx="302" formatCode="0.00E+00">
                        <c:v>-451942.05211327551</c:v>
                      </c:pt>
                      <c:pt idx="303" formatCode="0.00E+00">
                        <c:v>-334838.59493985458</c:v>
                      </c:pt>
                      <c:pt idx="304" formatCode="0.00E+00">
                        <c:v>-429138.22913280071</c:v>
                      </c:pt>
                      <c:pt idx="305" formatCode="0.00E+00">
                        <c:v>-858081.26719758031</c:v>
                      </c:pt>
                      <c:pt idx="306" formatCode="0.00E+00">
                        <c:v>-645297.21310890233</c:v>
                      </c:pt>
                      <c:pt idx="307" formatCode="0.00E+00">
                        <c:v>-1202592.1655506925</c:v>
                      </c:pt>
                      <c:pt idx="308" formatCode="0.00E+00">
                        <c:v>-1278926.4612716846</c:v>
                      </c:pt>
                      <c:pt idx="309" formatCode="0.00E+00">
                        <c:v>-1192210.0943109798</c:v>
                      </c:pt>
                      <c:pt idx="310" formatCode="0.00E+00">
                        <c:v>-916186.83602314373</c:v>
                      </c:pt>
                      <c:pt idx="311" formatCode="0.00E+00">
                        <c:v>-1007043.7659148525</c:v>
                      </c:pt>
                      <c:pt idx="312" formatCode="0.00E+00">
                        <c:v>-1285572.8466801646</c:v>
                      </c:pt>
                      <c:pt idx="313" formatCode="0.00E+00">
                        <c:v>-1367438.3755751918</c:v>
                      </c:pt>
                      <c:pt idx="314" formatCode="0.00E+00">
                        <c:v>-1480892.4947776278</c:v>
                      </c:pt>
                      <c:pt idx="315" formatCode="0.00E+00">
                        <c:v>-1430380.1160243782</c:v>
                      </c:pt>
                      <c:pt idx="316" formatCode="0.00E+00">
                        <c:v>-1306862.0078964487</c:v>
                      </c:pt>
                      <c:pt idx="317" formatCode="0.00E+00">
                        <c:v>-1362295.0898257405</c:v>
                      </c:pt>
                      <c:pt idx="318" formatCode="0.00E+00">
                        <c:v>-1676738.5790967285</c:v>
                      </c:pt>
                      <c:pt idx="319" formatCode="0.00E+00">
                        <c:v>-1922281.3648166005</c:v>
                      </c:pt>
                      <c:pt idx="320" formatCode="0.00E+00">
                        <c:v>-1993603.3821180791</c:v>
                      </c:pt>
                      <c:pt idx="321" formatCode="0.00E+00">
                        <c:v>-1885976.1333859367</c:v>
                      </c:pt>
                      <c:pt idx="322" formatCode="0.00E+00">
                        <c:v>-1696659.2025553859</c:v>
                      </c:pt>
                      <c:pt idx="323" formatCode="0.00E+00">
                        <c:v>-1589278.4289971124</c:v>
                      </c:pt>
                      <c:pt idx="324" formatCode="0.00E+00">
                        <c:v>-1802128.1683711084</c:v>
                      </c:pt>
                      <c:pt idx="325" formatCode="0.00E+00">
                        <c:v>-1950082.4753900017</c:v>
                      </c:pt>
                      <c:pt idx="326" formatCode="0.00E+00">
                        <c:v>-816484.18048431352</c:v>
                      </c:pt>
                      <c:pt idx="327" formatCode="0.00E+00">
                        <c:v>-709658.45190159301</c:v>
                      </c:pt>
                      <c:pt idx="328" formatCode="0.00E+00">
                        <c:v>-1387951.7795037827</c:v>
                      </c:pt>
                      <c:pt idx="329" formatCode="0.00E+00">
                        <c:v>-1894392.1272608994</c:v>
                      </c:pt>
                      <c:pt idx="330" formatCode="0.00E+00">
                        <c:v>-2328517.0880158516</c:v>
                      </c:pt>
                      <c:pt idx="331" formatCode="0.00E+00">
                        <c:v>-2652312.9114704374</c:v>
                      </c:pt>
                      <c:pt idx="332" formatCode="0.00E+00">
                        <c:v>-2683495.3146262439</c:v>
                      </c:pt>
                      <c:pt idx="333" formatCode="0.00E+00">
                        <c:v>-2425244.1860253122</c:v>
                      </c:pt>
                      <c:pt idx="334" formatCode="0.00E+00">
                        <c:v>-1551731.0908649527</c:v>
                      </c:pt>
                      <c:pt idx="335" formatCode="0.00E+00">
                        <c:v>-265685.49771898566</c:v>
                      </c:pt>
                      <c:pt idx="336" formatCode="0.00E+00">
                        <c:v>165426.73800155986</c:v>
                      </c:pt>
                      <c:pt idx="337" formatCode="0.00E+00">
                        <c:v>-243806.59870700911</c:v>
                      </c:pt>
                      <c:pt idx="338" formatCode="0.00E+00">
                        <c:v>-1974598.1377027617</c:v>
                      </c:pt>
                      <c:pt idx="339" formatCode="0.00E+00">
                        <c:v>-2242454.1684949882</c:v>
                      </c:pt>
                      <c:pt idx="340" formatCode="0.00E+00">
                        <c:v>-1600798.0184110701</c:v>
                      </c:pt>
                      <c:pt idx="341" formatCode="0.00E+00">
                        <c:v>-1702685.4209007157</c:v>
                      </c:pt>
                      <c:pt idx="342" formatCode="0.00E+00">
                        <c:v>-2188719.5343687115</c:v>
                      </c:pt>
                      <c:pt idx="343" formatCode="0.00E+00">
                        <c:v>-2611828.4029373392</c:v>
                      </c:pt>
                      <c:pt idx="344" formatCode="0.00E+00">
                        <c:v>-2689111.3928158432</c:v>
                      </c:pt>
                      <c:pt idx="345" formatCode="0.00E+00">
                        <c:v>-2463664.3953275597</c:v>
                      </c:pt>
                      <c:pt idx="346" formatCode="0.00E+00">
                        <c:v>-1653693.8805193123</c:v>
                      </c:pt>
                      <c:pt idx="347" formatCode="0.00E+00">
                        <c:v>-1369504.2289466439</c:v>
                      </c:pt>
                      <c:pt idx="348" formatCode="0.00E+00">
                        <c:v>-1937760.336129766</c:v>
                      </c:pt>
                      <c:pt idx="349" formatCode="0.00E+00">
                        <c:v>-2397287.9381750263</c:v>
                      </c:pt>
                      <c:pt idx="350" formatCode="0.00E+00">
                        <c:v>-2546075.2267306456</c:v>
                      </c:pt>
                      <c:pt idx="351" formatCode="0.00E+00">
                        <c:v>-2341795.5651405337</c:v>
                      </c:pt>
                      <c:pt idx="352" formatCode="0.00E+00">
                        <c:v>-2206126.0250721942</c:v>
                      </c:pt>
                      <c:pt idx="353" formatCode="0.00E+00">
                        <c:v>-2184915.8847032497</c:v>
                      </c:pt>
                      <c:pt idx="354" formatCode="0.00E+00">
                        <c:v>-2486174.5094125671</c:v>
                      </c:pt>
                      <c:pt idx="355" formatCode="0.00E+00">
                        <c:v>-2814256.4906584984</c:v>
                      </c:pt>
                      <c:pt idx="356" formatCode="0.00E+00">
                        <c:v>-3000576.9034348177</c:v>
                      </c:pt>
                      <c:pt idx="357" formatCode="0.00E+00">
                        <c:v>-2784022.2765401681</c:v>
                      </c:pt>
                      <c:pt idx="358" formatCode="0.00E+00">
                        <c:v>-2020858.4925801656</c:v>
                      </c:pt>
                      <c:pt idx="359" formatCode="0.00E+00">
                        <c:v>-2047061.2489593239</c:v>
                      </c:pt>
                      <c:pt idx="360" formatCode="0.00E+00">
                        <c:v>-2505286.3064151341</c:v>
                      </c:pt>
                      <c:pt idx="361" formatCode="0.00E+00">
                        <c:v>-2991454.6664334084</c:v>
                      </c:pt>
                      <c:pt idx="362" formatCode="0.00E+00">
                        <c:v>-3051011.7956582438</c:v>
                      </c:pt>
                      <c:pt idx="363" formatCode="0.00E+00">
                        <c:v>-2638195.265038738</c:v>
                      </c:pt>
                      <c:pt idx="364" formatCode="0.00E+00">
                        <c:v>-2427924.5213669338</c:v>
                      </c:pt>
                      <c:pt idx="365" formatCode="0.00E+00">
                        <c:v>-2086836.5190531106</c:v>
                      </c:pt>
                      <c:pt idx="366" formatCode="0.00E+00">
                        <c:v>-2613413.6965892194</c:v>
                      </c:pt>
                      <c:pt idx="367" formatCode="0.00E+00">
                        <c:v>-3395080.259763591</c:v>
                      </c:pt>
                      <c:pt idx="368" formatCode="0.00E+00">
                        <c:v>-3527516.8216319652</c:v>
                      </c:pt>
                      <c:pt idx="369" formatCode="0.00E+00">
                        <c:v>-3236489.1921810992</c:v>
                      </c:pt>
                      <c:pt idx="370" formatCode="0.00E+00">
                        <c:v>-2826519.7972094193</c:v>
                      </c:pt>
                      <c:pt idx="371" formatCode="0.00E+00">
                        <c:v>-2468955.1651319326</c:v>
                      </c:pt>
                      <c:pt idx="372" formatCode="0.00E+00">
                        <c:v>-2669318.900614603</c:v>
                      </c:pt>
                      <c:pt idx="373" formatCode="0.00E+00">
                        <c:v>-3081527.1413776278</c:v>
                      </c:pt>
                      <c:pt idx="374" formatCode="0.00E+00">
                        <c:v>-3245441.5492921127</c:v>
                      </c:pt>
                      <c:pt idx="375" formatCode="0.00E+00">
                        <c:v>-2936206.4342298526</c:v>
                      </c:pt>
                      <c:pt idx="376" formatCode="0.00E+00">
                        <c:v>-2873173.4659597236</c:v>
                      </c:pt>
                      <c:pt idx="377" formatCode="0.00E+00">
                        <c:v>-2710720.9344963506</c:v>
                      </c:pt>
                      <c:pt idx="378" formatCode="0.00E+00">
                        <c:v>-3447762.0948290732</c:v>
                      </c:pt>
                      <c:pt idx="379" formatCode="0.00E+00">
                        <c:v>-3798987.8508641999</c:v>
                      </c:pt>
                      <c:pt idx="380" formatCode="0.00E+00">
                        <c:v>-3779740.2729642531</c:v>
                      </c:pt>
                      <c:pt idx="381" formatCode="0.00E+00">
                        <c:v>-3502024.0676156562</c:v>
                      </c:pt>
                      <c:pt idx="382" formatCode="0.00E+00">
                        <c:v>-2855386.6696368838</c:v>
                      </c:pt>
                      <c:pt idx="383" formatCode="0.00E+00">
                        <c:v>-2625586.6756502613</c:v>
                      </c:pt>
                      <c:pt idx="384" formatCode="0.00E+00">
                        <c:v>-2910550.4698323375</c:v>
                      </c:pt>
                      <c:pt idx="385" formatCode="0.00E+00">
                        <c:v>-3517344.680752703</c:v>
                      </c:pt>
                      <c:pt idx="386" formatCode="0.00E+00">
                        <c:v>-3507957.2734998208</c:v>
                      </c:pt>
                      <c:pt idx="387" formatCode="0.00E+00">
                        <c:v>-3252214.804544311</c:v>
                      </c:pt>
                      <c:pt idx="388" formatCode="0.00E+00">
                        <c:v>-3134304.0839176415</c:v>
                      </c:pt>
                      <c:pt idx="389" formatCode="0.00E+00">
                        <c:v>-3278296.5549827497</c:v>
                      </c:pt>
                      <c:pt idx="390" formatCode="0.00E+00">
                        <c:v>-3829781.7926990213</c:v>
                      </c:pt>
                      <c:pt idx="391" formatCode="0.00E+00">
                        <c:v>-4117572.1636224543</c:v>
                      </c:pt>
                      <c:pt idx="392" formatCode="0.00E+00">
                        <c:v>-4133825.3314156272</c:v>
                      </c:pt>
                      <c:pt idx="393" formatCode="0.00E+00">
                        <c:v>-3965464.4614712792</c:v>
                      </c:pt>
                      <c:pt idx="394" formatCode="0.00E+00">
                        <c:v>-3513362.080127988</c:v>
                      </c:pt>
                      <c:pt idx="395" formatCode="0.00E+00">
                        <c:v>-3067184.7271324755</c:v>
                      </c:pt>
                      <c:pt idx="396" formatCode="0.00E+00">
                        <c:v>-3460928.6072018296</c:v>
                      </c:pt>
                      <c:pt idx="397" formatCode="0.00E+00">
                        <c:v>-3678636.9509230582</c:v>
                      </c:pt>
                      <c:pt idx="398" formatCode="0.00E+00">
                        <c:v>-4131177.5127114123</c:v>
                      </c:pt>
                      <c:pt idx="399" formatCode="0.00E+00">
                        <c:v>-4040168.5508806231</c:v>
                      </c:pt>
                      <c:pt idx="400" formatCode="0.00E+00">
                        <c:v>-3948211.6969266171</c:v>
                      </c:pt>
                      <c:pt idx="401" formatCode="0.00E+00">
                        <c:v>-3635246.3250638801</c:v>
                      </c:pt>
                      <c:pt idx="402" formatCode="0.00E+00">
                        <c:v>-3896410.7341592158</c:v>
                      </c:pt>
                      <c:pt idx="403" formatCode="0.00E+00">
                        <c:v>-4361863.2787866956</c:v>
                      </c:pt>
                      <c:pt idx="404" formatCode="0.00E+00">
                        <c:v>-4646905.7663732618</c:v>
                      </c:pt>
                      <c:pt idx="405" formatCode="0.00E+00">
                        <c:v>-4331060.3627282288</c:v>
                      </c:pt>
                      <c:pt idx="406" formatCode="0.00E+00">
                        <c:v>-4194005.2404565695</c:v>
                      </c:pt>
                      <c:pt idx="407" formatCode="0.00E+00">
                        <c:v>-4009644.293365581</c:v>
                      </c:pt>
                      <c:pt idx="408" formatCode="0.00E+00">
                        <c:v>-3957194.8152593258</c:v>
                      </c:pt>
                      <c:pt idx="409" formatCode="0.00E+00">
                        <c:v>-4288748.3795036077</c:v>
                      </c:pt>
                      <c:pt idx="410" formatCode="0.00E+00">
                        <c:v>-4425971.0916688442</c:v>
                      </c:pt>
                      <c:pt idx="411" formatCode="0.00E+00">
                        <c:v>-4438685.4063136363</c:v>
                      </c:pt>
                      <c:pt idx="412" formatCode="0.00E+00">
                        <c:v>-4232176.1800126415</c:v>
                      </c:pt>
                      <c:pt idx="413" formatCode="0.00E+00">
                        <c:v>-4417440.6957865618</c:v>
                      </c:pt>
                      <c:pt idx="414" formatCode="0.00E+00">
                        <c:v>-4602172.6572982771</c:v>
                      </c:pt>
                      <c:pt idx="415" formatCode="0.00E+00">
                        <c:v>-4824048.9411158385</c:v>
                      </c:pt>
                      <c:pt idx="416" formatCode="0.00E+00">
                        <c:v>-5032651.6557320058</c:v>
                      </c:pt>
                      <c:pt idx="417" formatCode="0.00E+00">
                        <c:v>-4850278.8705506753</c:v>
                      </c:pt>
                      <c:pt idx="418" formatCode="0.00E+00">
                        <c:v>-4783194.9296079874</c:v>
                      </c:pt>
                      <c:pt idx="419" formatCode="0.00E+00">
                        <c:v>-4647442.3178269072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22F-4895-9CFE-4AF090F9B74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He_atoms!$E$1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Bound(He,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He_atoms!$A$2:$A$421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He_atoms!$E$2:$E$421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743800</c:v>
                      </c:pt>
                      <c:pt idx="297" formatCode="0.00E+00">
                        <c:v>1358019.2534522922</c:v>
                      </c:pt>
                      <c:pt idx="298" formatCode="0.00E+00">
                        <c:v>1685201.1415119106</c:v>
                      </c:pt>
                      <c:pt idx="299" formatCode="0.00E+00">
                        <c:v>1865161.5092717605</c:v>
                      </c:pt>
                      <c:pt idx="300" formatCode="0.00E+00">
                        <c:v>1814244.3681452104</c:v>
                      </c:pt>
                      <c:pt idx="301" formatCode="0.00E+00">
                        <c:v>1788401.9386633942</c:v>
                      </c:pt>
                      <c:pt idx="302" formatCode="0.00E+00">
                        <c:v>2011831.0827285815</c:v>
                      </c:pt>
                      <c:pt idx="303" formatCode="0.00E+00">
                        <c:v>2306148.5576636754</c:v>
                      </c:pt>
                      <c:pt idx="304" formatCode="0.00E+00">
                        <c:v>2378323.7951476993</c:v>
                      </c:pt>
                      <c:pt idx="305" formatCode="0.00E+00">
                        <c:v>2106926.4660599409</c:v>
                      </c:pt>
                      <c:pt idx="306" formatCode="0.00E+00">
                        <c:v>2469682.6949071614</c:v>
                      </c:pt>
                      <c:pt idx="307" formatCode="0.00E+00">
                        <c:v>2055832.774601433</c:v>
                      </c:pt>
                      <c:pt idx="308" formatCode="0.00E+00">
                        <c:v>2117244.0017188597</c:v>
                      </c:pt>
                      <c:pt idx="309" formatCode="0.00E+00">
                        <c:v>2336674.313292006</c:v>
                      </c:pt>
                      <c:pt idx="310" formatCode="0.00E+00">
                        <c:v>2740928.188396411</c:v>
                      </c:pt>
                      <c:pt idx="311" formatCode="0.00E+00">
                        <c:v>2774275.1042880211</c:v>
                      </c:pt>
                      <c:pt idx="312" formatCode="0.00E+00">
                        <c:v>2616308.0608825469</c:v>
                      </c:pt>
                      <c:pt idx="313" formatCode="0.00E+00">
                        <c:v>2651690.8987096124</c:v>
                      </c:pt>
                      <c:pt idx="314" formatCode="0.00E+00">
                        <c:v>2652453.8594022449</c:v>
                      </c:pt>
                      <c:pt idx="315" formatCode="0.00E+00">
                        <c:v>2814397.1058127</c:v>
                      </c:pt>
                      <c:pt idx="316" formatCode="0.00E+00">
                        <c:v>3046774.1766377287</c:v>
                      </c:pt>
                      <c:pt idx="317" formatCode="0.00E+00">
                        <c:v>3097816.8305205307</c:v>
                      </c:pt>
                      <c:pt idx="318" formatCode="0.00E+00">
                        <c:v>2887632.9847489814</c:v>
                      </c:pt>
                      <c:pt idx="319" formatCode="0.00E+00">
                        <c:v>2744282.6265370212</c:v>
                      </c:pt>
                      <c:pt idx="320" formatCode="0.00E+00">
                        <c:v>2773219.1072669895</c:v>
                      </c:pt>
                      <c:pt idx="321" formatCode="0.00E+00">
                        <c:v>2979290.8087456096</c:v>
                      </c:pt>
                      <c:pt idx="322" formatCode="0.00E+00">
                        <c:v>3265346.4372739601</c:v>
                      </c:pt>
                      <c:pt idx="323" formatCode="0.00E+00">
                        <c:v>3467858.3563227672</c:v>
                      </c:pt>
                      <c:pt idx="324" formatCode="0.00E+00">
                        <c:v>3348621.589774535</c:v>
                      </c:pt>
                      <c:pt idx="325" formatCode="0.00E+00">
                        <c:v>3292843.7068227208</c:v>
                      </c:pt>
                      <c:pt idx="326" formatCode="0.00E+00">
                        <c:v>4517256.6525845295</c:v>
                      </c:pt>
                      <c:pt idx="327" formatCode="0.00E+00">
                        <c:v>4713603.9613795271</c:v>
                      </c:pt>
                      <c:pt idx="328" formatCode="0.00E+00">
                        <c:v>4123602.4391032415</c:v>
                      </c:pt>
                      <c:pt idx="329" formatCode="0.00E+00">
                        <c:v>3704282.5859176498</c:v>
                      </c:pt>
                      <c:pt idx="330" formatCode="0.00E+00">
                        <c:v>3356160.9404177275</c:v>
                      </c:pt>
                      <c:pt idx="331" formatCode="0.00E+00">
                        <c:v>3117301.4863194404</c:v>
                      </c:pt>
                      <c:pt idx="332" formatCode="0.00E+00">
                        <c:v>3170035.222263339</c:v>
                      </c:pt>
                      <c:pt idx="333" formatCode="0.00E+00">
                        <c:v>3511225.791488844</c:v>
                      </c:pt>
                      <c:pt idx="334" formatCode="0.00E+00">
                        <c:v>4466742.2710181186</c:v>
                      </c:pt>
                      <c:pt idx="335" formatCode="0.00E+00">
                        <c:v>5833893.2052107565</c:v>
                      </c:pt>
                      <c:pt idx="336" formatCode="0.00E+00">
                        <c:v>6345248.3532400159</c:v>
                      </c:pt>
                      <c:pt idx="337" formatCode="0.00E+00">
                        <c:v>6015428.9218759034</c:v>
                      </c:pt>
                      <c:pt idx="338" formatCode="0.00E+00">
                        <c:v>4363253.6936938148</c:v>
                      </c:pt>
                      <c:pt idx="339" formatCode="0.00E+00">
                        <c:v>4173245.9465062087</c:v>
                      </c:pt>
                      <c:pt idx="340" formatCode="0.00E+00">
                        <c:v>4892010.2225908767</c:v>
                      </c:pt>
                      <c:pt idx="341" formatCode="0.00E+00">
                        <c:v>4866517.0930087017</c:v>
                      </c:pt>
                      <c:pt idx="342" formatCode="0.00E+00">
                        <c:v>4456188.2583886199</c:v>
                      </c:pt>
                      <c:pt idx="343" formatCode="0.00E+00">
                        <c:v>4108119.1963025755</c:v>
                      </c:pt>
                      <c:pt idx="344" formatCode="0.00E+00">
                        <c:v>4105232.8228705432</c:v>
                      </c:pt>
                      <c:pt idx="345" formatCode="0.00E+00">
                        <c:v>4404454.3786874162</c:v>
                      </c:pt>
                      <c:pt idx="346" formatCode="0.00E+00">
                        <c:v>5287597.4561410174</c:v>
                      </c:pt>
                      <c:pt idx="347" formatCode="0.00E+00">
                        <c:v>5644376.7413945971</c:v>
                      </c:pt>
                      <c:pt idx="348" formatCode="0.00E+00">
                        <c:v>5148145.4772975026</c:v>
                      </c:pt>
                      <c:pt idx="349" formatCode="0.00E+00">
                        <c:v>4760095.1993945623</c:v>
                      </c:pt>
                      <c:pt idx="350" formatCode="0.00E+00">
                        <c:v>4682254.1774506569</c:v>
                      </c:pt>
                      <c:pt idx="351" formatCode="0.00E+00">
                        <c:v>4956964.7511426099</c:v>
                      </c:pt>
                      <c:pt idx="352" formatCode="0.00E+00">
                        <c:v>5162564.8410983961</c:v>
                      </c:pt>
                      <c:pt idx="353" formatCode="0.00E+00">
                        <c:v>5253219.4946030779</c:v>
                      </c:pt>
                      <c:pt idx="354" formatCode="0.00E+00">
                        <c:v>5020933.0453840923</c:v>
                      </c:pt>
                      <c:pt idx="355" formatCode="0.00E+00">
                        <c:v>4761364.0121124303</c:v>
                      </c:pt>
                      <c:pt idx="356" formatCode="0.00E+00">
                        <c:v>4643109.8755135927</c:v>
                      </c:pt>
                      <c:pt idx="357" formatCode="0.00E+00">
                        <c:v>4927296.1401065663</c:v>
                      </c:pt>
                      <c:pt idx="358" formatCode="0.00E+00">
                        <c:v>5757668.4638791382</c:v>
                      </c:pt>
                      <c:pt idx="359" formatCode="0.00E+00">
                        <c:v>5798262.2248462737</c:v>
                      </c:pt>
                      <c:pt idx="360" formatCode="0.00E+00">
                        <c:v>5406432.2981224461</c:v>
                      </c:pt>
                      <c:pt idx="361" formatCode="0.00E+00">
                        <c:v>4986267.9023336014</c:v>
                      </c:pt>
                      <c:pt idx="362" formatCode="0.00E+00">
                        <c:v>4992333.3974040328</c:v>
                      </c:pt>
                      <c:pt idx="363" formatCode="0.00E+00">
                        <c:v>5470400.6661101533</c:v>
                      </c:pt>
                      <c:pt idx="364" formatCode="0.00E+00">
                        <c:v>5745559.3618679903</c:v>
                      </c:pt>
                      <c:pt idx="365" formatCode="0.00E+00">
                        <c:v>6151181.2950181738</c:v>
                      </c:pt>
                      <c:pt idx="366" formatCode="0.00E+00">
                        <c:v>5688792.4732572176</c:v>
                      </c:pt>
                      <c:pt idx="367" formatCode="0.00E+00">
                        <c:v>4970976.8342425236</c:v>
                      </c:pt>
                      <c:pt idx="368" formatCode="0.00E+00">
                        <c:v>4902061.6204483258</c:v>
                      </c:pt>
                      <c:pt idx="369" formatCode="0.00E+00">
                        <c:v>5256288.6034113504</c:v>
                      </c:pt>
                      <c:pt idx="370" formatCode="0.00E+00">
                        <c:v>5729142.6779100746</c:v>
                      </c:pt>
                      <c:pt idx="371" formatCode="0.00E+00">
                        <c:v>6149284.3874328118</c:v>
                      </c:pt>
                      <c:pt idx="372" formatCode="0.00E+00">
                        <c:v>6011196.9620865565</c:v>
                      </c:pt>
                      <c:pt idx="373" formatCode="0.00E+00">
                        <c:v>5660970.8726593647</c:v>
                      </c:pt>
                      <c:pt idx="374" formatCode="0.00E+00">
                        <c:v>5558750.8497597082</c:v>
                      </c:pt>
                      <c:pt idx="375" formatCode="0.00E+00">
                        <c:v>5929398.7696170621</c:v>
                      </c:pt>
                      <c:pt idx="376" formatCode="0.00E+00">
                        <c:v>6053568.9512905441</c:v>
                      </c:pt>
                      <c:pt idx="377" formatCode="0.00E+00">
                        <c:v>6276888.9049171675</c:v>
                      </c:pt>
                      <c:pt idx="378" formatCode="0.00E+00">
                        <c:v>5600450.9951057322</c:v>
                      </c:pt>
                      <c:pt idx="379" formatCode="0.00E+00">
                        <c:v>5309569.7646750193</c:v>
                      </c:pt>
                      <c:pt idx="380" formatCode="0.00E+00">
                        <c:v>5388908.4243815085</c:v>
                      </c:pt>
                      <c:pt idx="381" formatCode="0.00E+00">
                        <c:v>5726467.3901320882</c:v>
                      </c:pt>
                      <c:pt idx="382" formatCode="0.00E+00">
                        <c:v>6432704.1972944932</c:v>
                      </c:pt>
                      <c:pt idx="383" formatCode="0.00E+00">
                        <c:v>6721865.0734052323</c:v>
                      </c:pt>
                      <c:pt idx="384" formatCode="0.00E+00">
                        <c:v>6496028.3182813535</c:v>
                      </c:pt>
                      <c:pt idx="385" formatCode="0.00E+00">
                        <c:v>5948131.8527458152</c:v>
                      </c:pt>
                      <c:pt idx="386" formatCode="0.00E+00">
                        <c:v>6016192.1317862179</c:v>
                      </c:pt>
                      <c:pt idx="387" formatCode="0.00E+00">
                        <c:v>6330386.8947133534</c:v>
                      </c:pt>
                      <c:pt idx="388" formatCode="0.00E+00">
                        <c:v>6506533.507757429</c:v>
                      </c:pt>
                      <c:pt idx="389" formatCode="0.00E+00">
                        <c:v>6420564.5888400637</c:v>
                      </c:pt>
                      <c:pt idx="390" formatCode="0.00E+00">
                        <c:v>5926894.513633267</c:v>
                      </c:pt>
                      <c:pt idx="391" formatCode="0.00E+00">
                        <c:v>5696714.7596772984</c:v>
                      </c:pt>
                      <c:pt idx="392" formatCode="0.00E+00">
                        <c:v>5737871.404794598</c:v>
                      </c:pt>
                      <c:pt idx="393" formatCode="0.00E+00">
                        <c:v>5963444.9262070423</c:v>
                      </c:pt>
                      <c:pt idx="394" formatCode="0.00E+00">
                        <c:v>6472566.344888363</c:v>
                      </c:pt>
                      <c:pt idx="395" formatCode="0.00E+00">
                        <c:v>6975572.5765067842</c:v>
                      </c:pt>
                      <c:pt idx="396" formatCode="0.00E+00">
                        <c:v>6638470.7831136566</c:v>
                      </c:pt>
                      <c:pt idx="397" formatCode="0.00E+00">
                        <c:v>6477221.0153490445</c:v>
                      </c:pt>
                      <c:pt idx="398" formatCode="0.00E+00">
                        <c:v>6080958.7174507445</c:v>
                      </c:pt>
                      <c:pt idx="399" formatCode="0.00E+00">
                        <c:v>6228068.750020952</c:v>
                      </c:pt>
                      <c:pt idx="400" formatCode="0.00E+00">
                        <c:v>6375952.5234559672</c:v>
                      </c:pt>
                      <c:pt idx="401" formatCode="0.00E+00">
                        <c:v>6744673.6310062334</c:v>
                      </c:pt>
                      <c:pt idx="402" formatCode="0.00E+00">
                        <c:v>6539096.6693280749</c:v>
                      </c:pt>
                      <c:pt idx="403" formatCode="0.00E+00">
                        <c:v>6129066.109809055</c:v>
                      </c:pt>
                      <c:pt idx="404" formatCode="0.00E+00">
                        <c:v>5899282.9037028681</c:v>
                      </c:pt>
                      <c:pt idx="405" formatCode="0.00E+00">
                        <c:v>6270227.5787855741</c:v>
                      </c:pt>
                      <c:pt idx="406" formatCode="0.00E+00">
                        <c:v>6462224.5930380709</c:v>
                      </c:pt>
                      <c:pt idx="407" formatCode="0.00E+00">
                        <c:v>6701372.6222496442</c:v>
                      </c:pt>
                      <c:pt idx="408" formatCode="0.00E+00">
                        <c:v>6808456.883152457</c:v>
                      </c:pt>
                      <c:pt idx="409" formatCode="0.00E+00">
                        <c:v>6531388.2557081599</c:v>
                      </c:pt>
                      <c:pt idx="410" formatCode="0.00E+00">
                        <c:v>6448503.0322430413</c:v>
                      </c:pt>
                      <c:pt idx="411" formatCode="0.00E+00">
                        <c:v>6489981.1023724107</c:v>
                      </c:pt>
                      <c:pt idx="412" formatCode="0.00E+00">
                        <c:v>6750539.9016139917</c:v>
                      </c:pt>
                      <c:pt idx="413" formatCode="0.00E+00">
                        <c:v>6619184.3885356095</c:v>
                      </c:pt>
                      <c:pt idx="414" formatCode="0.00E+00">
                        <c:v>6488223.0520761656</c:v>
                      </c:pt>
                      <c:pt idx="415" formatCode="0.00E+00">
                        <c:v>6319981.1607419653</c:v>
                      </c:pt>
                      <c:pt idx="416" formatCode="0.00E+00">
                        <c:v>6164878.704991404</c:v>
                      </c:pt>
                      <c:pt idx="417" formatCode="0.00E+00">
                        <c:v>6400619.6696001366</c:v>
                      </c:pt>
                      <c:pt idx="418" formatCode="0.00E+00">
                        <c:v>6520941.7212413792</c:v>
                      </c:pt>
                      <c:pt idx="419" formatCode="0.00E+00">
                        <c:v>6709804.3434847603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22F-4895-9CFE-4AF090F9B744}"/>
                  </c:ext>
                </c:extLst>
              </c15:ser>
            </c15:filteredLineSeries>
          </c:ext>
        </c:extLst>
      </c:lineChart>
      <c:catAx>
        <c:axId val="67685544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864296"/>
        <c:crosses val="autoZero"/>
        <c:auto val="1"/>
        <c:lblAlgn val="ctr"/>
        <c:lblOffset val="100"/>
        <c:noMultiLvlLbl val="0"/>
      </c:catAx>
      <c:valAx>
        <c:axId val="67686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8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Ar_atoms!$B$1</c:f>
              <c:strCache>
                <c:ptCount val="1"/>
                <c:pt idx="0">
                  <c:v>Ar, cm-3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Ar_atoms!$B$2:$B$421</c:f>
              <c:numCache>
                <c:formatCode>0.00E+00</c:formatCode>
                <c:ptCount val="420"/>
                <c:pt idx="0">
                  <c:v>3.5899999999999998E-5</c:v>
                </c:pt>
                <c:pt idx="1">
                  <c:v>3.862E-5</c:v>
                </c:pt>
                <c:pt idx="2">
                  <c:v>1.7980000000000001E-5</c:v>
                </c:pt>
                <c:pt idx="3">
                  <c:v>3.79E-5</c:v>
                </c:pt>
                <c:pt idx="4">
                  <c:v>2.866E-5</c:v>
                </c:pt>
                <c:pt idx="5">
                  <c:v>1.7119999999999999E-5</c:v>
                </c:pt>
                <c:pt idx="6">
                  <c:v>1.9959999999999999E-5</c:v>
                </c:pt>
                <c:pt idx="7">
                  <c:v>5.2989999999999999E-5</c:v>
                </c:pt>
                <c:pt idx="8">
                  <c:v>2.2670000000000001E-5</c:v>
                </c:pt>
                <c:pt idx="9">
                  <c:v>1.9919999999999999E-5</c:v>
                </c:pt>
                <c:pt idx="10">
                  <c:v>2.8560000000000001E-5</c:v>
                </c:pt>
                <c:pt idx="11">
                  <c:v>9.9870000000000004E-5</c:v>
                </c:pt>
                <c:pt idx="12">
                  <c:v>3.7839999999999997E-5</c:v>
                </c:pt>
                <c:pt idx="13">
                  <c:v>2.3419999999999999E-5</c:v>
                </c:pt>
                <c:pt idx="14">
                  <c:v>6.6979999999999999E-5</c:v>
                </c:pt>
                <c:pt idx="15">
                  <c:v>7.6569999999999994E-5</c:v>
                </c:pt>
                <c:pt idx="16">
                  <c:v>2.419E-4</c:v>
                </c:pt>
                <c:pt idx="17">
                  <c:v>3.8689999999999997E-5</c:v>
                </c:pt>
                <c:pt idx="18">
                  <c:v>1.5400000000000002E-5</c:v>
                </c:pt>
                <c:pt idx="19">
                  <c:v>2.3819999999999999E-5</c:v>
                </c:pt>
                <c:pt idx="20">
                  <c:v>1.7320000000000001E-4</c:v>
                </c:pt>
                <c:pt idx="21">
                  <c:v>1.9250000000000001E-3</c:v>
                </c:pt>
                <c:pt idx="22">
                  <c:v>6.9470000000000003E-4</c:v>
                </c:pt>
                <c:pt idx="23">
                  <c:v>1.237E-3</c:v>
                </c:pt>
                <c:pt idx="24">
                  <c:v>6.6410000000000004E-4</c:v>
                </c:pt>
                <c:pt idx="25">
                  <c:v>4.105E-4</c:v>
                </c:pt>
                <c:pt idx="26">
                  <c:v>1.343E-3</c:v>
                </c:pt>
                <c:pt idx="27">
                  <c:v>1.3129999999999999E-3</c:v>
                </c:pt>
                <c:pt idx="28">
                  <c:v>2.4199999999999998E-3</c:v>
                </c:pt>
                <c:pt idx="29">
                  <c:v>8.2089999999999995E-4</c:v>
                </c:pt>
                <c:pt idx="30">
                  <c:v>2.9740000000000001E-3</c:v>
                </c:pt>
                <c:pt idx="31">
                  <c:v>7.8510000000000003E-3</c:v>
                </c:pt>
                <c:pt idx="32">
                  <c:v>6.1789999999999998E-2</c:v>
                </c:pt>
                <c:pt idx="33">
                  <c:v>2.1389999999999999E-2</c:v>
                </c:pt>
                <c:pt idx="34">
                  <c:v>7.0330000000000002E-3</c:v>
                </c:pt>
                <c:pt idx="35">
                  <c:v>5.9240000000000001E-2</c:v>
                </c:pt>
                <c:pt idx="36">
                  <c:v>5.1720000000000002E-2</c:v>
                </c:pt>
                <c:pt idx="37">
                  <c:v>3.0119999999999999E-3</c:v>
                </c:pt>
                <c:pt idx="38">
                  <c:v>3.0119999999999999E-3</c:v>
                </c:pt>
                <c:pt idx="39">
                  <c:v>5.1219999999999998E-3</c:v>
                </c:pt>
                <c:pt idx="40">
                  <c:v>2.5059999999999999E-2</c:v>
                </c:pt>
                <c:pt idx="41">
                  <c:v>6.0670000000000002E-2</c:v>
                </c:pt>
                <c:pt idx="42">
                  <c:v>0.1653</c:v>
                </c:pt>
                <c:pt idx="43">
                  <c:v>0.1414</c:v>
                </c:pt>
                <c:pt idx="44">
                  <c:v>0.15190000000000001</c:v>
                </c:pt>
                <c:pt idx="45">
                  <c:v>2.5690000000000001E-2</c:v>
                </c:pt>
                <c:pt idx="46">
                  <c:v>0.111</c:v>
                </c:pt>
                <c:pt idx="47">
                  <c:v>9.0990000000000001E-2</c:v>
                </c:pt>
                <c:pt idx="48">
                  <c:v>7.5950000000000004E-2</c:v>
                </c:pt>
                <c:pt idx="49">
                  <c:v>3.7670000000000002E-2</c:v>
                </c:pt>
                <c:pt idx="50">
                  <c:v>0.51980000000000004</c:v>
                </c:pt>
                <c:pt idx="51">
                  <c:v>0.54990000000000006</c:v>
                </c:pt>
                <c:pt idx="52">
                  <c:v>0.22370000000000001</c:v>
                </c:pt>
                <c:pt idx="53">
                  <c:v>9.8839999999999997E-2</c:v>
                </c:pt>
                <c:pt idx="54">
                  <c:v>9.0620000000000006E-2</c:v>
                </c:pt>
                <c:pt idx="55">
                  <c:v>6.1769999999999999E-2</c:v>
                </c:pt>
                <c:pt idx="56">
                  <c:v>0.12429999999999999</c:v>
                </c:pt>
                <c:pt idx="57">
                  <c:v>0.24260000000000001</c:v>
                </c:pt>
                <c:pt idx="58">
                  <c:v>0.2331</c:v>
                </c:pt>
                <c:pt idx="59">
                  <c:v>0.1875</c:v>
                </c:pt>
                <c:pt idx="60">
                  <c:v>6.3409999999999994E-2</c:v>
                </c:pt>
                <c:pt idx="61">
                  <c:v>4.5469999999999997E-2</c:v>
                </c:pt>
                <c:pt idx="62">
                  <c:v>2.1850000000000001E-2</c:v>
                </c:pt>
                <c:pt idx="63">
                  <c:v>0.7651</c:v>
                </c:pt>
                <c:pt idx="64">
                  <c:v>0.13150000000000001</c:v>
                </c:pt>
                <c:pt idx="65">
                  <c:v>3.3450000000000001E-2</c:v>
                </c:pt>
                <c:pt idx="66">
                  <c:v>2.2499999999999999E-2</c:v>
                </c:pt>
                <c:pt idx="67">
                  <c:v>1.307E-2</c:v>
                </c:pt>
                <c:pt idx="68">
                  <c:v>0.1394</c:v>
                </c:pt>
                <c:pt idx="69">
                  <c:v>1.9330000000000001</c:v>
                </c:pt>
                <c:pt idx="70">
                  <c:v>1.296</c:v>
                </c:pt>
                <c:pt idx="71">
                  <c:v>0.74960000000000004</c:v>
                </c:pt>
                <c:pt idx="72">
                  <c:v>0.88319999999999999</c:v>
                </c:pt>
                <c:pt idx="73">
                  <c:v>0.91</c:v>
                </c:pt>
                <c:pt idx="74">
                  <c:v>0.36030000000000001</c:v>
                </c:pt>
                <c:pt idx="75">
                  <c:v>0.44629999999999997</c:v>
                </c:pt>
                <c:pt idx="76">
                  <c:v>6.5820000000000004E-2</c:v>
                </c:pt>
                <c:pt idx="77">
                  <c:v>9.1810000000000003E-2</c:v>
                </c:pt>
                <c:pt idx="78">
                  <c:v>5.8740000000000001E-2</c:v>
                </c:pt>
                <c:pt idx="79">
                  <c:v>0.37430000000000002</c:v>
                </c:pt>
                <c:pt idx="80">
                  <c:v>0.1691</c:v>
                </c:pt>
                <c:pt idx="81">
                  <c:v>0.22650000000000001</c:v>
                </c:pt>
                <c:pt idx="82">
                  <c:v>0.1077</c:v>
                </c:pt>
                <c:pt idx="83">
                  <c:v>9.7199999999999995E-2</c:v>
                </c:pt>
                <c:pt idx="84">
                  <c:v>1.0189999999999999E-2</c:v>
                </c:pt>
                <c:pt idx="85">
                  <c:v>1.289E-2</c:v>
                </c:pt>
                <c:pt idx="86">
                  <c:v>1.1469999999999999E-2</c:v>
                </c:pt>
                <c:pt idx="87">
                  <c:v>3.9019999999999999E-2</c:v>
                </c:pt>
                <c:pt idx="88">
                  <c:v>6.6640000000000005E-2</c:v>
                </c:pt>
                <c:pt idx="89">
                  <c:v>1.21E-2</c:v>
                </c:pt>
                <c:pt idx="90">
                  <c:v>8.3009999999999994E-3</c:v>
                </c:pt>
                <c:pt idx="91">
                  <c:v>6.6220000000000003E-3</c:v>
                </c:pt>
                <c:pt idx="92">
                  <c:v>3.8080000000000002E-3</c:v>
                </c:pt>
                <c:pt idx="93">
                  <c:v>1.485E-2</c:v>
                </c:pt>
                <c:pt idx="94">
                  <c:v>0.32529999999999998</c:v>
                </c:pt>
                <c:pt idx="95">
                  <c:v>4.165E-2</c:v>
                </c:pt>
                <c:pt idx="96">
                  <c:v>7.6299999999999996E-3</c:v>
                </c:pt>
                <c:pt idx="97">
                  <c:v>1.2520000000000001E-3</c:v>
                </c:pt>
                <c:pt idx="98">
                  <c:v>4.1679999999999998E-3</c:v>
                </c:pt>
                <c:pt idx="99">
                  <c:v>2.1159999999999998E-3</c:v>
                </c:pt>
                <c:pt idx="100">
                  <c:v>9.6089999999999999E-4</c:v>
                </c:pt>
                <c:pt idx="101">
                  <c:v>1.5770000000000001E-3</c:v>
                </c:pt>
                <c:pt idx="102">
                  <c:v>4.727E-4</c:v>
                </c:pt>
                <c:pt idx="103">
                  <c:v>5.5750000000000005E-4</c:v>
                </c:pt>
                <c:pt idx="104">
                  <c:v>5.5250000000000004E-4</c:v>
                </c:pt>
                <c:pt idx="105">
                  <c:v>4.9560000000000001E-4</c:v>
                </c:pt>
                <c:pt idx="106">
                  <c:v>6.1279999999999998E-3</c:v>
                </c:pt>
                <c:pt idx="107">
                  <c:v>3.9050000000000001E-3</c:v>
                </c:pt>
                <c:pt idx="108">
                  <c:v>1.8240000000000001E-3</c:v>
                </c:pt>
                <c:pt idx="109">
                  <c:v>2.6239999999999998E-4</c:v>
                </c:pt>
                <c:pt idx="110">
                  <c:v>2.1910000000000001E-4</c:v>
                </c:pt>
                <c:pt idx="111">
                  <c:v>1.4750000000000001E-4</c:v>
                </c:pt>
                <c:pt idx="112">
                  <c:v>2.8419999999999999E-3</c:v>
                </c:pt>
                <c:pt idx="113">
                  <c:v>7.4209999999999999E-4</c:v>
                </c:pt>
                <c:pt idx="114">
                  <c:v>1.1050000000000001E-3</c:v>
                </c:pt>
                <c:pt idx="115">
                  <c:v>1.1490000000000001E-3</c:v>
                </c:pt>
                <c:pt idx="116">
                  <c:v>2.7910000000000001E-4</c:v>
                </c:pt>
                <c:pt idx="117">
                  <c:v>1.7239999999999999E-4</c:v>
                </c:pt>
                <c:pt idx="118">
                  <c:v>2.364E-4</c:v>
                </c:pt>
                <c:pt idx="119">
                  <c:v>1.0560000000000001E-3</c:v>
                </c:pt>
                <c:pt idx="120">
                  <c:v>1.853E-4</c:v>
                </c:pt>
                <c:pt idx="121">
                  <c:v>3.9050000000000001E-5</c:v>
                </c:pt>
                <c:pt idx="122">
                  <c:v>7.5119999999999999E-5</c:v>
                </c:pt>
                <c:pt idx="123">
                  <c:v>6.8800000000000005E-5</c:v>
                </c:pt>
                <c:pt idx="124">
                  <c:v>2.218E-4</c:v>
                </c:pt>
                <c:pt idx="125">
                  <c:v>1.439E-4</c:v>
                </c:pt>
                <c:pt idx="126">
                  <c:v>6.0510000000000002E-5</c:v>
                </c:pt>
                <c:pt idx="127">
                  <c:v>5.1430000000000001E-5</c:v>
                </c:pt>
                <c:pt idx="128">
                  <c:v>1.3970000000000001E-4</c:v>
                </c:pt>
                <c:pt idx="129">
                  <c:v>3.0679999999999998E-4</c:v>
                </c:pt>
                <c:pt idx="130">
                  <c:v>1.5200000000000001E-4</c:v>
                </c:pt>
                <c:pt idx="131">
                  <c:v>1.8440000000000001E-4</c:v>
                </c:pt>
                <c:pt idx="132">
                  <c:v>2.0239999999999999E-4</c:v>
                </c:pt>
                <c:pt idx="133">
                  <c:v>1.3990000000000001E-4</c:v>
                </c:pt>
                <c:pt idx="134">
                  <c:v>7.0560000000000002E-5</c:v>
                </c:pt>
                <c:pt idx="135">
                  <c:v>2.0799999999999999E-4</c:v>
                </c:pt>
                <c:pt idx="136">
                  <c:v>1.3469999999999999E-4</c:v>
                </c:pt>
                <c:pt idx="137">
                  <c:v>5.236E-5</c:v>
                </c:pt>
                <c:pt idx="138">
                  <c:v>1.963E-5</c:v>
                </c:pt>
                <c:pt idx="139">
                  <c:v>2.6959999999999999E-5</c:v>
                </c:pt>
                <c:pt idx="140">
                  <c:v>2.283E-5</c:v>
                </c:pt>
                <c:pt idx="141">
                  <c:v>1.7810000000000001E-5</c:v>
                </c:pt>
                <c:pt idx="142">
                  <c:v>2.692E-5</c:v>
                </c:pt>
                <c:pt idx="143">
                  <c:v>3.2719999999999998E-5</c:v>
                </c:pt>
                <c:pt idx="144">
                  <c:v>3.8529999999999999E-5</c:v>
                </c:pt>
                <c:pt idx="145">
                  <c:v>7.9850000000000003E-5</c:v>
                </c:pt>
                <c:pt idx="146">
                  <c:v>8.2659999999999998E-5</c:v>
                </c:pt>
                <c:pt idx="147">
                  <c:v>3.9239999999999997E-5</c:v>
                </c:pt>
                <c:pt idx="148">
                  <c:v>2.05E-5</c:v>
                </c:pt>
                <c:pt idx="149">
                  <c:v>3.3149999999999999E-5</c:v>
                </c:pt>
                <c:pt idx="150">
                  <c:v>7.17E-6</c:v>
                </c:pt>
                <c:pt idx="151">
                  <c:v>4.0600000000000001E-6</c:v>
                </c:pt>
                <c:pt idx="152">
                  <c:v>5.1560000000000003E-6</c:v>
                </c:pt>
                <c:pt idx="153">
                  <c:v>2.1780000000000002E-5</c:v>
                </c:pt>
                <c:pt idx="154">
                  <c:v>1.7560000000000001E-5</c:v>
                </c:pt>
                <c:pt idx="155">
                  <c:v>9.2059999999999996E-6</c:v>
                </c:pt>
                <c:pt idx="156">
                  <c:v>2.6630000000000001E-5</c:v>
                </c:pt>
                <c:pt idx="157">
                  <c:v>9.6539999999999994E-6</c:v>
                </c:pt>
                <c:pt idx="158">
                  <c:v>9.6509999999999996E-6</c:v>
                </c:pt>
                <c:pt idx="159">
                  <c:v>1.7839999999999999E-5</c:v>
                </c:pt>
                <c:pt idx="160">
                  <c:v>1.9879999999999999E-5</c:v>
                </c:pt>
                <c:pt idx="161">
                  <c:v>1.241E-5</c:v>
                </c:pt>
                <c:pt idx="162">
                  <c:v>8.0229999999999992E-6</c:v>
                </c:pt>
                <c:pt idx="163">
                  <c:v>5.7119999999999997E-6</c:v>
                </c:pt>
                <c:pt idx="164">
                  <c:v>7.0990000000000001E-6</c:v>
                </c:pt>
                <c:pt idx="165">
                  <c:v>1.6140000000000001E-5</c:v>
                </c:pt>
                <c:pt idx="166">
                  <c:v>3.8290000000000001E-5</c:v>
                </c:pt>
                <c:pt idx="167">
                  <c:v>2.16E-5</c:v>
                </c:pt>
                <c:pt idx="168">
                  <c:v>2.446E-5</c:v>
                </c:pt>
                <c:pt idx="169">
                  <c:v>1.378E-5</c:v>
                </c:pt>
                <c:pt idx="170">
                  <c:v>1.378E-5</c:v>
                </c:pt>
                <c:pt idx="171">
                  <c:v>1.8240000000000001E-3</c:v>
                </c:pt>
                <c:pt idx="172">
                  <c:v>4.9649999999999998E-4</c:v>
                </c:pt>
                <c:pt idx="173">
                  <c:v>2.5929999999999998E-3</c:v>
                </c:pt>
                <c:pt idx="174">
                  <c:v>2.052E-3</c:v>
                </c:pt>
                <c:pt idx="175">
                  <c:v>4.44E-4</c:v>
                </c:pt>
                <c:pt idx="176">
                  <c:v>2.198E-4</c:v>
                </c:pt>
                <c:pt idx="177">
                  <c:v>8.3830000000000002E-5</c:v>
                </c:pt>
                <c:pt idx="178">
                  <c:v>2.0570000000000001E-5</c:v>
                </c:pt>
                <c:pt idx="179">
                  <c:v>3.6399999999999999E-6</c:v>
                </c:pt>
                <c:pt idx="180">
                  <c:v>3.151E-6</c:v>
                </c:pt>
                <c:pt idx="181">
                  <c:v>2.8380000000000001E-4</c:v>
                </c:pt>
                <c:pt idx="182">
                  <c:v>1.2909999999999999E-4</c:v>
                </c:pt>
                <c:pt idx="183">
                  <c:v>3.4390000000000002E-3</c:v>
                </c:pt>
                <c:pt idx="184">
                  <c:v>3.6489999999999999E-3</c:v>
                </c:pt>
                <c:pt idx="185">
                  <c:v>1.787E-3</c:v>
                </c:pt>
                <c:pt idx="186">
                  <c:v>5.2559999999999998E-4</c:v>
                </c:pt>
                <c:pt idx="187">
                  <c:v>1.108E-3</c:v>
                </c:pt>
                <c:pt idx="188">
                  <c:v>1.0889999999999999E-3</c:v>
                </c:pt>
                <c:pt idx="189">
                  <c:v>2.6780000000000002E-2</c:v>
                </c:pt>
                <c:pt idx="190">
                  <c:v>5.1150000000000001E-2</c:v>
                </c:pt>
                <c:pt idx="191">
                  <c:v>2.6270000000000002E-2</c:v>
                </c:pt>
                <c:pt idx="192">
                  <c:v>9.8750000000000001E-3</c:v>
                </c:pt>
                <c:pt idx="193">
                  <c:v>2.8809999999999999E-3</c:v>
                </c:pt>
                <c:pt idx="194">
                  <c:v>2.787E-3</c:v>
                </c:pt>
                <c:pt idx="195">
                  <c:v>2.1519999999999998E-3</c:v>
                </c:pt>
                <c:pt idx="196">
                  <c:v>2.6090000000000002E-3</c:v>
                </c:pt>
                <c:pt idx="197">
                  <c:v>5.0350000000000004E-3</c:v>
                </c:pt>
                <c:pt idx="198">
                  <c:v>1.1169999999999999E-2</c:v>
                </c:pt>
                <c:pt idx="199">
                  <c:v>5.7279999999999996E-3</c:v>
                </c:pt>
                <c:pt idx="200">
                  <c:v>3.9979999999999998E-3</c:v>
                </c:pt>
                <c:pt idx="201">
                  <c:v>2.6280000000000001E-2</c:v>
                </c:pt>
                <c:pt idx="202">
                  <c:v>8.5369999999999994E-3</c:v>
                </c:pt>
                <c:pt idx="203">
                  <c:v>3.2130000000000001E-3</c:v>
                </c:pt>
                <c:pt idx="204">
                  <c:v>1.2999999999999999E-3</c:v>
                </c:pt>
                <c:pt idx="205">
                  <c:v>9.7389999999999998E-4</c:v>
                </c:pt>
                <c:pt idx="206">
                  <c:v>5.9740000000000001E-3</c:v>
                </c:pt>
                <c:pt idx="207">
                  <c:v>2.738E-3</c:v>
                </c:pt>
                <c:pt idx="208">
                  <c:v>4.376E-2</c:v>
                </c:pt>
                <c:pt idx="209">
                  <c:v>1.3860000000000001E-2</c:v>
                </c:pt>
                <c:pt idx="210">
                  <c:v>1.297E-3</c:v>
                </c:pt>
                <c:pt idx="211">
                  <c:v>1.016E-3</c:v>
                </c:pt>
                <c:pt idx="212">
                  <c:v>1.7409999999999999E-3</c:v>
                </c:pt>
                <c:pt idx="213">
                  <c:v>2.0860000000000002E-3</c:v>
                </c:pt>
                <c:pt idx="214">
                  <c:v>1.83E-2</c:v>
                </c:pt>
                <c:pt idx="215">
                  <c:v>2.741E-2</c:v>
                </c:pt>
                <c:pt idx="216">
                  <c:v>4.5740000000000003E-2</c:v>
                </c:pt>
                <c:pt idx="217">
                  <c:v>4.0140000000000002E-2</c:v>
                </c:pt>
                <c:pt idx="218">
                  <c:v>5.2470000000000003E-2</c:v>
                </c:pt>
                <c:pt idx="219">
                  <c:v>5.2470000000000003E-2</c:v>
                </c:pt>
                <c:pt idx="220">
                  <c:v>1.103E-2</c:v>
                </c:pt>
                <c:pt idx="221">
                  <c:v>3.2200000000000002E-3</c:v>
                </c:pt>
                <c:pt idx="222">
                  <c:v>8.3829999999999998E-3</c:v>
                </c:pt>
                <c:pt idx="223">
                  <c:v>2.0559999999999998E-2</c:v>
                </c:pt>
                <c:pt idx="224">
                  <c:v>9.2449999999999997E-3</c:v>
                </c:pt>
                <c:pt idx="225">
                  <c:v>5.9069999999999998E-2</c:v>
                </c:pt>
                <c:pt idx="226">
                  <c:v>1.8919999999999999E-2</c:v>
                </c:pt>
                <c:pt idx="227">
                  <c:v>0.12620000000000001</c:v>
                </c:pt>
                <c:pt idx="228">
                  <c:v>1.583E-2</c:v>
                </c:pt>
                <c:pt idx="229">
                  <c:v>4.648E-2</c:v>
                </c:pt>
                <c:pt idx="230">
                  <c:v>1.7219999999999999E-2</c:v>
                </c:pt>
                <c:pt idx="231">
                  <c:v>9.3109999999999998E-3</c:v>
                </c:pt>
                <c:pt idx="232">
                  <c:v>2.931E-3</c:v>
                </c:pt>
                <c:pt idx="233">
                  <c:v>2.117E-3</c:v>
                </c:pt>
                <c:pt idx="234">
                  <c:v>1.0970000000000001E-3</c:v>
                </c:pt>
                <c:pt idx="235">
                  <c:v>1.049E-3</c:v>
                </c:pt>
                <c:pt idx="236">
                  <c:v>3.3569999999999997E-4</c:v>
                </c:pt>
                <c:pt idx="237">
                  <c:v>5.9420000000000002E-3</c:v>
                </c:pt>
                <c:pt idx="238">
                  <c:v>5.0179999999999999E-3</c:v>
                </c:pt>
                <c:pt idx="239">
                  <c:v>2.8709999999999999E-3</c:v>
                </c:pt>
                <c:pt idx="240">
                  <c:v>3.8300000000000001E-3</c:v>
                </c:pt>
                <c:pt idx="241">
                  <c:v>9.1810000000000004E-4</c:v>
                </c:pt>
                <c:pt idx="242">
                  <c:v>4.7219999999999999E-4</c:v>
                </c:pt>
                <c:pt idx="243">
                  <c:v>1.2909999999999999E-4</c:v>
                </c:pt>
                <c:pt idx="244">
                  <c:v>9.9120000000000002E-4</c:v>
                </c:pt>
                <c:pt idx="245">
                  <c:v>2.14E-4</c:v>
                </c:pt>
                <c:pt idx="246">
                  <c:v>6.8150000000000003E-5</c:v>
                </c:pt>
                <c:pt idx="247">
                  <c:v>2.4660000000000001E-5</c:v>
                </c:pt>
                <c:pt idx="248">
                  <c:v>1.096E-3</c:v>
                </c:pt>
                <c:pt idx="249">
                  <c:v>3.901E-4</c:v>
                </c:pt>
                <c:pt idx="250">
                  <c:v>2.209E-4</c:v>
                </c:pt>
                <c:pt idx="251">
                  <c:v>7.0610000000000003E-5</c:v>
                </c:pt>
                <c:pt idx="252">
                  <c:v>1.031E-4</c:v>
                </c:pt>
                <c:pt idx="253">
                  <c:v>2.1570000000000001E-4</c:v>
                </c:pt>
                <c:pt idx="254">
                  <c:v>4.2129999999999999E-4</c:v>
                </c:pt>
                <c:pt idx="255">
                  <c:v>3.3500000000000001E-4</c:v>
                </c:pt>
                <c:pt idx="256">
                  <c:v>6.8390000000000001E-5</c:v>
                </c:pt>
                <c:pt idx="257">
                  <c:v>5.8529999999999997E-5</c:v>
                </c:pt>
                <c:pt idx="258">
                  <c:v>5.414E-5</c:v>
                </c:pt>
                <c:pt idx="259">
                  <c:v>2.7440000000000002E-5</c:v>
                </c:pt>
                <c:pt idx="260">
                  <c:v>3.4509999999999999E-4</c:v>
                </c:pt>
                <c:pt idx="261">
                  <c:v>3.4509999999999999E-4</c:v>
                </c:pt>
                <c:pt idx="262">
                  <c:v>4.2769999999999999E-5</c:v>
                </c:pt>
                <c:pt idx="263">
                  <c:v>5.5899999999999997E-5</c:v>
                </c:pt>
                <c:pt idx="264">
                  <c:v>4.5240000000000001E-5</c:v>
                </c:pt>
                <c:pt idx="265">
                  <c:v>1.114E-5</c:v>
                </c:pt>
                <c:pt idx="266">
                  <c:v>1.45E-5</c:v>
                </c:pt>
                <c:pt idx="267">
                  <c:v>1.6690000000000001E-5</c:v>
                </c:pt>
                <c:pt idx="268">
                  <c:v>1.7900000000000001E-5</c:v>
                </c:pt>
                <c:pt idx="269">
                  <c:v>1.775E-4</c:v>
                </c:pt>
                <c:pt idx="270">
                  <c:v>8.6430000000000001E-6</c:v>
                </c:pt>
                <c:pt idx="271">
                  <c:v>9.9310000000000003E-6</c:v>
                </c:pt>
                <c:pt idx="272">
                  <c:v>7.5460000000000003E-6</c:v>
                </c:pt>
                <c:pt idx="273">
                  <c:v>2.7710000000000001E-5</c:v>
                </c:pt>
                <c:pt idx="274">
                  <c:v>2.535E-5</c:v>
                </c:pt>
                <c:pt idx="275">
                  <c:v>3.2549999999999998E-5</c:v>
                </c:pt>
                <c:pt idx="276">
                  <c:v>1.6140000000000001E-5</c:v>
                </c:pt>
                <c:pt idx="277">
                  <c:v>5.8329999999999999E-5</c:v>
                </c:pt>
                <c:pt idx="278">
                  <c:v>9.132E-5</c:v>
                </c:pt>
                <c:pt idx="279">
                  <c:v>2.9499999999999999E-5</c:v>
                </c:pt>
                <c:pt idx="280">
                  <c:v>5.5109999999999999E-5</c:v>
                </c:pt>
                <c:pt idx="281">
                  <c:v>1.4219999999999999E-5</c:v>
                </c:pt>
                <c:pt idx="282">
                  <c:v>1.449E-5</c:v>
                </c:pt>
                <c:pt idx="283">
                  <c:v>8.8030000000000003E-6</c:v>
                </c:pt>
                <c:pt idx="284">
                  <c:v>9.1639999999999997E-5</c:v>
                </c:pt>
                <c:pt idx="285">
                  <c:v>3.277E-5</c:v>
                </c:pt>
                <c:pt idx="286">
                  <c:v>2.2240000000000001E-5</c:v>
                </c:pt>
                <c:pt idx="287">
                  <c:v>2.4510000000000001E-5</c:v>
                </c:pt>
                <c:pt idx="288">
                  <c:v>1.1379999999999999E-5</c:v>
                </c:pt>
                <c:pt idx="289">
                  <c:v>2.1160000000000001E-5</c:v>
                </c:pt>
                <c:pt idx="290">
                  <c:v>1.8470000000000001E-5</c:v>
                </c:pt>
                <c:pt idx="291">
                  <c:v>2.139E-5</c:v>
                </c:pt>
                <c:pt idx="292">
                  <c:v>2.4000000000000001E-5</c:v>
                </c:pt>
                <c:pt idx="293">
                  <c:v>2.4499999999999999E-5</c:v>
                </c:pt>
                <c:pt idx="294">
                  <c:v>1.128E-5</c:v>
                </c:pt>
                <c:pt idx="295">
                  <c:v>8.2060000000000007E-6</c:v>
                </c:pt>
                <c:pt idx="296">
                  <c:v>4.9310000000000001E-5</c:v>
                </c:pt>
                <c:pt idx="297" formatCode="General">
                  <c:v>-1.8881091625841118E-2</c:v>
                </c:pt>
                <c:pt idx="298" formatCode="General">
                  <c:v>-2.8853088129949699E-2</c:v>
                </c:pt>
                <c:pt idx="299" formatCode="General">
                  <c:v>-3.3780861620858985E-2</c:v>
                </c:pt>
                <c:pt idx="300" formatCode="General">
                  <c:v>-3.6110506617265656E-2</c:v>
                </c:pt>
                <c:pt idx="301" formatCode="General">
                  <c:v>-3.7118525600452049E-2</c:v>
                </c:pt>
                <c:pt idx="302" formatCode="General">
                  <c:v>-3.7430440915926053E-2</c:v>
                </c:pt>
                <c:pt idx="303" formatCode="General">
                  <c:v>-3.7510937153357723E-2</c:v>
                </c:pt>
                <c:pt idx="304" formatCode="General">
                  <c:v>-3.896521811309326E-2</c:v>
                </c:pt>
                <c:pt idx="305" formatCode="General">
                  <c:v>-4.0463233164468808E-2</c:v>
                </c:pt>
                <c:pt idx="306" formatCode="General">
                  <c:v>-4.1617466380608578E-2</c:v>
                </c:pt>
                <c:pt idx="307" formatCode="General">
                  <c:v>-4.273664448290352E-2</c:v>
                </c:pt>
                <c:pt idx="308" formatCode="General">
                  <c:v>-4.3840592733723482E-2</c:v>
                </c:pt>
                <c:pt idx="309" formatCode="General">
                  <c:v>-4.4511846046079398E-2</c:v>
                </c:pt>
                <c:pt idx="310" formatCode="General">
                  <c:v>-4.5027458675924711E-2</c:v>
                </c:pt>
                <c:pt idx="311" formatCode="General">
                  <c:v>-4.5190683671243535E-2</c:v>
                </c:pt>
                <c:pt idx="312" formatCode="General">
                  <c:v>-4.5193206087025484E-2</c:v>
                </c:pt>
                <c:pt idx="313" formatCode="General">
                  <c:v>-4.1475276667711641E-2</c:v>
                </c:pt>
                <c:pt idx="314" formatCode="General">
                  <c:v>-3.9549383887063097E-2</c:v>
                </c:pt>
                <c:pt idx="315" formatCode="General">
                  <c:v>-3.8500236480974628E-2</c:v>
                </c:pt>
                <c:pt idx="316" formatCode="General">
                  <c:v>-3.788831180126602E-2</c:v>
                </c:pt>
                <c:pt idx="317" formatCode="General">
                  <c:v>-3.7484961670176592E-2</c:v>
                </c:pt>
                <c:pt idx="318" formatCode="General">
                  <c:v>-3.7198804802191697E-2</c:v>
                </c:pt>
                <c:pt idx="319" formatCode="General">
                  <c:v>-3.6963045002694449E-2</c:v>
                </c:pt>
                <c:pt idx="320" formatCode="General">
                  <c:v>-3.6747350589498656E-2</c:v>
                </c:pt>
                <c:pt idx="321" formatCode="General">
                  <c:v>-3.6533188551521101E-2</c:v>
                </c:pt>
                <c:pt idx="322" formatCode="General">
                  <c:v>-3.6335450317107401E-2</c:v>
                </c:pt>
                <c:pt idx="323" formatCode="General">
                  <c:v>-3.612596601580418E-2</c:v>
                </c:pt>
                <c:pt idx="324" formatCode="General">
                  <c:v>-3.5941751869252254E-2</c:v>
                </c:pt>
                <c:pt idx="325" formatCode="General">
                  <c:v>-3.5725869374487768E-2</c:v>
                </c:pt>
                <c:pt idx="326" formatCode="General">
                  <c:v>-3.5555538394088995E-2</c:v>
                </c:pt>
                <c:pt idx="327" formatCode="General">
                  <c:v>-3.5370321163298801E-2</c:v>
                </c:pt>
                <c:pt idx="328" formatCode="General">
                  <c:v>-3.3810022215659624E-2</c:v>
                </c:pt>
                <c:pt idx="329" formatCode="General">
                  <c:v>-3.4608744472931788E-2</c:v>
                </c:pt>
                <c:pt idx="330" formatCode="General">
                  <c:v>-3.269096838501033E-2</c:v>
                </c:pt>
                <c:pt idx="331" formatCode="General">
                  <c:v>-3.2925941575981277E-2</c:v>
                </c:pt>
                <c:pt idx="332" formatCode="General">
                  <c:v>-3.3824026263298057E-2</c:v>
                </c:pt>
                <c:pt idx="333" formatCode="General">
                  <c:v>-3.3705148748693653E-2</c:v>
                </c:pt>
                <c:pt idx="334" formatCode="General">
                  <c:v>-3.361380923488122E-2</c:v>
                </c:pt>
                <c:pt idx="335" formatCode="General">
                  <c:v>-3.3105168779902737E-2</c:v>
                </c:pt>
                <c:pt idx="336" formatCode="General">
                  <c:v>-3.3316893835752565E-2</c:v>
                </c:pt>
                <c:pt idx="337" formatCode="General">
                  <c:v>-3.3166962067299258E-2</c:v>
                </c:pt>
                <c:pt idx="338" formatCode="General">
                  <c:v>-3.298893834128918E-2</c:v>
                </c:pt>
                <c:pt idx="339" formatCode="General">
                  <c:v>-3.3046444802074214E-2</c:v>
                </c:pt>
                <c:pt idx="340" formatCode="General">
                  <c:v>-3.0135356427968246E-2</c:v>
                </c:pt>
                <c:pt idx="341" formatCode="General">
                  <c:v>-2.9764693343521373E-2</c:v>
                </c:pt>
                <c:pt idx="342" formatCode="General">
                  <c:v>-3.0516319239268407E-2</c:v>
                </c:pt>
                <c:pt idx="343" formatCode="General">
                  <c:v>-3.1487221568937053E-2</c:v>
                </c:pt>
                <c:pt idx="344" formatCode="General">
                  <c:v>-3.0365535320245805E-2</c:v>
                </c:pt>
                <c:pt idx="345" formatCode="General">
                  <c:v>-2.9039513705407596E-2</c:v>
                </c:pt>
                <c:pt idx="346" formatCode="General">
                  <c:v>3.7456945062160525E-3</c:v>
                </c:pt>
                <c:pt idx="347" formatCode="General">
                  <c:v>1.1654278487529757E-2</c:v>
                </c:pt>
                <c:pt idx="348" formatCode="General">
                  <c:v>-1.2550623220810329E-2</c:v>
                </c:pt>
                <c:pt idx="349" formatCode="General">
                  <c:v>-9.6126144755472372E-3</c:v>
                </c:pt>
                <c:pt idx="350" formatCode="General">
                  <c:v>-1.4701666376021235E-2</c:v>
                </c:pt>
                <c:pt idx="351" formatCode="General">
                  <c:v>-2.9678592199388541E-2</c:v>
                </c:pt>
                <c:pt idx="352" formatCode="General">
                  <c:v>-3.3295869063456406E-2</c:v>
                </c:pt>
                <c:pt idx="353" formatCode="General">
                  <c:v>-3.1813950335396732E-2</c:v>
                </c:pt>
                <c:pt idx="354" formatCode="General">
                  <c:v>-2.360102257961574E-2</c:v>
                </c:pt>
                <c:pt idx="355" formatCode="General">
                  <c:v>-8.902725205846786E-3</c:v>
                </c:pt>
                <c:pt idx="356" formatCode="General">
                  <c:v>1.2959635821404289E-2</c:v>
                </c:pt>
                <c:pt idx="357" formatCode="General">
                  <c:v>3.331537630340612E-3</c:v>
                </c:pt>
                <c:pt idx="358" formatCode="General">
                  <c:v>1.3568545607282764E-2</c:v>
                </c:pt>
                <c:pt idx="359" formatCode="General">
                  <c:v>-3.8383501682693603E-2</c:v>
                </c:pt>
                <c:pt idx="360" formatCode="General">
                  <c:v>-2.5035944056137158E-2</c:v>
                </c:pt>
                <c:pt idx="361" formatCode="General">
                  <c:v>-2.6933047643656248E-2</c:v>
                </c:pt>
                <c:pt idx="362" formatCode="General">
                  <c:v>-3.0972467905773012E-2</c:v>
                </c:pt>
                <c:pt idx="363" formatCode="General">
                  <c:v>-3.6784904926456863E-2</c:v>
                </c:pt>
                <c:pt idx="364" formatCode="General">
                  <c:v>8.2321958972178116E-2</c:v>
                </c:pt>
                <c:pt idx="365" formatCode="General">
                  <c:v>0.12411498192091189</c:v>
                </c:pt>
                <c:pt idx="366" formatCode="General">
                  <c:v>-6.7627173431298176E-3</c:v>
                </c:pt>
                <c:pt idx="367" formatCode="General">
                  <c:v>-7.4359235177701613E-2</c:v>
                </c:pt>
                <c:pt idx="368" formatCode="General">
                  <c:v>-7.8336690423950014E-2</c:v>
                </c:pt>
                <c:pt idx="369" formatCode="General">
                  <c:v>-7.2911085083550348E-2</c:v>
                </c:pt>
                <c:pt idx="370" formatCode="General">
                  <c:v>-4.3914576862759042E-2</c:v>
                </c:pt>
                <c:pt idx="371" formatCode="General">
                  <c:v>9.7747120280688091E-3</c:v>
                </c:pt>
                <c:pt idx="372" formatCode="General">
                  <c:v>1.9046667029436259E-2</c:v>
                </c:pt>
                <c:pt idx="373" formatCode="General">
                  <c:v>1.6920503685857114E-2</c:v>
                </c:pt>
                <c:pt idx="374" formatCode="General">
                  <c:v>-2.275441417217311E-2</c:v>
                </c:pt>
                <c:pt idx="375" formatCode="General">
                  <c:v>-1.7243425957178177E-2</c:v>
                </c:pt>
                <c:pt idx="376" formatCode="General">
                  <c:v>-1.3841694748786363E-2</c:v>
                </c:pt>
                <c:pt idx="377" formatCode="General">
                  <c:v>0.15197163664786495</c:v>
                </c:pt>
                <c:pt idx="378" formatCode="General">
                  <c:v>-2.3914524493069793E-3</c:v>
                </c:pt>
                <c:pt idx="379" formatCode="General">
                  <c:v>-6.4384813147993963E-2</c:v>
                </c:pt>
                <c:pt idx="380" formatCode="General">
                  <c:v>-6.2854045179306955E-2</c:v>
                </c:pt>
                <c:pt idx="381" formatCode="General">
                  <c:v>-6.1707633651747557E-2</c:v>
                </c:pt>
                <c:pt idx="382" formatCode="General">
                  <c:v>2.1965484248004017E-2</c:v>
                </c:pt>
                <c:pt idx="383" formatCode="General">
                  <c:v>0.45188544962905786</c:v>
                </c:pt>
                <c:pt idx="384" formatCode="General">
                  <c:v>0.37542731954474762</c:v>
                </c:pt>
                <c:pt idx="385" formatCode="General">
                  <c:v>4.1736892251838395E-2</c:v>
                </c:pt>
                <c:pt idx="386" formatCode="General">
                  <c:v>2.959484549810535E-2</c:v>
                </c:pt>
                <c:pt idx="387" formatCode="General">
                  <c:v>1.516062241534874E-3</c:v>
                </c:pt>
                <c:pt idx="388" formatCode="General">
                  <c:v>-0.14388626979797697</c:v>
                </c:pt>
                <c:pt idx="389" formatCode="General">
                  <c:v>-0.12917024438092228</c:v>
                </c:pt>
                <c:pt idx="390" formatCode="General">
                  <c:v>-0.19266105907586956</c:v>
                </c:pt>
                <c:pt idx="391" formatCode="General">
                  <c:v>-0.15796721054342261</c:v>
                </c:pt>
                <c:pt idx="392" formatCode="General">
                  <c:v>-0.12579467650186787</c:v>
                </c:pt>
                <c:pt idx="393" formatCode="General">
                  <c:v>2.397091798236544E-2</c:v>
                </c:pt>
                <c:pt idx="394" formatCode="General">
                  <c:v>1.3631393798892194E-2</c:v>
                </c:pt>
                <c:pt idx="395" formatCode="General">
                  <c:v>3.4115317825555366E-2</c:v>
                </c:pt>
                <c:pt idx="396" formatCode="General">
                  <c:v>-1.0770236883447526E-3</c:v>
                </c:pt>
                <c:pt idx="397" formatCode="General">
                  <c:v>-1.3459267438885987E-2</c:v>
                </c:pt>
                <c:pt idx="398" formatCode="General">
                  <c:v>-5.0121118084828761E-2</c:v>
                </c:pt>
                <c:pt idx="399" formatCode="General">
                  <c:v>-5.8630638559241693E-2</c:v>
                </c:pt>
                <c:pt idx="400" formatCode="General">
                  <c:v>-5.9741051577389737E-2</c:v>
                </c:pt>
                <c:pt idx="401" formatCode="General">
                  <c:v>-4.7251221336365619E-2</c:v>
                </c:pt>
                <c:pt idx="402" formatCode="General">
                  <c:v>-3.2155413903653077E-2</c:v>
                </c:pt>
                <c:pt idx="403" formatCode="General">
                  <c:v>-4.6789782645476924E-2</c:v>
                </c:pt>
                <c:pt idx="404" formatCode="General">
                  <c:v>-5.2971852141794784E-2</c:v>
                </c:pt>
                <c:pt idx="405" formatCode="General">
                  <c:v>-5.4451385786117593E-2</c:v>
                </c:pt>
                <c:pt idx="406" formatCode="General">
                  <c:v>-5.6194668367383405E-2</c:v>
                </c:pt>
                <c:pt idx="407" formatCode="General">
                  <c:v>-5.1945422109501808E-2</c:v>
                </c:pt>
                <c:pt idx="408" formatCode="General">
                  <c:v>6.6481316303842949E-2</c:v>
                </c:pt>
                <c:pt idx="409" formatCode="General">
                  <c:v>-3.346930240456028E-4</c:v>
                </c:pt>
                <c:pt idx="410" formatCode="General">
                  <c:v>-3.8202961029560591E-2</c:v>
                </c:pt>
                <c:pt idx="411" formatCode="General">
                  <c:v>-5.32261841241954E-2</c:v>
                </c:pt>
                <c:pt idx="412" formatCode="General">
                  <c:v>-5.6193642519423583E-2</c:v>
                </c:pt>
                <c:pt idx="413" formatCode="General">
                  <c:v>-5.6875406388840671E-2</c:v>
                </c:pt>
                <c:pt idx="414" formatCode="General">
                  <c:v>-5.647899582788321E-2</c:v>
                </c:pt>
                <c:pt idx="415" formatCode="General">
                  <c:v>-5.5373610995875872E-2</c:v>
                </c:pt>
                <c:pt idx="416" formatCode="General">
                  <c:v>-5.4872858518601374E-2</c:v>
                </c:pt>
                <c:pt idx="417" formatCode="General">
                  <c:v>-5.404262178458253E-2</c:v>
                </c:pt>
                <c:pt idx="418" formatCode="General">
                  <c:v>-5.3525581120528111E-2</c:v>
                </c:pt>
                <c:pt idx="419" formatCode="General">
                  <c:v>-5.3265419829529273E-2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9-42EE-993A-295D43A63D36}"/>
            </c:ext>
          </c:extLst>
        </c:ser>
        <c:ser>
          <c:idx val="1"/>
          <c:order val="1"/>
          <c:tx>
            <c:strRef>
              <c:f>Ar_atoms!$C$1</c:f>
              <c:strCache>
                <c:ptCount val="1"/>
                <c:pt idx="0">
                  <c:v>Forecast(Ar, cm-3)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Ar_atoms!$A$2:$A$421</c:f>
              <c:numCache>
                <c:formatCode>dd/mm/yyyy</c:formatCode>
                <c:ptCount val="420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  <c:pt idx="267">
                  <c:v>43191</c:v>
                </c:pt>
                <c:pt idx="268">
                  <c:v>43221</c:v>
                </c:pt>
                <c:pt idx="269">
                  <c:v>43252</c:v>
                </c:pt>
                <c:pt idx="270">
                  <c:v>43282</c:v>
                </c:pt>
                <c:pt idx="271">
                  <c:v>43313</c:v>
                </c:pt>
                <c:pt idx="272">
                  <c:v>43344</c:v>
                </c:pt>
                <c:pt idx="273">
                  <c:v>43374</c:v>
                </c:pt>
                <c:pt idx="274">
                  <c:v>43405</c:v>
                </c:pt>
                <c:pt idx="275">
                  <c:v>43435</c:v>
                </c:pt>
                <c:pt idx="276">
                  <c:v>43466</c:v>
                </c:pt>
                <c:pt idx="277">
                  <c:v>43497</c:v>
                </c:pt>
                <c:pt idx="278">
                  <c:v>43525</c:v>
                </c:pt>
                <c:pt idx="279">
                  <c:v>43556</c:v>
                </c:pt>
                <c:pt idx="280">
                  <c:v>43586</c:v>
                </c:pt>
                <c:pt idx="281">
                  <c:v>43617</c:v>
                </c:pt>
                <c:pt idx="282">
                  <c:v>43647</c:v>
                </c:pt>
                <c:pt idx="283">
                  <c:v>43678</c:v>
                </c:pt>
                <c:pt idx="284">
                  <c:v>43709</c:v>
                </c:pt>
                <c:pt idx="285">
                  <c:v>43739</c:v>
                </c:pt>
                <c:pt idx="286">
                  <c:v>43770</c:v>
                </c:pt>
                <c:pt idx="287">
                  <c:v>43800</c:v>
                </c:pt>
                <c:pt idx="288">
                  <c:v>43831</c:v>
                </c:pt>
                <c:pt idx="289">
                  <c:v>43862</c:v>
                </c:pt>
                <c:pt idx="290">
                  <c:v>43891</c:v>
                </c:pt>
                <c:pt idx="291">
                  <c:v>43922</c:v>
                </c:pt>
                <c:pt idx="292">
                  <c:v>43952</c:v>
                </c:pt>
                <c:pt idx="293">
                  <c:v>43983</c:v>
                </c:pt>
                <c:pt idx="294">
                  <c:v>44013</c:v>
                </c:pt>
                <c:pt idx="295">
                  <c:v>44044</c:v>
                </c:pt>
                <c:pt idx="296">
                  <c:v>44075</c:v>
                </c:pt>
                <c:pt idx="297">
                  <c:v>44105</c:v>
                </c:pt>
                <c:pt idx="298">
                  <c:v>44136</c:v>
                </c:pt>
                <c:pt idx="299">
                  <c:v>44166</c:v>
                </c:pt>
                <c:pt idx="300">
                  <c:v>44197</c:v>
                </c:pt>
                <c:pt idx="301">
                  <c:v>44228</c:v>
                </c:pt>
                <c:pt idx="302">
                  <c:v>44256</c:v>
                </c:pt>
                <c:pt idx="303">
                  <c:v>44287</c:v>
                </c:pt>
                <c:pt idx="304">
                  <c:v>44317</c:v>
                </c:pt>
                <c:pt idx="305">
                  <c:v>44348</c:v>
                </c:pt>
                <c:pt idx="306">
                  <c:v>44378</c:v>
                </c:pt>
                <c:pt idx="307">
                  <c:v>44409</c:v>
                </c:pt>
                <c:pt idx="308">
                  <c:v>44440</c:v>
                </c:pt>
                <c:pt idx="309">
                  <c:v>44470</c:v>
                </c:pt>
                <c:pt idx="310">
                  <c:v>44501</c:v>
                </c:pt>
                <c:pt idx="311">
                  <c:v>44531</c:v>
                </c:pt>
                <c:pt idx="312">
                  <c:v>44562</c:v>
                </c:pt>
                <c:pt idx="313">
                  <c:v>44593</c:v>
                </c:pt>
                <c:pt idx="314">
                  <c:v>44621</c:v>
                </c:pt>
                <c:pt idx="315">
                  <c:v>44652</c:v>
                </c:pt>
                <c:pt idx="316">
                  <c:v>44682</c:v>
                </c:pt>
                <c:pt idx="317">
                  <c:v>44713</c:v>
                </c:pt>
                <c:pt idx="318">
                  <c:v>44743</c:v>
                </c:pt>
                <c:pt idx="319">
                  <c:v>44774</c:v>
                </c:pt>
                <c:pt idx="320">
                  <c:v>44805</c:v>
                </c:pt>
                <c:pt idx="321">
                  <c:v>44835</c:v>
                </c:pt>
                <c:pt idx="322">
                  <c:v>44866</c:v>
                </c:pt>
                <c:pt idx="323">
                  <c:v>44896</c:v>
                </c:pt>
                <c:pt idx="324">
                  <c:v>44927</c:v>
                </c:pt>
                <c:pt idx="325">
                  <c:v>44958</c:v>
                </c:pt>
                <c:pt idx="326">
                  <c:v>44986</c:v>
                </c:pt>
                <c:pt idx="327">
                  <c:v>45017</c:v>
                </c:pt>
                <c:pt idx="328">
                  <c:v>45047</c:v>
                </c:pt>
                <c:pt idx="329">
                  <c:v>45078</c:v>
                </c:pt>
                <c:pt idx="330">
                  <c:v>45108</c:v>
                </c:pt>
                <c:pt idx="331">
                  <c:v>45139</c:v>
                </c:pt>
                <c:pt idx="332">
                  <c:v>45170</c:v>
                </c:pt>
                <c:pt idx="333">
                  <c:v>45200</c:v>
                </c:pt>
                <c:pt idx="334">
                  <c:v>45231</c:v>
                </c:pt>
                <c:pt idx="335">
                  <c:v>45261</c:v>
                </c:pt>
                <c:pt idx="336">
                  <c:v>45292</c:v>
                </c:pt>
                <c:pt idx="337">
                  <c:v>45323</c:v>
                </c:pt>
                <c:pt idx="338">
                  <c:v>45352</c:v>
                </c:pt>
                <c:pt idx="339">
                  <c:v>45383</c:v>
                </c:pt>
                <c:pt idx="340">
                  <c:v>45413</c:v>
                </c:pt>
                <c:pt idx="341">
                  <c:v>45444</c:v>
                </c:pt>
                <c:pt idx="342">
                  <c:v>45474</c:v>
                </c:pt>
                <c:pt idx="343">
                  <c:v>45505</c:v>
                </c:pt>
                <c:pt idx="344">
                  <c:v>45536</c:v>
                </c:pt>
                <c:pt idx="345">
                  <c:v>45566</c:v>
                </c:pt>
                <c:pt idx="346">
                  <c:v>45597</c:v>
                </c:pt>
                <c:pt idx="347">
                  <c:v>45627</c:v>
                </c:pt>
                <c:pt idx="348">
                  <c:v>45658</c:v>
                </c:pt>
                <c:pt idx="349">
                  <c:v>45689</c:v>
                </c:pt>
                <c:pt idx="350">
                  <c:v>45717</c:v>
                </c:pt>
                <c:pt idx="351">
                  <c:v>45748</c:v>
                </c:pt>
                <c:pt idx="352">
                  <c:v>45778</c:v>
                </c:pt>
                <c:pt idx="353">
                  <c:v>45809</c:v>
                </c:pt>
                <c:pt idx="354">
                  <c:v>45839</c:v>
                </c:pt>
                <c:pt idx="355">
                  <c:v>45870</c:v>
                </c:pt>
                <c:pt idx="356">
                  <c:v>45901</c:v>
                </c:pt>
                <c:pt idx="357">
                  <c:v>45931</c:v>
                </c:pt>
                <c:pt idx="358">
                  <c:v>45962</c:v>
                </c:pt>
                <c:pt idx="359">
                  <c:v>45992</c:v>
                </c:pt>
                <c:pt idx="360">
                  <c:v>46023</c:v>
                </c:pt>
                <c:pt idx="361">
                  <c:v>46054</c:v>
                </c:pt>
                <c:pt idx="362">
                  <c:v>46082</c:v>
                </c:pt>
                <c:pt idx="363">
                  <c:v>46113</c:v>
                </c:pt>
                <c:pt idx="364">
                  <c:v>46143</c:v>
                </c:pt>
                <c:pt idx="365">
                  <c:v>46174</c:v>
                </c:pt>
                <c:pt idx="366">
                  <c:v>46204</c:v>
                </c:pt>
                <c:pt idx="367">
                  <c:v>46235</c:v>
                </c:pt>
                <c:pt idx="368">
                  <c:v>46266</c:v>
                </c:pt>
                <c:pt idx="369">
                  <c:v>46296</c:v>
                </c:pt>
                <c:pt idx="370">
                  <c:v>46327</c:v>
                </c:pt>
                <c:pt idx="371">
                  <c:v>46357</c:v>
                </c:pt>
                <c:pt idx="372">
                  <c:v>46388</c:v>
                </c:pt>
                <c:pt idx="373">
                  <c:v>46419</c:v>
                </c:pt>
                <c:pt idx="374">
                  <c:v>46447</c:v>
                </c:pt>
                <c:pt idx="375">
                  <c:v>46478</c:v>
                </c:pt>
                <c:pt idx="376">
                  <c:v>46508</c:v>
                </c:pt>
                <c:pt idx="377">
                  <c:v>46539</c:v>
                </c:pt>
                <c:pt idx="378">
                  <c:v>46569</c:v>
                </c:pt>
                <c:pt idx="379">
                  <c:v>46600</c:v>
                </c:pt>
                <c:pt idx="380">
                  <c:v>46631</c:v>
                </c:pt>
                <c:pt idx="381">
                  <c:v>46661</c:v>
                </c:pt>
                <c:pt idx="382">
                  <c:v>46692</c:v>
                </c:pt>
                <c:pt idx="383">
                  <c:v>46722</c:v>
                </c:pt>
                <c:pt idx="384">
                  <c:v>46753</c:v>
                </c:pt>
                <c:pt idx="385">
                  <c:v>46784</c:v>
                </c:pt>
                <c:pt idx="386">
                  <c:v>46813</c:v>
                </c:pt>
                <c:pt idx="387">
                  <c:v>46844</c:v>
                </c:pt>
                <c:pt idx="388">
                  <c:v>46874</c:v>
                </c:pt>
                <c:pt idx="389">
                  <c:v>46905</c:v>
                </c:pt>
                <c:pt idx="390">
                  <c:v>46935</c:v>
                </c:pt>
                <c:pt idx="391">
                  <c:v>46966</c:v>
                </c:pt>
                <c:pt idx="392">
                  <c:v>46997</c:v>
                </c:pt>
                <c:pt idx="393">
                  <c:v>47027</c:v>
                </c:pt>
                <c:pt idx="394">
                  <c:v>47058</c:v>
                </c:pt>
                <c:pt idx="395">
                  <c:v>47088</c:v>
                </c:pt>
                <c:pt idx="396">
                  <c:v>47119</c:v>
                </c:pt>
                <c:pt idx="397">
                  <c:v>47150</c:v>
                </c:pt>
                <c:pt idx="398">
                  <c:v>47178</c:v>
                </c:pt>
                <c:pt idx="399">
                  <c:v>47209</c:v>
                </c:pt>
                <c:pt idx="400">
                  <c:v>47239</c:v>
                </c:pt>
                <c:pt idx="401">
                  <c:v>47270</c:v>
                </c:pt>
                <c:pt idx="402">
                  <c:v>47300</c:v>
                </c:pt>
                <c:pt idx="403">
                  <c:v>47331</c:v>
                </c:pt>
                <c:pt idx="404">
                  <c:v>47362</c:v>
                </c:pt>
                <c:pt idx="405">
                  <c:v>47392</c:v>
                </c:pt>
                <c:pt idx="406">
                  <c:v>47423</c:v>
                </c:pt>
                <c:pt idx="407">
                  <c:v>47453</c:v>
                </c:pt>
                <c:pt idx="408">
                  <c:v>47484</c:v>
                </c:pt>
                <c:pt idx="409">
                  <c:v>47515</c:v>
                </c:pt>
                <c:pt idx="410">
                  <c:v>47543</c:v>
                </c:pt>
                <c:pt idx="411">
                  <c:v>47574</c:v>
                </c:pt>
                <c:pt idx="412">
                  <c:v>47604</c:v>
                </c:pt>
                <c:pt idx="413">
                  <c:v>47635</c:v>
                </c:pt>
                <c:pt idx="414">
                  <c:v>47665</c:v>
                </c:pt>
                <c:pt idx="415">
                  <c:v>47696</c:v>
                </c:pt>
                <c:pt idx="416">
                  <c:v>47727</c:v>
                </c:pt>
                <c:pt idx="417">
                  <c:v>47757</c:v>
                </c:pt>
                <c:pt idx="418">
                  <c:v>47788</c:v>
                </c:pt>
                <c:pt idx="419">
                  <c:v>47818</c:v>
                </c:pt>
              </c:numCache>
            </c:numRef>
          </c:cat>
          <c:val>
            <c:numRef>
              <c:f>Ar_atoms!$C$2:$C$421</c:f>
              <c:numCache>
                <c:formatCode>General</c:formatCode>
                <c:ptCount val="420"/>
                <c:pt idx="296" formatCode="0.00E+00">
                  <c:v>4.9310000000000001E-5</c:v>
                </c:pt>
                <c:pt idx="297" formatCode="0.00E+00">
                  <c:v>-1.8881091625841118E-2</c:v>
                </c:pt>
                <c:pt idx="298" formatCode="0.00E+00">
                  <c:v>-2.8853088129949699E-2</c:v>
                </c:pt>
                <c:pt idx="299" formatCode="0.00E+00">
                  <c:v>-3.3780861620858985E-2</c:v>
                </c:pt>
                <c:pt idx="300" formatCode="0.00E+00">
                  <c:v>-3.6110506617265656E-2</c:v>
                </c:pt>
                <c:pt idx="301" formatCode="0.00E+00">
                  <c:v>-3.7118525600452049E-2</c:v>
                </c:pt>
                <c:pt idx="302" formatCode="0.00E+00">
                  <c:v>-3.7430440915926053E-2</c:v>
                </c:pt>
                <c:pt idx="303" formatCode="0.00E+00">
                  <c:v>-3.7510937153357723E-2</c:v>
                </c:pt>
                <c:pt idx="304" formatCode="0.00E+00">
                  <c:v>-3.896521811309326E-2</c:v>
                </c:pt>
                <c:pt idx="305" formatCode="0.00E+00">
                  <c:v>-4.0463233164468808E-2</c:v>
                </c:pt>
                <c:pt idx="306" formatCode="0.00E+00">
                  <c:v>-4.1617466380608578E-2</c:v>
                </c:pt>
                <c:pt idx="307" formatCode="0.00E+00">
                  <c:v>-4.273664448290352E-2</c:v>
                </c:pt>
                <c:pt idx="308" formatCode="0.00E+00">
                  <c:v>-4.3840592733723482E-2</c:v>
                </c:pt>
                <c:pt idx="309" formatCode="0.00E+00">
                  <c:v>-4.4511846046079398E-2</c:v>
                </c:pt>
                <c:pt idx="310" formatCode="0.00E+00">
                  <c:v>-4.5027458675924711E-2</c:v>
                </c:pt>
                <c:pt idx="311" formatCode="0.00E+00">
                  <c:v>-4.5190683671243535E-2</c:v>
                </c:pt>
                <c:pt idx="312" formatCode="0.00E+00">
                  <c:v>-4.5193206087025484E-2</c:v>
                </c:pt>
                <c:pt idx="313" formatCode="0.00E+00">
                  <c:v>-4.1475276667711641E-2</c:v>
                </c:pt>
                <c:pt idx="314" formatCode="0.00E+00">
                  <c:v>-3.9549383887063097E-2</c:v>
                </c:pt>
                <c:pt idx="315" formatCode="0.00E+00">
                  <c:v>-3.8500236480974628E-2</c:v>
                </c:pt>
                <c:pt idx="316" formatCode="0.00E+00">
                  <c:v>-3.788831180126602E-2</c:v>
                </c:pt>
                <c:pt idx="317" formatCode="0.00E+00">
                  <c:v>-3.7484961670176592E-2</c:v>
                </c:pt>
                <c:pt idx="318" formatCode="0.00E+00">
                  <c:v>-3.7198804802191697E-2</c:v>
                </c:pt>
                <c:pt idx="319" formatCode="0.00E+00">
                  <c:v>-3.6963045002694449E-2</c:v>
                </c:pt>
                <c:pt idx="320" formatCode="0.00E+00">
                  <c:v>-3.6747350589498656E-2</c:v>
                </c:pt>
                <c:pt idx="321" formatCode="0.00E+00">
                  <c:v>-3.6533188551521101E-2</c:v>
                </c:pt>
                <c:pt idx="322" formatCode="0.00E+00">
                  <c:v>-3.6335450317107401E-2</c:v>
                </c:pt>
                <c:pt idx="323" formatCode="0.00E+00">
                  <c:v>-3.612596601580418E-2</c:v>
                </c:pt>
                <c:pt idx="324" formatCode="0.00E+00">
                  <c:v>-3.5941751869252254E-2</c:v>
                </c:pt>
                <c:pt idx="325" formatCode="0.00E+00">
                  <c:v>-3.5725869374487768E-2</c:v>
                </c:pt>
                <c:pt idx="326" formatCode="0.00E+00">
                  <c:v>-3.5555538394088995E-2</c:v>
                </c:pt>
                <c:pt idx="327" formatCode="0.00E+00">
                  <c:v>-3.5370321163298801E-2</c:v>
                </c:pt>
                <c:pt idx="328" formatCode="0.00E+00">
                  <c:v>-3.3810022215659624E-2</c:v>
                </c:pt>
                <c:pt idx="329" formatCode="0.00E+00">
                  <c:v>-3.4608744472931788E-2</c:v>
                </c:pt>
                <c:pt idx="330" formatCode="0.00E+00">
                  <c:v>-3.269096838501033E-2</c:v>
                </c:pt>
                <c:pt idx="331" formatCode="0.00E+00">
                  <c:v>-3.2925941575981277E-2</c:v>
                </c:pt>
                <c:pt idx="332" formatCode="0.00E+00">
                  <c:v>-3.3824026263298057E-2</c:v>
                </c:pt>
                <c:pt idx="333" formatCode="0.00E+00">
                  <c:v>-3.3705148748693653E-2</c:v>
                </c:pt>
                <c:pt idx="334" formatCode="0.00E+00">
                  <c:v>-3.361380923488122E-2</c:v>
                </c:pt>
                <c:pt idx="335" formatCode="0.00E+00">
                  <c:v>-3.3105168779902737E-2</c:v>
                </c:pt>
                <c:pt idx="336" formatCode="0.00E+00">
                  <c:v>-3.3316893835752565E-2</c:v>
                </c:pt>
                <c:pt idx="337" formatCode="0.00E+00">
                  <c:v>-3.3166962067299258E-2</c:v>
                </c:pt>
                <c:pt idx="338" formatCode="0.00E+00">
                  <c:v>-3.298893834128918E-2</c:v>
                </c:pt>
                <c:pt idx="339" formatCode="0.00E+00">
                  <c:v>-3.3046444802074214E-2</c:v>
                </c:pt>
                <c:pt idx="340" formatCode="0.00E+00">
                  <c:v>-3.0135356427968246E-2</c:v>
                </c:pt>
                <c:pt idx="341" formatCode="0.00E+00">
                  <c:v>-2.9764693343521373E-2</c:v>
                </c:pt>
                <c:pt idx="342" formatCode="0.00E+00">
                  <c:v>-3.0516319239268407E-2</c:v>
                </c:pt>
                <c:pt idx="343" formatCode="0.00E+00">
                  <c:v>-3.1487221568937053E-2</c:v>
                </c:pt>
                <c:pt idx="344" formatCode="0.00E+00">
                  <c:v>-3.0365535320245805E-2</c:v>
                </c:pt>
                <c:pt idx="345" formatCode="0.00E+00">
                  <c:v>-2.9039513705407596E-2</c:v>
                </c:pt>
                <c:pt idx="346" formatCode="0.00E+00">
                  <c:v>3.7456945062160525E-3</c:v>
                </c:pt>
                <c:pt idx="347" formatCode="0.00E+00">
                  <c:v>1.1654278487529757E-2</c:v>
                </c:pt>
                <c:pt idx="348" formatCode="0.00E+00">
                  <c:v>-1.2550623220810329E-2</c:v>
                </c:pt>
                <c:pt idx="349" formatCode="0.00E+00">
                  <c:v>-9.6126144755472372E-3</c:v>
                </c:pt>
                <c:pt idx="350" formatCode="0.00E+00">
                  <c:v>-1.4701666376021235E-2</c:v>
                </c:pt>
                <c:pt idx="351" formatCode="0.00E+00">
                  <c:v>-2.9678592199388541E-2</c:v>
                </c:pt>
                <c:pt idx="352" formatCode="0.00E+00">
                  <c:v>-3.3295869063456406E-2</c:v>
                </c:pt>
                <c:pt idx="353" formatCode="0.00E+00">
                  <c:v>-3.1813950335396732E-2</c:v>
                </c:pt>
                <c:pt idx="354" formatCode="0.00E+00">
                  <c:v>-2.360102257961574E-2</c:v>
                </c:pt>
                <c:pt idx="355" formatCode="0.00E+00">
                  <c:v>-8.902725205846786E-3</c:v>
                </c:pt>
                <c:pt idx="356" formatCode="0.00E+00">
                  <c:v>1.2959635821404289E-2</c:v>
                </c:pt>
                <c:pt idx="357" formatCode="0.00E+00">
                  <c:v>3.331537630340612E-3</c:v>
                </c:pt>
                <c:pt idx="358" formatCode="0.00E+00">
                  <c:v>1.3568545607282764E-2</c:v>
                </c:pt>
                <c:pt idx="359" formatCode="0.00E+00">
                  <c:v>-3.8383501682693603E-2</c:v>
                </c:pt>
                <c:pt idx="360" formatCode="0.00E+00">
                  <c:v>-2.5035944056137158E-2</c:v>
                </c:pt>
                <c:pt idx="361" formatCode="0.00E+00">
                  <c:v>-2.6933047643656248E-2</c:v>
                </c:pt>
                <c:pt idx="362" formatCode="0.00E+00">
                  <c:v>-3.0972467905773012E-2</c:v>
                </c:pt>
                <c:pt idx="363" formatCode="0.00E+00">
                  <c:v>-3.6784904926456863E-2</c:v>
                </c:pt>
                <c:pt idx="364" formatCode="0.00E+00">
                  <c:v>8.2321958972178116E-2</c:v>
                </c:pt>
                <c:pt idx="365" formatCode="0.00E+00">
                  <c:v>0.12411498192091189</c:v>
                </c:pt>
                <c:pt idx="366" formatCode="0.00E+00">
                  <c:v>-6.7627173431298176E-3</c:v>
                </c:pt>
                <c:pt idx="367" formatCode="0.00E+00">
                  <c:v>-7.4359235177701613E-2</c:v>
                </c:pt>
                <c:pt idx="368" formatCode="0.00E+00">
                  <c:v>-7.8336690423950014E-2</c:v>
                </c:pt>
                <c:pt idx="369" formatCode="0.00E+00">
                  <c:v>-7.2911085083550348E-2</c:v>
                </c:pt>
                <c:pt idx="370" formatCode="0.00E+00">
                  <c:v>-4.3914576862759042E-2</c:v>
                </c:pt>
                <c:pt idx="371" formatCode="0.00E+00">
                  <c:v>9.7747120280688091E-3</c:v>
                </c:pt>
                <c:pt idx="372" formatCode="0.00E+00">
                  <c:v>1.9046667029436259E-2</c:v>
                </c:pt>
                <c:pt idx="373" formatCode="0.00E+00">
                  <c:v>1.6920503685857114E-2</c:v>
                </c:pt>
                <c:pt idx="374" formatCode="0.00E+00">
                  <c:v>-2.275441417217311E-2</c:v>
                </c:pt>
                <c:pt idx="375" formatCode="0.00E+00">
                  <c:v>-1.7243425957178177E-2</c:v>
                </c:pt>
                <c:pt idx="376" formatCode="0.00E+00">
                  <c:v>-1.3841694748786363E-2</c:v>
                </c:pt>
                <c:pt idx="377" formatCode="0.00E+00">
                  <c:v>0.15197163664786495</c:v>
                </c:pt>
                <c:pt idx="378" formatCode="0.00E+00">
                  <c:v>-2.3914524493069793E-3</c:v>
                </c:pt>
                <c:pt idx="379" formatCode="0.00E+00">
                  <c:v>-6.4384813147993963E-2</c:v>
                </c:pt>
                <c:pt idx="380" formatCode="0.00E+00">
                  <c:v>-6.2854045179306955E-2</c:v>
                </c:pt>
                <c:pt idx="381" formatCode="0.00E+00">
                  <c:v>-6.1707633651747557E-2</c:v>
                </c:pt>
                <c:pt idx="382" formatCode="0.00E+00">
                  <c:v>2.1965484248004017E-2</c:v>
                </c:pt>
                <c:pt idx="383" formatCode="0.00E+00">
                  <c:v>0.45188544962905786</c:v>
                </c:pt>
                <c:pt idx="384" formatCode="0.00E+00">
                  <c:v>0.37542731954474762</c:v>
                </c:pt>
                <c:pt idx="385" formatCode="0.00E+00">
                  <c:v>4.1736892251838395E-2</c:v>
                </c:pt>
                <c:pt idx="386" formatCode="0.00E+00">
                  <c:v>2.959484549810535E-2</c:v>
                </c:pt>
                <c:pt idx="387" formatCode="0.00E+00">
                  <c:v>1.516062241534874E-3</c:v>
                </c:pt>
                <c:pt idx="388" formatCode="0.00E+00">
                  <c:v>-0.14388626979797697</c:v>
                </c:pt>
                <c:pt idx="389" formatCode="0.00E+00">
                  <c:v>-0.12917024438092228</c:v>
                </c:pt>
                <c:pt idx="390" formatCode="0.00E+00">
                  <c:v>-0.19266105907586956</c:v>
                </c:pt>
                <c:pt idx="391" formatCode="0.00E+00">
                  <c:v>-0.15796721054342261</c:v>
                </c:pt>
                <c:pt idx="392" formatCode="0.00E+00">
                  <c:v>-0.12579467650186787</c:v>
                </c:pt>
                <c:pt idx="393" formatCode="0.00E+00">
                  <c:v>2.397091798236544E-2</c:v>
                </c:pt>
                <c:pt idx="394" formatCode="0.00E+00">
                  <c:v>1.3631393798892194E-2</c:v>
                </c:pt>
                <c:pt idx="395" formatCode="0.00E+00">
                  <c:v>3.4115317825555366E-2</c:v>
                </c:pt>
                <c:pt idx="396" formatCode="0.00E+00">
                  <c:v>-1.0770236883447526E-3</c:v>
                </c:pt>
                <c:pt idx="397" formatCode="0.00E+00">
                  <c:v>-1.3459267438885987E-2</c:v>
                </c:pt>
                <c:pt idx="398" formatCode="0.00E+00">
                  <c:v>-5.0121118084828761E-2</c:v>
                </c:pt>
                <c:pt idx="399" formatCode="0.00E+00">
                  <c:v>-5.8630638559241693E-2</c:v>
                </c:pt>
                <c:pt idx="400" formatCode="0.00E+00">
                  <c:v>-5.9741051577389737E-2</c:v>
                </c:pt>
                <c:pt idx="401" formatCode="0.00E+00">
                  <c:v>-4.7251221336365619E-2</c:v>
                </c:pt>
                <c:pt idx="402" formatCode="0.00E+00">
                  <c:v>-3.2155413903653077E-2</c:v>
                </c:pt>
                <c:pt idx="403" formatCode="0.00E+00">
                  <c:v>-4.6789782645476924E-2</c:v>
                </c:pt>
                <c:pt idx="404" formatCode="0.00E+00">
                  <c:v>-5.2971852141794784E-2</c:v>
                </c:pt>
                <c:pt idx="405" formatCode="0.00E+00">
                  <c:v>-5.4451385786117593E-2</c:v>
                </c:pt>
                <c:pt idx="406" formatCode="0.00E+00">
                  <c:v>-5.6194668367383405E-2</c:v>
                </c:pt>
                <c:pt idx="407" formatCode="0.00E+00">
                  <c:v>-5.1945422109501808E-2</c:v>
                </c:pt>
                <c:pt idx="408" formatCode="0.00E+00">
                  <c:v>6.6481316303842949E-2</c:v>
                </c:pt>
                <c:pt idx="409" formatCode="0.00E+00">
                  <c:v>-3.346930240456028E-4</c:v>
                </c:pt>
                <c:pt idx="410" formatCode="0.00E+00">
                  <c:v>-3.8202961029560591E-2</c:v>
                </c:pt>
                <c:pt idx="411" formatCode="0.00E+00">
                  <c:v>-5.32261841241954E-2</c:v>
                </c:pt>
                <c:pt idx="412" formatCode="0.00E+00">
                  <c:v>-5.6193642519423583E-2</c:v>
                </c:pt>
                <c:pt idx="413" formatCode="0.00E+00">
                  <c:v>-5.6875406388840671E-2</c:v>
                </c:pt>
                <c:pt idx="414" formatCode="0.00E+00">
                  <c:v>-5.647899582788321E-2</c:v>
                </c:pt>
                <c:pt idx="415" formatCode="0.00E+00">
                  <c:v>-5.5373610995875872E-2</c:v>
                </c:pt>
                <c:pt idx="416" formatCode="0.00E+00">
                  <c:v>-5.4872858518601374E-2</c:v>
                </c:pt>
                <c:pt idx="417" formatCode="0.00E+00">
                  <c:v>-5.404262178458253E-2</c:v>
                </c:pt>
                <c:pt idx="418" formatCode="0.00E+00">
                  <c:v>-5.3525581120528111E-2</c:v>
                </c:pt>
                <c:pt idx="419" formatCode="0.00E+00">
                  <c:v>-5.3265419829529273E-2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59-42EE-993A-295D43A63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591328"/>
        <c:axId val="68058444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Ar_atoms!$D$1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Bound(Ar,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Ar_atoms!$A$2:$A$421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Ar_atoms!$D$2:$D$421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4.9310000000000001E-5</c:v>
                      </c:pt>
                      <c:pt idx="297" formatCode="0.00E+00">
                        <c:v>-0.32710821220938008</c:v>
                      </c:pt>
                      <c:pt idx="298" formatCode="0.00E+00">
                        <c:v>-0.37359943878626251</c:v>
                      </c:pt>
                      <c:pt idx="299" formatCode="0.00E+00">
                        <c:v>-0.41165838634045399</c:v>
                      </c:pt>
                      <c:pt idx="300" formatCode="0.00E+00">
                        <c:v>-0.44455668429949524</c:v>
                      </c:pt>
                      <c:pt idx="301" formatCode="0.00E+00">
                        <c:v>-0.47410914955456734</c:v>
                      </c:pt>
                      <c:pt idx="302" formatCode="0.00E+00">
                        <c:v>-0.50131532941508217</c:v>
                      </c:pt>
                      <c:pt idx="303" formatCode="0.00E+00">
                        <c:v>-0.5269122276434236</c:v>
                      </c:pt>
                      <c:pt idx="304" formatCode="0.00E+00">
                        <c:v>-0.55271057867426132</c:v>
                      </c:pt>
                      <c:pt idx="305" formatCode="0.00E+00">
                        <c:v>-0.57753994731258596</c:v>
                      </c:pt>
                      <c:pt idx="306" formatCode="0.00E+00">
                        <c:v>-0.60113968871614654</c:v>
                      </c:pt>
                      <c:pt idx="307" formatCode="0.00E+00">
                        <c:v>-0.62392133692371665</c:v>
                      </c:pt>
                      <c:pt idx="308" formatCode="0.00E+00">
                        <c:v>-0.64598939096280272</c:v>
                      </c:pt>
                      <c:pt idx="309" formatCode="0.00E+00">
                        <c:v>-0.66699710108335342</c:v>
                      </c:pt>
                      <c:pt idx="310" formatCode="0.00E+00">
                        <c:v>-0.68728129426254514</c:v>
                      </c:pt>
                      <c:pt idx="311" formatCode="0.00E+00">
                        <c:v>-0.70669628075818947</c:v>
                      </c:pt>
                      <c:pt idx="312" formatCode="0.00E+00">
                        <c:v>-0.72547776397558228</c:v>
                      </c:pt>
                      <c:pt idx="313" formatCode="0.00E+00">
                        <c:v>-0.74010425796354828</c:v>
                      </c:pt>
                      <c:pt idx="314" formatCode="0.00E+00">
                        <c:v>-0.7561217573426412</c:v>
                      </c:pt>
                      <c:pt idx="315" formatCode="0.00E+00">
                        <c:v>-0.77264450594675971</c:v>
                      </c:pt>
                      <c:pt idx="316" formatCode="0.00E+00">
                        <c:v>-0.78925917195186146</c:v>
                      </c:pt>
                      <c:pt idx="317" formatCode="0.00E+00">
                        <c:v>-0.80576045892989023</c:v>
                      </c:pt>
                      <c:pt idx="318" formatCode="0.00E+00">
                        <c:v>-0.82207790951578419</c:v>
                      </c:pt>
                      <c:pt idx="319" formatCode="0.00E+00">
                        <c:v>-0.83816356139694392</c:v>
                      </c:pt>
                      <c:pt idx="320" formatCode="0.00E+00">
                        <c:v>-0.85400410648741132</c:v>
                      </c:pt>
                      <c:pt idx="321" formatCode="0.00E+00">
                        <c:v>-0.86959645853467893</c:v>
                      </c:pt>
                      <c:pt idx="322" formatCode="0.00E+00">
                        <c:v>-0.8849695750617359</c:v>
                      </c:pt>
                      <c:pt idx="323" formatCode="0.00E+00">
                        <c:v>-0.90010813754878549</c:v>
                      </c:pt>
                      <c:pt idx="324" formatCode="0.00E+00">
                        <c:v>-0.91506094000032712</c:v>
                      </c:pt>
                      <c:pt idx="325" formatCode="0.00E+00">
                        <c:v>-0.92978186892327419</c:v>
                      </c:pt>
                      <c:pt idx="326" formatCode="0.00E+00">
                        <c:v>-0.94435812031250588</c:v>
                      </c:pt>
                      <c:pt idx="327" formatCode="0.00E+00">
                        <c:v>-0.95873847345433338</c:v>
                      </c:pt>
                      <c:pt idx="328" formatCode="0.00E+00">
                        <c:v>-0.97157126881760281</c:v>
                      </c:pt>
                      <c:pt idx="329" formatCode="0.00E+00">
                        <c:v>-0.98659853212756332</c:v>
                      </c:pt>
                      <c:pt idx="330" formatCode="0.00E+00">
                        <c:v>-0.99875211302551103</c:v>
                      </c:pt>
                      <c:pt idx="331" formatCode="0.00E+00">
                        <c:v>-1.012908127022512</c:v>
                      </c:pt>
                      <c:pt idx="332" formatCode="0.00E+00">
                        <c:v>-1.0275833490532573</c:v>
                      </c:pt>
                      <c:pt idx="333" formatCode="0.00E+00">
                        <c:v>-1.0411037037954192</c:v>
                      </c:pt>
                      <c:pt idx="334" formatCode="0.00E+00">
                        <c:v>-1.0545193117351317</c:v>
                      </c:pt>
                      <c:pt idx="335" formatCode="0.00E+00">
                        <c:v>-1.0673906084023748</c:v>
                      </c:pt>
                      <c:pt idx="336" formatCode="0.00E+00">
                        <c:v>-1.0808602177405118</c:v>
                      </c:pt>
                      <c:pt idx="337" formatCode="0.00E+00">
                        <c:v>-1.0938507837457228</c:v>
                      </c:pt>
                      <c:pt idx="338" formatCode="0.00E+00">
                        <c:v>-1.1067002696411459</c:v>
                      </c:pt>
                      <c:pt idx="339" formatCode="0.00E+00">
                        <c:v>-1.1196764488234254</c:v>
                      </c:pt>
                      <c:pt idx="340" formatCode="0.00E+00">
                        <c:v>-1.1295791192514488</c:v>
                      </c:pt>
                      <c:pt idx="341" formatCode="0.00E+00">
                        <c:v>-1.1419210127904162</c:v>
                      </c:pt>
                      <c:pt idx="342" formatCode="0.00E+00">
                        <c:v>-1.1552875090685537</c:v>
                      </c:pt>
                      <c:pt idx="343" formatCode="0.00E+00">
                        <c:v>-1.1687789296950175</c:v>
                      </c:pt>
                      <c:pt idx="344" formatCode="0.00E+00">
                        <c:v>-1.1800865747905314</c:v>
                      </c:pt>
                      <c:pt idx="345" formatCode="0.00E+00">
                        <c:v>-1.1911017053125479</c:v>
                      </c:pt>
                      <c:pt idx="346" formatCode="0.00E+00">
                        <c:v>-1.1705723310161389</c:v>
                      </c:pt>
                      <c:pt idx="347" formatCode="0.00E+00">
                        <c:v>-1.1748369866806325</c:v>
                      </c:pt>
                      <c:pt idx="348" formatCode="0.00E+00">
                        <c:v>-1.2111351295997212</c:v>
                      </c:pt>
                      <c:pt idx="349" formatCode="0.00E+00">
                        <c:v>-1.2202128395326601</c:v>
                      </c:pt>
                      <c:pt idx="350" formatCode="0.00E+00">
                        <c:v>-1.2372424510775073</c:v>
                      </c:pt>
                      <c:pt idx="351" formatCode="0.00E+00">
                        <c:v>-1.26408703553979</c:v>
                      </c:pt>
                      <c:pt idx="352" formatCode="0.00E+00">
                        <c:v>-1.2795012289904997</c:v>
                      </c:pt>
                      <c:pt idx="353" formatCode="0.00E+00">
                        <c:v>-1.289747550581807</c:v>
                      </c:pt>
                      <c:pt idx="354" formatCode="0.00E+00">
                        <c:v>-1.2931961649584771</c:v>
                      </c:pt>
                      <c:pt idx="355" formatCode="0.00E+00">
                        <c:v>-1.2900946069660011</c:v>
                      </c:pt>
                      <c:pt idx="356" formatCode="0.00E+00">
                        <c:v>-1.2797660000523419</c:v>
                      </c:pt>
                      <c:pt idx="357" formatCode="0.00E+00">
                        <c:v>-1.3008666109771043</c:v>
                      </c:pt>
                      <c:pt idx="358" formatCode="0.00E+00">
                        <c:v>-1.3020425486959528</c:v>
                      </c:pt>
                      <c:pt idx="359" formatCode="0.00E+00">
                        <c:v>-1.3653495832089353</c:v>
                      </c:pt>
                      <c:pt idx="360" formatCode="0.00E+00">
                        <c:v>-1.3633006006323523</c:v>
                      </c:pt>
                      <c:pt idx="361" formatCode="0.00E+00">
                        <c:v>-1.3764413544063503</c:v>
                      </c:pt>
                      <c:pt idx="362" formatCode="0.00E+00">
                        <c:v>-1.3916709313687108</c:v>
                      </c:pt>
                      <c:pt idx="363" formatCode="0.00E+00">
                        <c:v>-1.4086214099064158</c:v>
                      </c:pt>
                      <c:pt idx="364" formatCode="0.00E+00">
                        <c:v>-1.300601800244185</c:v>
                      </c:pt>
                      <c:pt idx="365" formatCode="0.00E+00">
                        <c:v>-1.2698465242573544</c:v>
                      </c:pt>
                      <c:pt idx="366" formatCode="0.00E+00">
                        <c:v>-1.4117136976654094</c:v>
                      </c:pt>
                      <c:pt idx="367" formatCode="0.00E+00">
                        <c:v>-1.4902526079350908</c:v>
                      </c:pt>
                      <c:pt idx="368" formatCode="0.00E+00">
                        <c:v>-1.505126523736473</c:v>
                      </c:pt>
                      <c:pt idx="369" formatCode="0.00E+00">
                        <c:v>-1.5105525575632144</c:v>
                      </c:pt>
                      <c:pt idx="370" formatCode="0.00E+00">
                        <c:v>-1.4923639401042808</c:v>
                      </c:pt>
                      <c:pt idx="371" formatCode="0.00E+00">
                        <c:v>-1.4494398307639471</c:v>
                      </c:pt>
                      <c:pt idx="372" formatCode="0.00E+00">
                        <c:v>-1.4508913471277045</c:v>
                      </c:pt>
                      <c:pt idx="373" formatCode="0.00E+00">
                        <c:v>-1.4637002440372953</c:v>
                      </c:pt>
                      <c:pt idx="374" formatCode="0.00E+00">
                        <c:v>-1.5140180968506289</c:v>
                      </c:pt>
                      <c:pt idx="375" formatCode="0.00E+00">
                        <c:v>-1.5191111543322455</c:v>
                      </c:pt>
                      <c:pt idx="376" formatCode="0.00E+00">
                        <c:v>-1.5262754603638324</c:v>
                      </c:pt>
                      <c:pt idx="377" formatCode="0.00E+00">
                        <c:v>-1.3709910112190147</c:v>
                      </c:pt>
                      <c:pt idx="378" formatCode="0.00E+00">
                        <c:v>-1.5358466548657199</c:v>
                      </c:pt>
                      <c:pt idx="379" formatCode="0.00E+00">
                        <c:v>-1.6082970446045701</c:v>
                      </c:pt>
                      <c:pt idx="380" formatCode="0.00E+00">
                        <c:v>-1.6171885582991166</c:v>
                      </c:pt>
                      <c:pt idx="381" formatCode="0.00E+00">
                        <c:v>-1.6264304361085895</c:v>
                      </c:pt>
                      <c:pt idx="382" formatCode="0.00E+00">
                        <c:v>-1.5531123481171571</c:v>
                      </c:pt>
                      <c:pt idx="383" formatCode="0.00E+00">
                        <c:v>-1.1335148648412441</c:v>
                      </c:pt>
                      <c:pt idx="384" formatCode="0.00E+00">
                        <c:v>-1.2202636204180961</c:v>
                      </c:pt>
                      <c:pt idx="385" formatCode="0.00E+00">
                        <c:v>-1.5642134881419534</c:v>
                      </c:pt>
                      <c:pt idx="386" formatCode="0.00E+00">
                        <c:v>-1.5865844429327389</c:v>
                      </c:pt>
                      <c:pt idx="387" formatCode="0.00E+00">
                        <c:v>-1.6248622363363261</c:v>
                      </c:pt>
                      <c:pt idx="388" formatCode="0.00E+00">
                        <c:v>-1.780434297657667</c:v>
                      </c:pt>
                      <c:pt idx="389" formatCode="0.00E+00">
                        <c:v>-1.7758593208552931</c:v>
                      </c:pt>
                      <c:pt idx="390" formatCode="0.00E+00">
                        <c:v>-1.8494630874904472</c:v>
                      </c:pt>
                      <c:pt idx="391" formatCode="0.00E+00">
                        <c:v>-1.8248546626034847</c:v>
                      </c:pt>
                      <c:pt idx="392" formatCode="0.00E+00">
                        <c:v>-1.8027405772445877</c:v>
                      </c:pt>
                      <c:pt idx="393" formatCode="0.00E+00">
                        <c:v>-1.6630069953034468</c:v>
                      </c:pt>
                      <c:pt idx="394" formatCode="0.00E+00">
                        <c:v>-1.6833526207198732</c:v>
                      </c:pt>
                      <c:pt idx="395" formatCode="0.00E+00">
                        <c:v>-1.6728493979433279</c:v>
                      </c:pt>
                      <c:pt idx="396" formatCode="0.00E+00">
                        <c:v>-1.7179975390195659</c:v>
                      </c:pt>
                      <c:pt idx="397" formatCode="0.00E+00">
                        <c:v>-1.7403111663566782</c:v>
                      </c:pt>
                      <c:pt idx="398" formatCode="0.00E+00">
                        <c:v>-1.7868804581720319</c:v>
                      </c:pt>
                      <c:pt idx="399" formatCode="0.00E+00">
                        <c:v>-1.8052739392149879</c:v>
                      </c:pt>
                      <c:pt idx="400" formatCode="0.00E+00">
                        <c:v>-1.8162452826683051</c:v>
                      </c:pt>
                      <c:pt idx="401" formatCode="0.00E+00">
                        <c:v>-1.8135937922246164</c:v>
                      </c:pt>
                      <c:pt idx="402" formatCode="0.00E+00">
                        <c:v>-1.8083141628360226</c:v>
                      </c:pt>
                      <c:pt idx="403" formatCode="0.00E+00">
                        <c:v>-1.8327429664884514</c:v>
                      </c:pt>
                      <c:pt idx="404" formatCode="0.00E+00">
                        <c:v>-1.8486981364483988</c:v>
                      </c:pt>
                      <c:pt idx="405" formatCode="0.00E+00">
                        <c:v>-1.8599298351809455</c:v>
                      </c:pt>
                      <c:pt idx="406" formatCode="0.00E+00">
                        <c:v>-1.87140473723694</c:v>
                      </c:pt>
                      <c:pt idx="407" formatCode="0.00E+00">
                        <c:v>-1.8768669455856002</c:v>
                      </c:pt>
                      <c:pt idx="408" formatCode="0.00E+00">
                        <c:v>-1.7681318689207099</c:v>
                      </c:pt>
                      <c:pt idx="409" formatCode="0.00E+00">
                        <c:v>-1.8446201106841487</c:v>
                      </c:pt>
                      <c:pt idx="410" formatCode="0.00E+00">
                        <c:v>-1.8921415371522987</c:v>
                      </c:pt>
                      <c:pt idx="411" formatCode="0.00E+00">
                        <c:v>-1.9167991921210938</c:v>
                      </c:pt>
                      <c:pt idx="412" formatCode="0.00E+00">
                        <c:v>-1.9293826954709468</c:v>
                      </c:pt>
                      <c:pt idx="413" formatCode="0.00E+00">
                        <c:v>-1.9396624495597803</c:v>
                      </c:pt>
                      <c:pt idx="414" formatCode="0.00E+00">
                        <c:v>-1.9488462994049032</c:v>
                      </c:pt>
                      <c:pt idx="415" formatCode="0.00E+00">
                        <c:v>-1.9573037630388768</c:v>
                      </c:pt>
                      <c:pt idx="416" formatCode="0.00E+00">
                        <c:v>-1.9663487581179508</c:v>
                      </c:pt>
                      <c:pt idx="417" formatCode="0.00E+00">
                        <c:v>-1.9750474724166063</c:v>
                      </c:pt>
                      <c:pt idx="418" formatCode="0.00E+00">
                        <c:v>-1.9840428841940057</c:v>
                      </c:pt>
                      <c:pt idx="419" formatCode="0.00E+00">
                        <c:v>-1.9932789684162515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F59-42EE-993A-295D43A63D3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Ar_atoms!$E$1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Bound(Ar,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Ar_atoms!$A$2:$A$421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Ar_atoms!$E$2:$E$421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4.9310000000000001E-5</c:v>
                      </c:pt>
                      <c:pt idx="297" formatCode="0.00E+00">
                        <c:v>0.28934602895769784</c:v>
                      </c:pt>
                      <c:pt idx="298" formatCode="0.00E+00">
                        <c:v>0.31589326252636313</c:v>
                      </c:pt>
                      <c:pt idx="299" formatCode="0.00E+00">
                        <c:v>0.34409666309873604</c:v>
                      </c:pt>
                      <c:pt idx="300" formatCode="0.00E+00">
                        <c:v>0.3723356710649639</c:v>
                      </c:pt>
                      <c:pt idx="301" formatCode="0.00E+00">
                        <c:v>0.39987209835366327</c:v>
                      </c:pt>
                      <c:pt idx="302" formatCode="0.00E+00">
                        <c:v>0.42645444758323009</c:v>
                      </c:pt>
                      <c:pt idx="303" formatCode="0.00E+00">
                        <c:v>0.45189035333670813</c:v>
                      </c:pt>
                      <c:pt idx="304" formatCode="0.00E+00">
                        <c:v>0.47478014244807476</c:v>
                      </c:pt>
                      <c:pt idx="305" formatCode="0.00E+00">
                        <c:v>0.49661348098364838</c:v>
                      </c:pt>
                      <c:pt idx="306" formatCode="0.00E+00">
                        <c:v>0.51790475595492935</c:v>
                      </c:pt>
                      <c:pt idx="307" formatCode="0.00E+00">
                        <c:v>0.53844804795790968</c:v>
                      </c:pt>
                      <c:pt idx="308" formatCode="0.00E+00">
                        <c:v>0.55830820549535565</c:v>
                      </c:pt>
                      <c:pt idx="309" formatCode="0.00E+00">
                        <c:v>0.57797340899119465</c:v>
                      </c:pt>
                      <c:pt idx="310" formatCode="0.00E+00">
                        <c:v>0.59722637691069569</c:v>
                      </c:pt>
                      <c:pt idx="311" formatCode="0.00E+00">
                        <c:v>0.61631491341570233</c:v>
                      </c:pt>
                      <c:pt idx="312" formatCode="0.00E+00">
                        <c:v>0.63509135180153131</c:v>
                      </c:pt>
                      <c:pt idx="313" formatCode="0.00E+00">
                        <c:v>0.65715370462812495</c:v>
                      </c:pt>
                      <c:pt idx="314" formatCode="0.00E+00">
                        <c:v>0.67702298956851503</c:v>
                      </c:pt>
                      <c:pt idx="315" formatCode="0.00E+00">
                        <c:v>0.69564403298481037</c:v>
                      </c:pt>
                      <c:pt idx="316" formatCode="0.00E+00">
                        <c:v>0.71348254834932934</c:v>
                      </c:pt>
                      <c:pt idx="317" formatCode="0.00E+00">
                        <c:v>0.7307905355895371</c:v>
                      </c:pt>
                      <c:pt idx="318" formatCode="0.00E+00">
                        <c:v>0.74768029991140073</c:v>
                      </c:pt>
                      <c:pt idx="319" formatCode="0.00E+00">
                        <c:v>0.76423747139155507</c:v>
                      </c:pt>
                      <c:pt idx="320" formatCode="0.00E+00">
                        <c:v>0.78050940530841406</c:v>
                      </c:pt>
                      <c:pt idx="321" formatCode="0.00E+00">
                        <c:v>0.79653008143163673</c:v>
                      </c:pt>
                      <c:pt idx="322" formatCode="0.00E+00">
                        <c:v>0.81229867442752113</c:v>
                      </c:pt>
                      <c:pt idx="323" formatCode="0.00E+00">
                        <c:v>0.82785620551717709</c:v>
                      </c:pt>
                      <c:pt idx="324" formatCode="0.00E+00">
                        <c:v>0.84317743626182251</c:v>
                      </c:pt>
                      <c:pt idx="325" formatCode="0.00E+00">
                        <c:v>0.85833013017429871</c:v>
                      </c:pt>
                      <c:pt idx="326" formatCode="0.00E+00">
                        <c:v>0.87324704352432791</c:v>
                      </c:pt>
                      <c:pt idx="327" formatCode="0.00E+00">
                        <c:v>0.88799783112773567</c:v>
                      </c:pt>
                      <c:pt idx="328" formatCode="0.00E+00">
                        <c:v>0.9039512243862835</c:v>
                      </c:pt>
                      <c:pt idx="329" formatCode="0.00E+00">
                        <c:v>0.91738104318169966</c:v>
                      </c:pt>
                      <c:pt idx="330" formatCode="0.00E+00">
                        <c:v>0.93337017625549046</c:v>
                      </c:pt>
                      <c:pt idx="331" formatCode="0.00E+00">
                        <c:v>0.94705624387054954</c:v>
                      </c:pt>
                      <c:pt idx="332" formatCode="0.00E+00">
                        <c:v>0.95993529652666121</c:v>
                      </c:pt>
                      <c:pt idx="333" formatCode="0.00E+00">
                        <c:v>0.9736934062980318</c:v>
                      </c:pt>
                      <c:pt idx="334" formatCode="0.00E+00">
                        <c:v>0.98729169326536925</c:v>
                      </c:pt>
                      <c:pt idx="335" formatCode="0.00E+00">
                        <c:v>1.0011802708425694</c:v>
                      </c:pt>
                      <c:pt idx="336" formatCode="0.00E+00">
                        <c:v>1.0142264300690065</c:v>
                      </c:pt>
                      <c:pt idx="337" formatCode="0.00E+00">
                        <c:v>1.0275168596111244</c:v>
                      </c:pt>
                      <c:pt idx="338" formatCode="0.00E+00">
                        <c:v>1.0407223929585676</c:v>
                      </c:pt>
                      <c:pt idx="339" formatCode="0.00E+00">
                        <c:v>1.053583559219277</c:v>
                      </c:pt>
                      <c:pt idx="340" formatCode="0.00E+00">
                        <c:v>1.0693084063955123</c:v>
                      </c:pt>
                      <c:pt idx="341" formatCode="0.00E+00">
                        <c:v>1.0823916261033735</c:v>
                      </c:pt>
                      <c:pt idx="342" formatCode="0.00E+00">
                        <c:v>1.094254870590017</c:v>
                      </c:pt>
                      <c:pt idx="343" formatCode="0.00E+00">
                        <c:v>1.1058044865571435</c:v>
                      </c:pt>
                      <c:pt idx="344" formatCode="0.00E+00">
                        <c:v>1.1193555041500396</c:v>
                      </c:pt>
                      <c:pt idx="345" formatCode="0.00E+00">
                        <c:v>1.1330226779017327</c:v>
                      </c:pt>
                      <c:pt idx="346" formatCode="0.00E+00">
                        <c:v>1.1780637200285708</c:v>
                      </c:pt>
                      <c:pt idx="347" formatCode="0.00E+00">
                        <c:v>1.198145543655692</c:v>
                      </c:pt>
                      <c:pt idx="348" formatCode="0.00E+00">
                        <c:v>1.1860338831581005</c:v>
                      </c:pt>
                      <c:pt idx="349" formatCode="0.00E+00">
                        <c:v>1.2009876105815656</c:v>
                      </c:pt>
                      <c:pt idx="350" formatCode="0.00E+00">
                        <c:v>1.2078391183254646</c:v>
                      </c:pt>
                      <c:pt idx="351" formatCode="0.00E+00">
                        <c:v>1.2047298511410129</c:v>
                      </c:pt>
                      <c:pt idx="352" formatCode="0.00E+00">
                        <c:v>1.2129094908635869</c:v>
                      </c:pt>
                      <c:pt idx="353" formatCode="0.00E+00">
                        <c:v>1.2261196499110136</c:v>
                      </c:pt>
                      <c:pt idx="354" formatCode="0.00E+00">
                        <c:v>1.2459941197992457</c:v>
                      </c:pt>
                      <c:pt idx="355" formatCode="0.00E+00">
                        <c:v>1.2722891565543073</c:v>
                      </c:pt>
                      <c:pt idx="356" formatCode="0.00E+00">
                        <c:v>1.3056852716951506</c:v>
                      </c:pt>
                      <c:pt idx="357" formatCode="0.00E+00">
                        <c:v>1.3075296862377856</c:v>
                      </c:pt>
                      <c:pt idx="358" formatCode="0.00E+00">
                        <c:v>1.3291796399105182</c:v>
                      </c:pt>
                      <c:pt idx="359" formatCode="0.00E+00">
                        <c:v>1.288582579843548</c:v>
                      </c:pt>
                      <c:pt idx="360" formatCode="0.00E+00">
                        <c:v>1.3132287125200779</c:v>
                      </c:pt>
                      <c:pt idx="361" formatCode="0.00E+00">
                        <c:v>1.3225752591190378</c:v>
                      </c:pt>
                      <c:pt idx="362" formatCode="0.00E+00">
                        <c:v>1.3297259955571648</c:v>
                      </c:pt>
                      <c:pt idx="363" formatCode="0.00E+00">
                        <c:v>1.3350516000535022</c:v>
                      </c:pt>
                      <c:pt idx="364" formatCode="0.00E+00">
                        <c:v>1.4652457181885414</c:v>
                      </c:pt>
                      <c:pt idx="365" formatCode="0.00E+00">
                        <c:v>1.5180764880991784</c:v>
                      </c:pt>
                      <c:pt idx="366" formatCode="0.00E+00">
                        <c:v>1.39818826297915</c:v>
                      </c:pt>
                      <c:pt idx="367" formatCode="0.00E+00">
                        <c:v>1.3415341375796876</c:v>
                      </c:pt>
                      <c:pt idx="368" formatCode="0.00E+00">
                        <c:v>1.3484531428885731</c:v>
                      </c:pt>
                      <c:pt idx="369" formatCode="0.00E+00">
                        <c:v>1.3647303873961136</c:v>
                      </c:pt>
                      <c:pt idx="370" formatCode="0.00E+00">
                        <c:v>1.4045347863787625</c:v>
                      </c:pt>
                      <c:pt idx="371" formatCode="0.00E+00">
                        <c:v>1.4689892548200849</c:v>
                      </c:pt>
                      <c:pt idx="372" formatCode="0.00E+00">
                        <c:v>1.488984681186577</c:v>
                      </c:pt>
                      <c:pt idx="373" formatCode="0.00E+00">
                        <c:v>1.4975412514090094</c:v>
                      </c:pt>
                      <c:pt idx="374" formatCode="0.00E+00">
                        <c:v>1.4685092685062826</c:v>
                      </c:pt>
                      <c:pt idx="375" formatCode="0.00E+00">
                        <c:v>1.4846243024178893</c:v>
                      </c:pt>
                      <c:pt idx="376" formatCode="0.00E+00">
                        <c:v>1.4985920708662599</c:v>
                      </c:pt>
                      <c:pt idx="377" formatCode="0.00E+00">
                        <c:v>1.6749342845147446</c:v>
                      </c:pt>
                      <c:pt idx="378" formatCode="0.00E+00">
                        <c:v>1.531063749967106</c:v>
                      </c:pt>
                      <c:pt idx="379" formatCode="0.00E+00">
                        <c:v>1.479527418308582</c:v>
                      </c:pt>
                      <c:pt idx="380" formatCode="0.00E+00">
                        <c:v>1.4914804679405027</c:v>
                      </c:pt>
                      <c:pt idx="381" formatCode="0.00E+00">
                        <c:v>1.5030151688050946</c:v>
                      </c:pt>
                      <c:pt idx="382" formatCode="0.00E+00">
                        <c:v>1.597043316613165</c:v>
                      </c:pt>
                      <c:pt idx="383" formatCode="0.00E+00">
                        <c:v>2.0372857640993596</c:v>
                      </c:pt>
                      <c:pt idx="384" formatCode="0.00E+00">
                        <c:v>1.9711182595075911</c:v>
                      </c:pt>
                      <c:pt idx="385" formatCode="0.00E+00">
                        <c:v>1.6476872726456302</c:v>
                      </c:pt>
                      <c:pt idx="386" formatCode="0.00E+00">
                        <c:v>1.6457741339289498</c:v>
                      </c:pt>
                      <c:pt idx="387" formatCode="0.00E+00">
                        <c:v>1.6278943608193959</c:v>
                      </c:pt>
                      <c:pt idx="388" formatCode="0.00E+00">
                        <c:v>1.492661758061713</c:v>
                      </c:pt>
                      <c:pt idx="389" formatCode="0.00E+00">
                        <c:v>1.5175188320934483</c:v>
                      </c:pt>
                      <c:pt idx="390" formatCode="0.00E+00">
                        <c:v>1.4641409693387082</c:v>
                      </c:pt>
                      <c:pt idx="391" formatCode="0.00E+00">
                        <c:v>1.5089202415166394</c:v>
                      </c:pt>
                      <c:pt idx="392" formatCode="0.00E+00">
                        <c:v>1.5511512242408521</c:v>
                      </c:pt>
                      <c:pt idx="393" formatCode="0.00E+00">
                        <c:v>1.7109488312681778</c:v>
                      </c:pt>
                      <c:pt idx="394" formatCode="0.00E+00">
                        <c:v>1.7106154083176575</c:v>
                      </c:pt>
                      <c:pt idx="395" formatCode="0.00E+00">
                        <c:v>1.7410800335944385</c:v>
                      </c:pt>
                      <c:pt idx="396" formatCode="0.00E+00">
                        <c:v>1.7158434916428762</c:v>
                      </c:pt>
                      <c:pt idx="397" formatCode="0.00E+00">
                        <c:v>1.7133926314789061</c:v>
                      </c:pt>
                      <c:pt idx="398" formatCode="0.00E+00">
                        <c:v>1.6866382220023746</c:v>
                      </c:pt>
                      <c:pt idx="399" formatCode="0.00E+00">
                        <c:v>1.6880126620965046</c:v>
                      </c:pt>
                      <c:pt idx="400" formatCode="0.00E+00">
                        <c:v>1.6967631795135256</c:v>
                      </c:pt>
                      <c:pt idx="401" formatCode="0.00E+00">
                        <c:v>1.7190913495518851</c:v>
                      </c:pt>
                      <c:pt idx="402" formatCode="0.00E+00">
                        <c:v>1.7440033350287165</c:v>
                      </c:pt>
                      <c:pt idx="403" formatCode="0.00E+00">
                        <c:v>1.7391634011974977</c:v>
                      </c:pt>
                      <c:pt idx="404" formatCode="0.00E+00">
                        <c:v>1.7427544321648092</c:v>
                      </c:pt>
                      <c:pt idx="405" formatCode="0.00E+00">
                        <c:v>1.7510270636087104</c:v>
                      </c:pt>
                      <c:pt idx="406" formatCode="0.00E+00">
                        <c:v>1.759015400502173</c:v>
                      </c:pt>
                      <c:pt idx="407" formatCode="0.00E+00">
                        <c:v>1.7729761013665968</c:v>
                      </c:pt>
                      <c:pt idx="408" formatCode="0.00E+00">
                        <c:v>1.9010945015283958</c:v>
                      </c:pt>
                      <c:pt idx="409" formatCode="0.00E+00">
                        <c:v>1.8439507246360576</c:v>
                      </c:pt>
                      <c:pt idx="410" formatCode="0.00E+00">
                        <c:v>1.8157356150931774</c:v>
                      </c:pt>
                      <c:pt idx="411" formatCode="0.00E+00">
                        <c:v>1.810346823872703</c:v>
                      </c:pt>
                      <c:pt idx="412" formatCode="0.00E+00">
                        <c:v>1.8169954104320996</c:v>
                      </c:pt>
                      <c:pt idx="413" formatCode="0.00E+00">
                        <c:v>1.8259116367820991</c:v>
                      </c:pt>
                      <c:pt idx="414" formatCode="0.00E+00">
                        <c:v>1.8358883077491366</c:v>
                      </c:pt>
                      <c:pt idx="415" formatCode="0.00E+00">
                        <c:v>1.8465565410471252</c:v>
                      </c:pt>
                      <c:pt idx="416" formatCode="0.00E+00">
                        <c:v>1.8566030410807481</c:v>
                      </c:pt>
                      <c:pt idx="417" formatCode="0.00E+00">
                        <c:v>1.866962228847441</c:v>
                      </c:pt>
                      <c:pt idx="418" formatCode="0.00E+00">
                        <c:v>1.8769917219529493</c:v>
                      </c:pt>
                      <c:pt idx="419" formatCode="0.00E+00">
                        <c:v>1.886748128757193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F59-42EE-993A-295D43A63D36}"/>
                  </c:ext>
                </c:extLst>
              </c15:ser>
            </c15:filteredLineSeries>
          </c:ext>
        </c:extLst>
      </c:lineChart>
      <c:catAx>
        <c:axId val="68059132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84440"/>
        <c:crosses val="autoZero"/>
        <c:auto val="1"/>
        <c:lblAlgn val="ctr"/>
        <c:lblOffset val="100"/>
        <c:noMultiLvlLbl val="0"/>
      </c:catAx>
      <c:valAx>
        <c:axId val="68058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9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H_atoms!$B$1</c:f>
              <c:strCache>
                <c:ptCount val="1"/>
                <c:pt idx="0">
                  <c:v>H, cm-3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H_atoms!$B$2:$B$421</c:f>
              <c:numCache>
                <c:formatCode>0.00E+00</c:formatCode>
                <c:ptCount val="420"/>
                <c:pt idx="0">
                  <c:v>285400</c:v>
                </c:pt>
                <c:pt idx="1">
                  <c:v>291200</c:v>
                </c:pt>
                <c:pt idx="2">
                  <c:v>319700</c:v>
                </c:pt>
                <c:pt idx="3">
                  <c:v>319400</c:v>
                </c:pt>
                <c:pt idx="4">
                  <c:v>322300</c:v>
                </c:pt>
                <c:pt idx="5">
                  <c:v>317700</c:v>
                </c:pt>
                <c:pt idx="6">
                  <c:v>302500</c:v>
                </c:pt>
                <c:pt idx="7">
                  <c:v>274500</c:v>
                </c:pt>
                <c:pt idx="8">
                  <c:v>296800</c:v>
                </c:pt>
                <c:pt idx="9">
                  <c:v>313100</c:v>
                </c:pt>
                <c:pt idx="10">
                  <c:v>298800</c:v>
                </c:pt>
                <c:pt idx="11">
                  <c:v>250800</c:v>
                </c:pt>
                <c:pt idx="12">
                  <c:v>281100</c:v>
                </c:pt>
                <c:pt idx="13">
                  <c:v>298900</c:v>
                </c:pt>
                <c:pt idx="14">
                  <c:v>295900</c:v>
                </c:pt>
                <c:pt idx="15">
                  <c:v>296700</c:v>
                </c:pt>
                <c:pt idx="16">
                  <c:v>278600</c:v>
                </c:pt>
                <c:pt idx="17">
                  <c:v>296400</c:v>
                </c:pt>
                <c:pt idx="18">
                  <c:v>301800</c:v>
                </c:pt>
                <c:pt idx="19">
                  <c:v>284800</c:v>
                </c:pt>
                <c:pt idx="20">
                  <c:v>221900</c:v>
                </c:pt>
                <c:pt idx="21">
                  <c:v>200700</c:v>
                </c:pt>
                <c:pt idx="22">
                  <c:v>204200</c:v>
                </c:pt>
                <c:pt idx="23">
                  <c:v>172800</c:v>
                </c:pt>
                <c:pt idx="24">
                  <c:v>185500</c:v>
                </c:pt>
                <c:pt idx="25">
                  <c:v>211100</c:v>
                </c:pt>
                <c:pt idx="26">
                  <c:v>190300</c:v>
                </c:pt>
                <c:pt idx="27">
                  <c:v>173100</c:v>
                </c:pt>
                <c:pt idx="28">
                  <c:v>167400</c:v>
                </c:pt>
                <c:pt idx="29">
                  <c:v>183000</c:v>
                </c:pt>
                <c:pt idx="30">
                  <c:v>138200</c:v>
                </c:pt>
                <c:pt idx="31">
                  <c:v>124900</c:v>
                </c:pt>
                <c:pt idx="32">
                  <c:v>79990</c:v>
                </c:pt>
                <c:pt idx="33">
                  <c:v>112700</c:v>
                </c:pt>
                <c:pt idx="34">
                  <c:v>123300</c:v>
                </c:pt>
                <c:pt idx="35">
                  <c:v>81850</c:v>
                </c:pt>
                <c:pt idx="36">
                  <c:v>77000</c:v>
                </c:pt>
                <c:pt idx="37">
                  <c:v>130000</c:v>
                </c:pt>
                <c:pt idx="38">
                  <c:v>130000</c:v>
                </c:pt>
                <c:pt idx="39">
                  <c:v>148600</c:v>
                </c:pt>
                <c:pt idx="40">
                  <c:v>110700</c:v>
                </c:pt>
                <c:pt idx="41">
                  <c:v>74010</c:v>
                </c:pt>
                <c:pt idx="42">
                  <c:v>52860</c:v>
                </c:pt>
                <c:pt idx="43">
                  <c:v>55040</c:v>
                </c:pt>
                <c:pt idx="44">
                  <c:v>61740</c:v>
                </c:pt>
                <c:pt idx="45">
                  <c:v>97290</c:v>
                </c:pt>
                <c:pt idx="46">
                  <c:v>68430</c:v>
                </c:pt>
                <c:pt idx="47">
                  <c:v>66460</c:v>
                </c:pt>
                <c:pt idx="48">
                  <c:v>84840</c:v>
                </c:pt>
                <c:pt idx="49">
                  <c:v>85430</c:v>
                </c:pt>
                <c:pt idx="50">
                  <c:v>45180</c:v>
                </c:pt>
                <c:pt idx="51">
                  <c:v>42970</c:v>
                </c:pt>
                <c:pt idx="52">
                  <c:v>58480</c:v>
                </c:pt>
                <c:pt idx="53">
                  <c:v>66580</c:v>
                </c:pt>
                <c:pt idx="54">
                  <c:v>62630</c:v>
                </c:pt>
                <c:pt idx="55">
                  <c:v>71730</c:v>
                </c:pt>
                <c:pt idx="56">
                  <c:v>63630</c:v>
                </c:pt>
                <c:pt idx="57">
                  <c:v>53990</c:v>
                </c:pt>
                <c:pt idx="58">
                  <c:v>52920</c:v>
                </c:pt>
                <c:pt idx="59">
                  <c:v>54430</c:v>
                </c:pt>
                <c:pt idx="60">
                  <c:v>67710</c:v>
                </c:pt>
                <c:pt idx="61">
                  <c:v>80830</c:v>
                </c:pt>
                <c:pt idx="62">
                  <c:v>97450</c:v>
                </c:pt>
                <c:pt idx="63">
                  <c:v>45330</c:v>
                </c:pt>
                <c:pt idx="64">
                  <c:v>60180</c:v>
                </c:pt>
                <c:pt idx="65">
                  <c:v>90090</c:v>
                </c:pt>
                <c:pt idx="66">
                  <c:v>90710</c:v>
                </c:pt>
                <c:pt idx="67">
                  <c:v>103600</c:v>
                </c:pt>
                <c:pt idx="68">
                  <c:v>53690</c:v>
                </c:pt>
                <c:pt idx="69">
                  <c:v>30830</c:v>
                </c:pt>
                <c:pt idx="70">
                  <c:v>34040</c:v>
                </c:pt>
                <c:pt idx="71">
                  <c:v>34600</c:v>
                </c:pt>
                <c:pt idx="72">
                  <c:v>31940</c:v>
                </c:pt>
                <c:pt idx="73">
                  <c:v>33870</c:v>
                </c:pt>
                <c:pt idx="74">
                  <c:v>46250</c:v>
                </c:pt>
                <c:pt idx="75">
                  <c:v>47960</c:v>
                </c:pt>
                <c:pt idx="76">
                  <c:v>73910</c:v>
                </c:pt>
                <c:pt idx="77">
                  <c:v>63760</c:v>
                </c:pt>
                <c:pt idx="78">
                  <c:v>75350</c:v>
                </c:pt>
                <c:pt idx="79">
                  <c:v>45730</c:v>
                </c:pt>
                <c:pt idx="80">
                  <c:v>55440</c:v>
                </c:pt>
                <c:pt idx="81">
                  <c:v>70680</c:v>
                </c:pt>
                <c:pt idx="82">
                  <c:v>66180</c:v>
                </c:pt>
                <c:pt idx="83">
                  <c:v>75840</c:v>
                </c:pt>
                <c:pt idx="84">
                  <c:v>114900</c:v>
                </c:pt>
                <c:pt idx="85">
                  <c:v>116900</c:v>
                </c:pt>
                <c:pt idx="86">
                  <c:v>123300</c:v>
                </c:pt>
                <c:pt idx="87">
                  <c:v>98810</c:v>
                </c:pt>
                <c:pt idx="88">
                  <c:v>94030</c:v>
                </c:pt>
                <c:pt idx="89">
                  <c:v>124900</c:v>
                </c:pt>
                <c:pt idx="90">
                  <c:v>114500</c:v>
                </c:pt>
                <c:pt idx="91">
                  <c:v>138800</c:v>
                </c:pt>
                <c:pt idx="92">
                  <c:v>143200</c:v>
                </c:pt>
                <c:pt idx="93">
                  <c:v>110900</c:v>
                </c:pt>
                <c:pt idx="94">
                  <c:v>60980</c:v>
                </c:pt>
                <c:pt idx="95">
                  <c:v>87990</c:v>
                </c:pt>
                <c:pt idx="96">
                  <c:v>153000</c:v>
                </c:pt>
                <c:pt idx="97">
                  <c:v>177600</c:v>
                </c:pt>
                <c:pt idx="98">
                  <c:v>159400</c:v>
                </c:pt>
                <c:pt idx="99">
                  <c:v>161700</c:v>
                </c:pt>
                <c:pt idx="100">
                  <c:v>198700</c:v>
                </c:pt>
                <c:pt idx="101">
                  <c:v>181800</c:v>
                </c:pt>
                <c:pt idx="102">
                  <c:v>197200</c:v>
                </c:pt>
                <c:pt idx="103">
                  <c:v>185700</c:v>
                </c:pt>
                <c:pt idx="104">
                  <c:v>190700</c:v>
                </c:pt>
                <c:pt idx="105">
                  <c:v>194900</c:v>
                </c:pt>
                <c:pt idx="106">
                  <c:v>132500</c:v>
                </c:pt>
                <c:pt idx="107">
                  <c:v>152200</c:v>
                </c:pt>
                <c:pt idx="108">
                  <c:v>194700</c:v>
                </c:pt>
                <c:pt idx="109">
                  <c:v>216800</c:v>
                </c:pt>
                <c:pt idx="110">
                  <c:v>245600</c:v>
                </c:pt>
                <c:pt idx="111">
                  <c:v>253400</c:v>
                </c:pt>
                <c:pt idx="112">
                  <c:v>178900</c:v>
                </c:pt>
                <c:pt idx="113">
                  <c:v>191700</c:v>
                </c:pt>
                <c:pt idx="114">
                  <c:v>180900</c:v>
                </c:pt>
                <c:pt idx="115">
                  <c:v>175800</c:v>
                </c:pt>
                <c:pt idx="116">
                  <c:v>226900</c:v>
                </c:pt>
                <c:pt idx="117">
                  <c:v>256700</c:v>
                </c:pt>
                <c:pt idx="118">
                  <c:v>245000</c:v>
                </c:pt>
                <c:pt idx="119">
                  <c:v>203900</c:v>
                </c:pt>
                <c:pt idx="120">
                  <c:v>253600</c:v>
                </c:pt>
                <c:pt idx="121">
                  <c:v>274700</c:v>
                </c:pt>
                <c:pt idx="122">
                  <c:v>277000</c:v>
                </c:pt>
                <c:pt idx="123">
                  <c:v>265900</c:v>
                </c:pt>
                <c:pt idx="124">
                  <c:v>230200</c:v>
                </c:pt>
                <c:pt idx="125">
                  <c:v>256100</c:v>
                </c:pt>
                <c:pt idx="126">
                  <c:v>255300</c:v>
                </c:pt>
                <c:pt idx="127">
                  <c:v>273400</c:v>
                </c:pt>
                <c:pt idx="128">
                  <c:v>252600</c:v>
                </c:pt>
                <c:pt idx="129">
                  <c:v>251000</c:v>
                </c:pt>
                <c:pt idx="130">
                  <c:v>250500</c:v>
                </c:pt>
                <c:pt idx="131">
                  <c:v>236400</c:v>
                </c:pt>
                <c:pt idx="132">
                  <c:v>238300</c:v>
                </c:pt>
                <c:pt idx="133">
                  <c:v>249300</c:v>
                </c:pt>
                <c:pt idx="134">
                  <c:v>289100</c:v>
                </c:pt>
                <c:pt idx="135">
                  <c:v>286000</c:v>
                </c:pt>
                <c:pt idx="136">
                  <c:v>265800</c:v>
                </c:pt>
                <c:pt idx="137">
                  <c:v>285000</c:v>
                </c:pt>
                <c:pt idx="138">
                  <c:v>294900</c:v>
                </c:pt>
                <c:pt idx="139">
                  <c:v>304300</c:v>
                </c:pt>
                <c:pt idx="140">
                  <c:v>310300</c:v>
                </c:pt>
                <c:pt idx="141">
                  <c:v>327200</c:v>
                </c:pt>
                <c:pt idx="142">
                  <c:v>309900</c:v>
                </c:pt>
                <c:pt idx="143">
                  <c:v>291100</c:v>
                </c:pt>
                <c:pt idx="144">
                  <c:v>279100</c:v>
                </c:pt>
                <c:pt idx="145">
                  <c:v>290900</c:v>
                </c:pt>
                <c:pt idx="146">
                  <c:v>304000</c:v>
                </c:pt>
                <c:pt idx="147">
                  <c:v>303800</c:v>
                </c:pt>
                <c:pt idx="148">
                  <c:v>323800</c:v>
                </c:pt>
                <c:pt idx="149">
                  <c:v>323100</c:v>
                </c:pt>
                <c:pt idx="150">
                  <c:v>330800</c:v>
                </c:pt>
                <c:pt idx="151">
                  <c:v>339500</c:v>
                </c:pt>
                <c:pt idx="152">
                  <c:v>337800</c:v>
                </c:pt>
                <c:pt idx="153">
                  <c:v>322800</c:v>
                </c:pt>
                <c:pt idx="154">
                  <c:v>317400</c:v>
                </c:pt>
                <c:pt idx="155">
                  <c:v>318500</c:v>
                </c:pt>
                <c:pt idx="156">
                  <c:v>305600</c:v>
                </c:pt>
                <c:pt idx="157">
                  <c:v>324300</c:v>
                </c:pt>
                <c:pt idx="158">
                  <c:v>332200</c:v>
                </c:pt>
                <c:pt idx="159">
                  <c:v>329000</c:v>
                </c:pt>
                <c:pt idx="160">
                  <c:v>325400</c:v>
                </c:pt>
                <c:pt idx="161">
                  <c:v>323100</c:v>
                </c:pt>
                <c:pt idx="162">
                  <c:v>322000</c:v>
                </c:pt>
                <c:pt idx="163">
                  <c:v>325400</c:v>
                </c:pt>
                <c:pt idx="164">
                  <c:v>326300</c:v>
                </c:pt>
                <c:pt idx="165">
                  <c:v>309500</c:v>
                </c:pt>
                <c:pt idx="166">
                  <c:v>287900</c:v>
                </c:pt>
                <c:pt idx="167">
                  <c:v>288300</c:v>
                </c:pt>
                <c:pt idx="168">
                  <c:v>298500</c:v>
                </c:pt>
                <c:pt idx="169">
                  <c:v>351200</c:v>
                </c:pt>
                <c:pt idx="170">
                  <c:v>351200</c:v>
                </c:pt>
                <c:pt idx="171">
                  <c:v>213000</c:v>
                </c:pt>
                <c:pt idx="172">
                  <c:v>209000</c:v>
                </c:pt>
                <c:pt idx="173">
                  <c:v>169200</c:v>
                </c:pt>
                <c:pt idx="174">
                  <c:v>159200</c:v>
                </c:pt>
                <c:pt idx="175">
                  <c:v>180100</c:v>
                </c:pt>
                <c:pt idx="176">
                  <c:v>219900</c:v>
                </c:pt>
                <c:pt idx="177">
                  <c:v>258500</c:v>
                </c:pt>
                <c:pt idx="178">
                  <c:v>329000</c:v>
                </c:pt>
                <c:pt idx="179">
                  <c:v>365300</c:v>
                </c:pt>
                <c:pt idx="180">
                  <c:v>353000</c:v>
                </c:pt>
                <c:pt idx="181">
                  <c:v>227500</c:v>
                </c:pt>
                <c:pt idx="182">
                  <c:v>255500</c:v>
                </c:pt>
                <c:pt idx="183">
                  <c:v>173600</c:v>
                </c:pt>
                <c:pt idx="184">
                  <c:v>179500</c:v>
                </c:pt>
                <c:pt idx="185">
                  <c:v>184600</c:v>
                </c:pt>
                <c:pt idx="186">
                  <c:v>219800</c:v>
                </c:pt>
                <c:pt idx="187">
                  <c:v>174800</c:v>
                </c:pt>
                <c:pt idx="188">
                  <c:v>170300</c:v>
                </c:pt>
                <c:pt idx="189">
                  <c:v>108800</c:v>
                </c:pt>
                <c:pt idx="190">
                  <c:v>98400</c:v>
                </c:pt>
                <c:pt idx="191">
                  <c:v>99790</c:v>
                </c:pt>
                <c:pt idx="192">
                  <c:v>110700</c:v>
                </c:pt>
                <c:pt idx="193">
                  <c:v>153300</c:v>
                </c:pt>
                <c:pt idx="194">
                  <c:v>182800</c:v>
                </c:pt>
                <c:pt idx="195">
                  <c:v>177100</c:v>
                </c:pt>
                <c:pt idx="196">
                  <c:v>163500</c:v>
                </c:pt>
                <c:pt idx="197">
                  <c:v>139600</c:v>
                </c:pt>
                <c:pt idx="198">
                  <c:v>124300</c:v>
                </c:pt>
                <c:pt idx="199">
                  <c:v>124000</c:v>
                </c:pt>
                <c:pt idx="200">
                  <c:v>140100</c:v>
                </c:pt>
                <c:pt idx="201">
                  <c:v>121300</c:v>
                </c:pt>
                <c:pt idx="202">
                  <c:v>155000</c:v>
                </c:pt>
                <c:pt idx="203">
                  <c:v>154100</c:v>
                </c:pt>
                <c:pt idx="204">
                  <c:v>164800</c:v>
                </c:pt>
                <c:pt idx="205">
                  <c:v>184300</c:v>
                </c:pt>
                <c:pt idx="206">
                  <c:v>172000</c:v>
                </c:pt>
                <c:pt idx="207">
                  <c:v>166400</c:v>
                </c:pt>
                <c:pt idx="208">
                  <c:v>108700</c:v>
                </c:pt>
                <c:pt idx="209">
                  <c:v>148800</c:v>
                </c:pt>
                <c:pt idx="210">
                  <c:v>173700</c:v>
                </c:pt>
                <c:pt idx="211">
                  <c:v>170900</c:v>
                </c:pt>
                <c:pt idx="212">
                  <c:v>173400</c:v>
                </c:pt>
                <c:pt idx="213">
                  <c:v>165200</c:v>
                </c:pt>
                <c:pt idx="214">
                  <c:v>107800</c:v>
                </c:pt>
                <c:pt idx="215">
                  <c:v>103100</c:v>
                </c:pt>
                <c:pt idx="216">
                  <c:v>84050</c:v>
                </c:pt>
                <c:pt idx="217">
                  <c:v>77550</c:v>
                </c:pt>
                <c:pt idx="218">
                  <c:v>77850</c:v>
                </c:pt>
                <c:pt idx="219">
                  <c:v>77850</c:v>
                </c:pt>
                <c:pt idx="220">
                  <c:v>116200</c:v>
                </c:pt>
                <c:pt idx="221">
                  <c:v>139700</c:v>
                </c:pt>
                <c:pt idx="222">
                  <c:v>107900</c:v>
                </c:pt>
                <c:pt idx="223">
                  <c:v>92370</c:v>
                </c:pt>
                <c:pt idx="224">
                  <c:v>115900</c:v>
                </c:pt>
                <c:pt idx="225">
                  <c:v>79400</c:v>
                </c:pt>
                <c:pt idx="226">
                  <c:v>104500</c:v>
                </c:pt>
                <c:pt idx="227">
                  <c:v>64300</c:v>
                </c:pt>
                <c:pt idx="228">
                  <c:v>106700</c:v>
                </c:pt>
                <c:pt idx="229">
                  <c:v>89830</c:v>
                </c:pt>
                <c:pt idx="230">
                  <c:v>120600</c:v>
                </c:pt>
                <c:pt idx="231">
                  <c:v>123900</c:v>
                </c:pt>
                <c:pt idx="232">
                  <c:v>154000</c:v>
                </c:pt>
                <c:pt idx="233">
                  <c:v>159500</c:v>
                </c:pt>
                <c:pt idx="234">
                  <c:v>163300</c:v>
                </c:pt>
                <c:pt idx="235">
                  <c:v>168700</c:v>
                </c:pt>
                <c:pt idx="236">
                  <c:v>200000</c:v>
                </c:pt>
                <c:pt idx="237">
                  <c:v>136900</c:v>
                </c:pt>
                <c:pt idx="238">
                  <c:v>143600</c:v>
                </c:pt>
                <c:pt idx="239">
                  <c:v>164300</c:v>
                </c:pt>
                <c:pt idx="240">
                  <c:v>180500</c:v>
                </c:pt>
                <c:pt idx="241">
                  <c:v>181100</c:v>
                </c:pt>
                <c:pt idx="242">
                  <c:v>211100</c:v>
                </c:pt>
                <c:pt idx="243">
                  <c:v>247500</c:v>
                </c:pt>
                <c:pt idx="244">
                  <c:v>206100</c:v>
                </c:pt>
                <c:pt idx="245">
                  <c:v>229700</c:v>
                </c:pt>
                <c:pt idx="246">
                  <c:v>257000</c:v>
                </c:pt>
                <c:pt idx="247">
                  <c:v>271100</c:v>
                </c:pt>
                <c:pt idx="248">
                  <c:v>197100</c:v>
                </c:pt>
                <c:pt idx="249">
                  <c:v>234700</c:v>
                </c:pt>
                <c:pt idx="250">
                  <c:v>250100</c:v>
                </c:pt>
                <c:pt idx="251">
                  <c:v>259000</c:v>
                </c:pt>
                <c:pt idx="252">
                  <c:v>270200</c:v>
                </c:pt>
                <c:pt idx="253">
                  <c:v>266500</c:v>
                </c:pt>
                <c:pt idx="254">
                  <c:v>254100</c:v>
                </c:pt>
                <c:pt idx="255">
                  <c:v>249300</c:v>
                </c:pt>
                <c:pt idx="256">
                  <c:v>282600</c:v>
                </c:pt>
                <c:pt idx="257">
                  <c:v>280100</c:v>
                </c:pt>
                <c:pt idx="258">
                  <c:v>279300</c:v>
                </c:pt>
                <c:pt idx="259">
                  <c:v>274800</c:v>
                </c:pt>
                <c:pt idx="260">
                  <c:v>224000</c:v>
                </c:pt>
                <c:pt idx="261">
                  <c:v>224000</c:v>
                </c:pt>
                <c:pt idx="262">
                  <c:v>282500</c:v>
                </c:pt>
                <c:pt idx="263">
                  <c:v>286700</c:v>
                </c:pt>
                <c:pt idx="264">
                  <c:v>324700</c:v>
                </c:pt>
                <c:pt idx="265">
                  <c:v>320800</c:v>
                </c:pt>
                <c:pt idx="266">
                  <c:v>331000</c:v>
                </c:pt>
                <c:pt idx="267">
                  <c:v>335500</c:v>
                </c:pt>
                <c:pt idx="268">
                  <c:v>324900</c:v>
                </c:pt>
                <c:pt idx="269">
                  <c:v>271100</c:v>
                </c:pt>
                <c:pt idx="270">
                  <c:v>314600</c:v>
                </c:pt>
                <c:pt idx="271">
                  <c:v>314200</c:v>
                </c:pt>
                <c:pt idx="272">
                  <c:v>327400</c:v>
                </c:pt>
                <c:pt idx="273">
                  <c:v>313900</c:v>
                </c:pt>
                <c:pt idx="274">
                  <c:v>311800</c:v>
                </c:pt>
                <c:pt idx="275">
                  <c:v>304100</c:v>
                </c:pt>
                <c:pt idx="276">
                  <c:v>342100</c:v>
                </c:pt>
                <c:pt idx="277">
                  <c:v>297400</c:v>
                </c:pt>
                <c:pt idx="278">
                  <c:v>301900</c:v>
                </c:pt>
                <c:pt idx="279">
                  <c:v>320700</c:v>
                </c:pt>
                <c:pt idx="280">
                  <c:v>310600</c:v>
                </c:pt>
                <c:pt idx="281">
                  <c:v>321400</c:v>
                </c:pt>
                <c:pt idx="282">
                  <c:v>317900</c:v>
                </c:pt>
                <c:pt idx="283">
                  <c:v>324700</c:v>
                </c:pt>
                <c:pt idx="284">
                  <c:v>301500</c:v>
                </c:pt>
                <c:pt idx="285">
                  <c:v>314500</c:v>
                </c:pt>
                <c:pt idx="286">
                  <c:v>308800</c:v>
                </c:pt>
                <c:pt idx="287">
                  <c:v>302000</c:v>
                </c:pt>
                <c:pt idx="288">
                  <c:v>341600</c:v>
                </c:pt>
                <c:pt idx="289">
                  <c:v>304800</c:v>
                </c:pt>
                <c:pt idx="290">
                  <c:v>323800</c:v>
                </c:pt>
                <c:pt idx="291">
                  <c:v>329200</c:v>
                </c:pt>
                <c:pt idx="292">
                  <c:v>322700</c:v>
                </c:pt>
                <c:pt idx="293">
                  <c:v>310800</c:v>
                </c:pt>
                <c:pt idx="294">
                  <c:v>314500</c:v>
                </c:pt>
                <c:pt idx="295">
                  <c:v>310800</c:v>
                </c:pt>
                <c:pt idx="296">
                  <c:v>297100</c:v>
                </c:pt>
                <c:pt idx="297" formatCode="General">
                  <c:v>347725.23044923594</c:v>
                </c:pt>
                <c:pt idx="298" formatCode="General">
                  <c:v>364497.46840832848</c:v>
                </c:pt>
                <c:pt idx="299" formatCode="General">
                  <c:v>347065.17470102932</c:v>
                </c:pt>
                <c:pt idx="300" formatCode="General">
                  <c:v>328118.81083234784</c:v>
                </c:pt>
                <c:pt idx="301" formatCode="General">
                  <c:v>315957.14732567995</c:v>
                </c:pt>
                <c:pt idx="302" formatCode="General">
                  <c:v>327583.30327019148</c:v>
                </c:pt>
                <c:pt idx="303" formatCode="General">
                  <c:v>340500.51780375029</c:v>
                </c:pt>
                <c:pt idx="304" formatCode="General">
                  <c:v>340117.28864280391</c:v>
                </c:pt>
                <c:pt idx="305" formatCode="General">
                  <c:v>359926.5906726651</c:v>
                </c:pt>
                <c:pt idx="306" formatCode="General">
                  <c:v>359035.89571752306</c:v>
                </c:pt>
                <c:pt idx="307" formatCode="General">
                  <c:v>366542.84488110116</c:v>
                </c:pt>
                <c:pt idx="308" formatCode="General">
                  <c:v>375052.30778333254</c:v>
                </c:pt>
                <c:pt idx="309" formatCode="General">
                  <c:v>373162.54334230372</c:v>
                </c:pt>
                <c:pt idx="310" formatCode="General">
                  <c:v>357978.05596131721</c:v>
                </c:pt>
                <c:pt idx="311" formatCode="General">
                  <c:v>352395.02502692223</c:v>
                </c:pt>
                <c:pt idx="312" formatCode="General">
                  <c:v>353315.58822164935</c:v>
                </c:pt>
                <c:pt idx="313" formatCode="General">
                  <c:v>340418.94335225894</c:v>
                </c:pt>
                <c:pt idx="314" formatCode="General">
                  <c:v>359099.84644907777</c:v>
                </c:pt>
                <c:pt idx="315" formatCode="General">
                  <c:v>366771.54211776657</c:v>
                </c:pt>
                <c:pt idx="316" formatCode="General">
                  <c:v>366243.21520519472</c:v>
                </c:pt>
                <c:pt idx="317" formatCode="General">
                  <c:v>365048.92299302795</c:v>
                </c:pt>
                <c:pt idx="318" formatCode="General">
                  <c:v>365108.4591180039</c:v>
                </c:pt>
                <c:pt idx="319" formatCode="General">
                  <c:v>365511.87980275031</c:v>
                </c:pt>
                <c:pt idx="320" formatCode="General">
                  <c:v>368333.47543916188</c:v>
                </c:pt>
                <c:pt idx="321" formatCode="General">
                  <c:v>366033.06350577547</c:v>
                </c:pt>
                <c:pt idx="322" formatCode="General">
                  <c:v>350100.61022955045</c:v>
                </c:pt>
                <c:pt idx="323" formatCode="General">
                  <c:v>332514.21280544245</c:v>
                </c:pt>
                <c:pt idx="324" formatCode="General">
                  <c:v>334683.21656143665</c:v>
                </c:pt>
                <c:pt idx="325" formatCode="General">
                  <c:v>340892.46091913525</c:v>
                </c:pt>
                <c:pt idx="326" formatCode="General">
                  <c:v>388216.44556824199</c:v>
                </c:pt>
                <c:pt idx="327" formatCode="General">
                  <c:v>385376.29253655241</c:v>
                </c:pt>
                <c:pt idx="328" formatCode="General">
                  <c:v>257060.57458391174</c:v>
                </c:pt>
                <c:pt idx="329" formatCode="General">
                  <c:v>261306.01273226703</c:v>
                </c:pt>
                <c:pt idx="330" formatCode="General">
                  <c:v>229976.22014687769</c:v>
                </c:pt>
                <c:pt idx="331" formatCode="General">
                  <c:v>229078.45446901611</c:v>
                </c:pt>
                <c:pt idx="332" formatCode="General">
                  <c:v>255562.96592434001</c:v>
                </c:pt>
                <c:pt idx="333" formatCode="General">
                  <c:v>294295.84939610667</c:v>
                </c:pt>
                <c:pt idx="334" formatCode="General">
                  <c:v>322369.61333626299</c:v>
                </c:pt>
                <c:pt idx="335" formatCode="General">
                  <c:v>375635.24235325516</c:v>
                </c:pt>
                <c:pt idx="336" formatCode="General">
                  <c:v>394721.60585170629</c:v>
                </c:pt>
                <c:pt idx="337" formatCode="General">
                  <c:v>366586.92192421376</c:v>
                </c:pt>
                <c:pt idx="338" formatCode="General">
                  <c:v>240809.88742483407</c:v>
                </c:pt>
                <c:pt idx="339" formatCode="General">
                  <c:v>268354.9891608975</c:v>
                </c:pt>
                <c:pt idx="340" formatCode="General">
                  <c:v>191752.11288191786</c:v>
                </c:pt>
                <c:pt idx="341" formatCode="General">
                  <c:v>199898.09435380565</c:v>
                </c:pt>
                <c:pt idx="342" formatCode="General">
                  <c:v>205917.08259961221</c:v>
                </c:pt>
                <c:pt idx="343" formatCode="General">
                  <c:v>240129.52364943587</c:v>
                </c:pt>
                <c:pt idx="344" formatCode="General">
                  <c:v>194396.54681094969</c:v>
                </c:pt>
                <c:pt idx="345" formatCode="General">
                  <c:v>188542.85186653951</c:v>
                </c:pt>
                <c:pt idx="346" formatCode="General">
                  <c:v>127507.38408684543</c:v>
                </c:pt>
                <c:pt idx="347" formatCode="General">
                  <c:v>121438.61957663309</c:v>
                </c:pt>
                <c:pt idx="348" formatCode="General">
                  <c:v>127176.04652765849</c:v>
                </c:pt>
                <c:pt idx="349" formatCode="General">
                  <c:v>136841.08428652043</c:v>
                </c:pt>
                <c:pt idx="350" formatCode="General">
                  <c:v>174132.81986193307</c:v>
                </c:pt>
                <c:pt idx="351" formatCode="General">
                  <c:v>201489.79463219119</c:v>
                </c:pt>
                <c:pt idx="352" formatCode="General">
                  <c:v>194576.17157168261</c:v>
                </c:pt>
                <c:pt idx="353" formatCode="General">
                  <c:v>182956.34297169498</c:v>
                </c:pt>
                <c:pt idx="354" formatCode="General">
                  <c:v>159409.2600204699</c:v>
                </c:pt>
                <c:pt idx="355" formatCode="General">
                  <c:v>142496.70042403013</c:v>
                </c:pt>
                <c:pt idx="356" formatCode="General">
                  <c:v>139046.68448785343</c:v>
                </c:pt>
                <c:pt idx="357" formatCode="General">
                  <c:v>151398.20699176964</c:v>
                </c:pt>
                <c:pt idx="358" formatCode="General">
                  <c:v>131970.17748833133</c:v>
                </c:pt>
                <c:pt idx="359" formatCode="General">
                  <c:v>165417.72496672597</c:v>
                </c:pt>
                <c:pt idx="360" formatCode="General">
                  <c:v>161889.21052494738</c:v>
                </c:pt>
                <c:pt idx="361" formatCode="General">
                  <c:v>169458.11465757363</c:v>
                </c:pt>
                <c:pt idx="362" formatCode="General">
                  <c:v>186482.09941995077</c:v>
                </c:pt>
                <c:pt idx="363" formatCode="General">
                  <c:v>173528.72410893475</c:v>
                </c:pt>
                <c:pt idx="364" formatCode="General">
                  <c:v>164444.01905990264</c:v>
                </c:pt>
                <c:pt idx="365" formatCode="General">
                  <c:v>109206.15599537027</c:v>
                </c:pt>
                <c:pt idx="366" formatCode="General">
                  <c:v>149256.22707598918</c:v>
                </c:pt>
                <c:pt idx="367" formatCode="General">
                  <c:v>172831.69308541046</c:v>
                </c:pt>
                <c:pt idx="368" formatCode="General">
                  <c:v>169091.87033018185</c:v>
                </c:pt>
                <c:pt idx="369" formatCode="General">
                  <c:v>171666.1252048382</c:v>
                </c:pt>
                <c:pt idx="370" formatCode="General">
                  <c:v>163772.42854059621</c:v>
                </c:pt>
                <c:pt idx="371" formatCode="General">
                  <c:v>111199.15948720055</c:v>
                </c:pt>
                <c:pt idx="372" formatCode="General">
                  <c:v>110925.29564118199</c:v>
                </c:pt>
                <c:pt idx="373" formatCode="General">
                  <c:v>97505.659462127864</c:v>
                </c:pt>
                <c:pt idx="374" formatCode="General">
                  <c:v>97477.068906579458</c:v>
                </c:pt>
                <c:pt idx="375" formatCode="General">
                  <c:v>104238.17517680634</c:v>
                </c:pt>
                <c:pt idx="376" formatCode="General">
                  <c:v>110974.46945372751</c:v>
                </c:pt>
                <c:pt idx="377" formatCode="General">
                  <c:v>146487.59861089679</c:v>
                </c:pt>
                <c:pt idx="378" formatCode="General">
                  <c:v>166870.12731109484</c:v>
                </c:pt>
                <c:pt idx="379" formatCode="General">
                  <c:v>138066.08435488876</c:v>
                </c:pt>
                <c:pt idx="380" formatCode="General">
                  <c:v>126299.9817109795</c:v>
                </c:pt>
                <c:pt idx="381" formatCode="General">
                  <c:v>151789.65743357729</c:v>
                </c:pt>
                <c:pt idx="382" formatCode="General">
                  <c:v>115522.53474211571</c:v>
                </c:pt>
                <c:pt idx="383" formatCode="General">
                  <c:v>136301.92045044806</c:v>
                </c:pt>
                <c:pt idx="384" formatCode="General">
                  <c:v>96423.648583517963</c:v>
                </c:pt>
                <c:pt idx="385" formatCode="General">
                  <c:v>135113.46531245834</c:v>
                </c:pt>
                <c:pt idx="386" formatCode="General">
                  <c:v>116435.52783711965</c:v>
                </c:pt>
                <c:pt idx="387" formatCode="General">
                  <c:v>143009.54529125078</c:v>
                </c:pt>
                <c:pt idx="388" formatCode="General">
                  <c:v>143681.7331288025</c:v>
                </c:pt>
                <c:pt idx="389" formatCode="General">
                  <c:v>169024.56137720973</c:v>
                </c:pt>
                <c:pt idx="390" formatCode="General">
                  <c:v>172540.01572640653</c:v>
                </c:pt>
                <c:pt idx="391" formatCode="General">
                  <c:v>173244.48990416114</c:v>
                </c:pt>
                <c:pt idx="392" formatCode="General">
                  <c:v>176563.41765331835</c:v>
                </c:pt>
                <c:pt idx="393" formatCode="General">
                  <c:v>200206.85600886546</c:v>
                </c:pt>
                <c:pt idx="394" formatCode="General">
                  <c:v>137540.61174824231</c:v>
                </c:pt>
                <c:pt idx="395" formatCode="General">
                  <c:v>145365.83320983651</c:v>
                </c:pt>
                <c:pt idx="396" formatCode="General">
                  <c:v>164608.50052954984</c:v>
                </c:pt>
                <c:pt idx="397" formatCode="General">
                  <c:v>178943.51303057332</c:v>
                </c:pt>
                <c:pt idx="398" formatCode="General">
                  <c:v>181626.25742799573</c:v>
                </c:pt>
                <c:pt idx="399" formatCode="General">
                  <c:v>210694.69471235044</c:v>
                </c:pt>
                <c:pt idx="400" formatCode="General">
                  <c:v>243431.67535135997</c:v>
                </c:pt>
                <c:pt idx="401" formatCode="General">
                  <c:v>200516.27109459828</c:v>
                </c:pt>
                <c:pt idx="402" formatCode="General">
                  <c:v>220068.1893658659</c:v>
                </c:pt>
                <c:pt idx="403" formatCode="General">
                  <c:v>244248.12134592593</c:v>
                </c:pt>
                <c:pt idx="404" formatCode="General">
                  <c:v>253312.68042257251</c:v>
                </c:pt>
                <c:pt idx="405" formatCode="General">
                  <c:v>184436.26821216519</c:v>
                </c:pt>
                <c:pt idx="406" formatCode="General">
                  <c:v>223187.39474086493</c:v>
                </c:pt>
                <c:pt idx="407" formatCode="General">
                  <c:v>235035.9149199239</c:v>
                </c:pt>
                <c:pt idx="408" formatCode="General">
                  <c:v>235274.75775396999</c:v>
                </c:pt>
                <c:pt idx="409" formatCode="General">
                  <c:v>240584.51948403585</c:v>
                </c:pt>
                <c:pt idx="410" formatCode="General">
                  <c:v>238397.95469452933</c:v>
                </c:pt>
                <c:pt idx="411" formatCode="General">
                  <c:v>230805.19495258437</c:v>
                </c:pt>
                <c:pt idx="412" formatCode="General">
                  <c:v>228839.33389904982</c:v>
                </c:pt>
                <c:pt idx="413" formatCode="General">
                  <c:v>261621.94002944799</c:v>
                </c:pt>
                <c:pt idx="414" formatCode="General">
                  <c:v>262488.93522311444</c:v>
                </c:pt>
                <c:pt idx="415" formatCode="General">
                  <c:v>263002.92315434705</c:v>
                </c:pt>
                <c:pt idx="416" formatCode="General">
                  <c:v>261544.5072358656</c:v>
                </c:pt>
                <c:pt idx="417" formatCode="General">
                  <c:v>217095.08750530327</c:v>
                </c:pt>
                <c:pt idx="418" formatCode="General">
                  <c:v>222977.77232622061</c:v>
                </c:pt>
                <c:pt idx="419" formatCode="General">
                  <c:v>281286.92356650188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C-4740-88AA-F0BD1B085136}"/>
            </c:ext>
          </c:extLst>
        </c:ser>
        <c:ser>
          <c:idx val="1"/>
          <c:order val="1"/>
          <c:tx>
            <c:strRef>
              <c:f>H_atoms!$C$1</c:f>
              <c:strCache>
                <c:ptCount val="1"/>
                <c:pt idx="0">
                  <c:v>Forecast(H, cm-3)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H_atoms!$A$2:$A$421</c:f>
              <c:numCache>
                <c:formatCode>dd/mm/yyyy</c:formatCode>
                <c:ptCount val="420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  <c:pt idx="267">
                  <c:v>43191</c:v>
                </c:pt>
                <c:pt idx="268">
                  <c:v>43221</c:v>
                </c:pt>
                <c:pt idx="269">
                  <c:v>43252</c:v>
                </c:pt>
                <c:pt idx="270">
                  <c:v>43282</c:v>
                </c:pt>
                <c:pt idx="271">
                  <c:v>43313</c:v>
                </c:pt>
                <c:pt idx="272">
                  <c:v>43344</c:v>
                </c:pt>
                <c:pt idx="273">
                  <c:v>43374</c:v>
                </c:pt>
                <c:pt idx="274">
                  <c:v>43405</c:v>
                </c:pt>
                <c:pt idx="275">
                  <c:v>43435</c:v>
                </c:pt>
                <c:pt idx="276">
                  <c:v>43466</c:v>
                </c:pt>
                <c:pt idx="277">
                  <c:v>43497</c:v>
                </c:pt>
                <c:pt idx="278">
                  <c:v>43525</c:v>
                </c:pt>
                <c:pt idx="279">
                  <c:v>43556</c:v>
                </c:pt>
                <c:pt idx="280">
                  <c:v>43586</c:v>
                </c:pt>
                <c:pt idx="281">
                  <c:v>43617</c:v>
                </c:pt>
                <c:pt idx="282">
                  <c:v>43647</c:v>
                </c:pt>
                <c:pt idx="283">
                  <c:v>43678</c:v>
                </c:pt>
                <c:pt idx="284">
                  <c:v>43709</c:v>
                </c:pt>
                <c:pt idx="285">
                  <c:v>43739</c:v>
                </c:pt>
                <c:pt idx="286">
                  <c:v>43770</c:v>
                </c:pt>
                <c:pt idx="287">
                  <c:v>43800</c:v>
                </c:pt>
                <c:pt idx="288">
                  <c:v>43831</c:v>
                </c:pt>
                <c:pt idx="289">
                  <c:v>43862</c:v>
                </c:pt>
                <c:pt idx="290">
                  <c:v>43891</c:v>
                </c:pt>
                <c:pt idx="291">
                  <c:v>43922</c:v>
                </c:pt>
                <c:pt idx="292">
                  <c:v>43952</c:v>
                </c:pt>
                <c:pt idx="293">
                  <c:v>43983</c:v>
                </c:pt>
                <c:pt idx="294">
                  <c:v>44013</c:v>
                </c:pt>
                <c:pt idx="295">
                  <c:v>44044</c:v>
                </c:pt>
                <c:pt idx="296">
                  <c:v>44075</c:v>
                </c:pt>
                <c:pt idx="297">
                  <c:v>44105</c:v>
                </c:pt>
                <c:pt idx="298">
                  <c:v>44136</c:v>
                </c:pt>
                <c:pt idx="299">
                  <c:v>44166</c:v>
                </c:pt>
                <c:pt idx="300">
                  <c:v>44197</c:v>
                </c:pt>
                <c:pt idx="301">
                  <c:v>44228</c:v>
                </c:pt>
                <c:pt idx="302">
                  <c:v>44256</c:v>
                </c:pt>
                <c:pt idx="303">
                  <c:v>44287</c:v>
                </c:pt>
                <c:pt idx="304">
                  <c:v>44317</c:v>
                </c:pt>
                <c:pt idx="305">
                  <c:v>44348</c:v>
                </c:pt>
                <c:pt idx="306">
                  <c:v>44378</c:v>
                </c:pt>
                <c:pt idx="307">
                  <c:v>44409</c:v>
                </c:pt>
                <c:pt idx="308">
                  <c:v>44440</c:v>
                </c:pt>
                <c:pt idx="309">
                  <c:v>44470</c:v>
                </c:pt>
                <c:pt idx="310">
                  <c:v>44501</c:v>
                </c:pt>
                <c:pt idx="311">
                  <c:v>44531</c:v>
                </c:pt>
                <c:pt idx="312">
                  <c:v>44562</c:v>
                </c:pt>
                <c:pt idx="313">
                  <c:v>44593</c:v>
                </c:pt>
                <c:pt idx="314">
                  <c:v>44621</c:v>
                </c:pt>
                <c:pt idx="315">
                  <c:v>44652</c:v>
                </c:pt>
                <c:pt idx="316">
                  <c:v>44682</c:v>
                </c:pt>
                <c:pt idx="317">
                  <c:v>44713</c:v>
                </c:pt>
                <c:pt idx="318">
                  <c:v>44743</c:v>
                </c:pt>
                <c:pt idx="319">
                  <c:v>44774</c:v>
                </c:pt>
                <c:pt idx="320">
                  <c:v>44805</c:v>
                </c:pt>
                <c:pt idx="321">
                  <c:v>44835</c:v>
                </c:pt>
                <c:pt idx="322">
                  <c:v>44866</c:v>
                </c:pt>
                <c:pt idx="323">
                  <c:v>44896</c:v>
                </c:pt>
                <c:pt idx="324">
                  <c:v>44927</c:v>
                </c:pt>
                <c:pt idx="325">
                  <c:v>44958</c:v>
                </c:pt>
                <c:pt idx="326">
                  <c:v>44986</c:v>
                </c:pt>
                <c:pt idx="327">
                  <c:v>45017</c:v>
                </c:pt>
                <c:pt idx="328">
                  <c:v>45047</c:v>
                </c:pt>
                <c:pt idx="329">
                  <c:v>45078</c:v>
                </c:pt>
                <c:pt idx="330">
                  <c:v>45108</c:v>
                </c:pt>
                <c:pt idx="331">
                  <c:v>45139</c:v>
                </c:pt>
                <c:pt idx="332">
                  <c:v>45170</c:v>
                </c:pt>
                <c:pt idx="333">
                  <c:v>45200</c:v>
                </c:pt>
                <c:pt idx="334">
                  <c:v>45231</c:v>
                </c:pt>
                <c:pt idx="335">
                  <c:v>45261</c:v>
                </c:pt>
                <c:pt idx="336">
                  <c:v>45292</c:v>
                </c:pt>
                <c:pt idx="337">
                  <c:v>45323</c:v>
                </c:pt>
                <c:pt idx="338">
                  <c:v>45352</c:v>
                </c:pt>
                <c:pt idx="339">
                  <c:v>45383</c:v>
                </c:pt>
                <c:pt idx="340">
                  <c:v>45413</c:v>
                </c:pt>
                <c:pt idx="341">
                  <c:v>45444</c:v>
                </c:pt>
                <c:pt idx="342">
                  <c:v>45474</c:v>
                </c:pt>
                <c:pt idx="343">
                  <c:v>45505</c:v>
                </c:pt>
                <c:pt idx="344">
                  <c:v>45536</c:v>
                </c:pt>
                <c:pt idx="345">
                  <c:v>45566</c:v>
                </c:pt>
                <c:pt idx="346">
                  <c:v>45597</c:v>
                </c:pt>
                <c:pt idx="347">
                  <c:v>45627</c:v>
                </c:pt>
                <c:pt idx="348">
                  <c:v>45658</c:v>
                </c:pt>
                <c:pt idx="349">
                  <c:v>45689</c:v>
                </c:pt>
                <c:pt idx="350">
                  <c:v>45717</c:v>
                </c:pt>
                <c:pt idx="351">
                  <c:v>45748</c:v>
                </c:pt>
                <c:pt idx="352">
                  <c:v>45778</c:v>
                </c:pt>
                <c:pt idx="353">
                  <c:v>45809</c:v>
                </c:pt>
                <c:pt idx="354">
                  <c:v>45839</c:v>
                </c:pt>
                <c:pt idx="355">
                  <c:v>45870</c:v>
                </c:pt>
                <c:pt idx="356">
                  <c:v>45901</c:v>
                </c:pt>
                <c:pt idx="357">
                  <c:v>45931</c:v>
                </c:pt>
                <c:pt idx="358">
                  <c:v>45962</c:v>
                </c:pt>
                <c:pt idx="359">
                  <c:v>45992</c:v>
                </c:pt>
                <c:pt idx="360">
                  <c:v>46023</c:v>
                </c:pt>
                <c:pt idx="361">
                  <c:v>46054</c:v>
                </c:pt>
                <c:pt idx="362">
                  <c:v>46082</c:v>
                </c:pt>
                <c:pt idx="363">
                  <c:v>46113</c:v>
                </c:pt>
                <c:pt idx="364">
                  <c:v>46143</c:v>
                </c:pt>
                <c:pt idx="365">
                  <c:v>46174</c:v>
                </c:pt>
                <c:pt idx="366">
                  <c:v>46204</c:v>
                </c:pt>
                <c:pt idx="367">
                  <c:v>46235</c:v>
                </c:pt>
                <c:pt idx="368">
                  <c:v>46266</c:v>
                </c:pt>
                <c:pt idx="369">
                  <c:v>46296</c:v>
                </c:pt>
                <c:pt idx="370">
                  <c:v>46327</c:v>
                </c:pt>
                <c:pt idx="371">
                  <c:v>46357</c:v>
                </c:pt>
                <c:pt idx="372">
                  <c:v>46388</c:v>
                </c:pt>
                <c:pt idx="373">
                  <c:v>46419</c:v>
                </c:pt>
                <c:pt idx="374">
                  <c:v>46447</c:v>
                </c:pt>
                <c:pt idx="375">
                  <c:v>46478</c:v>
                </c:pt>
                <c:pt idx="376">
                  <c:v>46508</c:v>
                </c:pt>
                <c:pt idx="377">
                  <c:v>46539</c:v>
                </c:pt>
                <c:pt idx="378">
                  <c:v>46569</c:v>
                </c:pt>
                <c:pt idx="379">
                  <c:v>46600</c:v>
                </c:pt>
                <c:pt idx="380">
                  <c:v>46631</c:v>
                </c:pt>
                <c:pt idx="381">
                  <c:v>46661</c:v>
                </c:pt>
                <c:pt idx="382">
                  <c:v>46692</c:v>
                </c:pt>
                <c:pt idx="383">
                  <c:v>46722</c:v>
                </c:pt>
                <c:pt idx="384">
                  <c:v>46753</c:v>
                </c:pt>
                <c:pt idx="385">
                  <c:v>46784</c:v>
                </c:pt>
                <c:pt idx="386">
                  <c:v>46813</c:v>
                </c:pt>
                <c:pt idx="387">
                  <c:v>46844</c:v>
                </c:pt>
                <c:pt idx="388">
                  <c:v>46874</c:v>
                </c:pt>
                <c:pt idx="389">
                  <c:v>46905</c:v>
                </c:pt>
                <c:pt idx="390">
                  <c:v>46935</c:v>
                </c:pt>
                <c:pt idx="391">
                  <c:v>46966</c:v>
                </c:pt>
                <c:pt idx="392">
                  <c:v>46997</c:v>
                </c:pt>
                <c:pt idx="393">
                  <c:v>47027</c:v>
                </c:pt>
                <c:pt idx="394">
                  <c:v>47058</c:v>
                </c:pt>
                <c:pt idx="395">
                  <c:v>47088</c:v>
                </c:pt>
                <c:pt idx="396">
                  <c:v>47119</c:v>
                </c:pt>
                <c:pt idx="397">
                  <c:v>47150</c:v>
                </c:pt>
                <c:pt idx="398">
                  <c:v>47178</c:v>
                </c:pt>
                <c:pt idx="399">
                  <c:v>47209</c:v>
                </c:pt>
                <c:pt idx="400">
                  <c:v>47239</c:v>
                </c:pt>
                <c:pt idx="401">
                  <c:v>47270</c:v>
                </c:pt>
                <c:pt idx="402">
                  <c:v>47300</c:v>
                </c:pt>
                <c:pt idx="403">
                  <c:v>47331</c:v>
                </c:pt>
                <c:pt idx="404">
                  <c:v>47362</c:v>
                </c:pt>
                <c:pt idx="405">
                  <c:v>47392</c:v>
                </c:pt>
                <c:pt idx="406">
                  <c:v>47423</c:v>
                </c:pt>
                <c:pt idx="407">
                  <c:v>47453</c:v>
                </c:pt>
                <c:pt idx="408">
                  <c:v>47484</c:v>
                </c:pt>
                <c:pt idx="409">
                  <c:v>47515</c:v>
                </c:pt>
                <c:pt idx="410">
                  <c:v>47543</c:v>
                </c:pt>
                <c:pt idx="411">
                  <c:v>47574</c:v>
                </c:pt>
                <c:pt idx="412">
                  <c:v>47604</c:v>
                </c:pt>
                <c:pt idx="413">
                  <c:v>47635</c:v>
                </c:pt>
                <c:pt idx="414">
                  <c:v>47665</c:v>
                </c:pt>
                <c:pt idx="415">
                  <c:v>47696</c:v>
                </c:pt>
                <c:pt idx="416">
                  <c:v>47727</c:v>
                </c:pt>
                <c:pt idx="417">
                  <c:v>47757</c:v>
                </c:pt>
                <c:pt idx="418">
                  <c:v>47788</c:v>
                </c:pt>
                <c:pt idx="419">
                  <c:v>47818</c:v>
                </c:pt>
              </c:numCache>
            </c:numRef>
          </c:cat>
          <c:val>
            <c:numRef>
              <c:f>H_atoms!$C$2:$C$421</c:f>
              <c:numCache>
                <c:formatCode>General</c:formatCode>
                <c:ptCount val="420"/>
                <c:pt idx="296" formatCode="0.00E+00">
                  <c:v>297100</c:v>
                </c:pt>
                <c:pt idx="297" formatCode="0.00E+00">
                  <c:v>347725.23044923594</c:v>
                </c:pt>
                <c:pt idx="298" formatCode="0.00E+00">
                  <c:v>364497.46840832848</c:v>
                </c:pt>
                <c:pt idx="299" formatCode="0.00E+00">
                  <c:v>347065.17470102932</c:v>
                </c:pt>
                <c:pt idx="300" formatCode="0.00E+00">
                  <c:v>328118.81083234784</c:v>
                </c:pt>
                <c:pt idx="301" formatCode="0.00E+00">
                  <c:v>315957.14732567995</c:v>
                </c:pt>
                <c:pt idx="302" formatCode="0.00E+00">
                  <c:v>327583.30327019148</c:v>
                </c:pt>
                <c:pt idx="303" formatCode="0.00E+00">
                  <c:v>340500.51780375029</c:v>
                </c:pt>
                <c:pt idx="304" formatCode="0.00E+00">
                  <c:v>340117.28864280391</c:v>
                </c:pt>
                <c:pt idx="305" formatCode="0.00E+00">
                  <c:v>359926.5906726651</c:v>
                </c:pt>
                <c:pt idx="306" formatCode="0.00E+00">
                  <c:v>359035.89571752306</c:v>
                </c:pt>
                <c:pt idx="307" formatCode="0.00E+00">
                  <c:v>366542.84488110116</c:v>
                </c:pt>
                <c:pt idx="308" formatCode="0.00E+00">
                  <c:v>375052.30778333254</c:v>
                </c:pt>
                <c:pt idx="309" formatCode="0.00E+00">
                  <c:v>373162.54334230372</c:v>
                </c:pt>
                <c:pt idx="310" formatCode="0.00E+00">
                  <c:v>357978.05596131721</c:v>
                </c:pt>
                <c:pt idx="311" formatCode="0.00E+00">
                  <c:v>352395.02502692223</c:v>
                </c:pt>
                <c:pt idx="312" formatCode="0.00E+00">
                  <c:v>353315.58822164935</c:v>
                </c:pt>
                <c:pt idx="313" formatCode="0.00E+00">
                  <c:v>340418.94335225894</c:v>
                </c:pt>
                <c:pt idx="314" formatCode="0.00E+00">
                  <c:v>359099.84644907777</c:v>
                </c:pt>
                <c:pt idx="315" formatCode="0.00E+00">
                  <c:v>366771.54211776657</c:v>
                </c:pt>
                <c:pt idx="316" formatCode="0.00E+00">
                  <c:v>366243.21520519472</c:v>
                </c:pt>
                <c:pt idx="317" formatCode="0.00E+00">
                  <c:v>365048.92299302795</c:v>
                </c:pt>
                <c:pt idx="318" formatCode="0.00E+00">
                  <c:v>365108.4591180039</c:v>
                </c:pt>
                <c:pt idx="319" formatCode="0.00E+00">
                  <c:v>365511.87980275031</c:v>
                </c:pt>
                <c:pt idx="320" formatCode="0.00E+00">
                  <c:v>368333.47543916188</c:v>
                </c:pt>
                <c:pt idx="321" formatCode="0.00E+00">
                  <c:v>366033.06350577547</c:v>
                </c:pt>
                <c:pt idx="322" formatCode="0.00E+00">
                  <c:v>350100.61022955045</c:v>
                </c:pt>
                <c:pt idx="323" formatCode="0.00E+00">
                  <c:v>332514.21280544245</c:v>
                </c:pt>
                <c:pt idx="324" formatCode="0.00E+00">
                  <c:v>334683.21656143665</c:v>
                </c:pt>
                <c:pt idx="325" formatCode="0.00E+00">
                  <c:v>340892.46091913525</c:v>
                </c:pt>
                <c:pt idx="326" formatCode="0.00E+00">
                  <c:v>388216.44556824199</c:v>
                </c:pt>
                <c:pt idx="327" formatCode="0.00E+00">
                  <c:v>385376.29253655241</c:v>
                </c:pt>
                <c:pt idx="328" formatCode="0.00E+00">
                  <c:v>257060.57458391174</c:v>
                </c:pt>
                <c:pt idx="329" formatCode="0.00E+00">
                  <c:v>261306.01273226703</c:v>
                </c:pt>
                <c:pt idx="330" formatCode="0.00E+00">
                  <c:v>229976.22014687769</c:v>
                </c:pt>
                <c:pt idx="331" formatCode="0.00E+00">
                  <c:v>229078.45446901611</c:v>
                </c:pt>
                <c:pt idx="332" formatCode="0.00E+00">
                  <c:v>255562.96592434001</c:v>
                </c:pt>
                <c:pt idx="333" formatCode="0.00E+00">
                  <c:v>294295.84939610667</c:v>
                </c:pt>
                <c:pt idx="334" formatCode="0.00E+00">
                  <c:v>322369.61333626299</c:v>
                </c:pt>
                <c:pt idx="335" formatCode="0.00E+00">
                  <c:v>375635.24235325516</c:v>
                </c:pt>
                <c:pt idx="336" formatCode="0.00E+00">
                  <c:v>394721.60585170629</c:v>
                </c:pt>
                <c:pt idx="337" formatCode="0.00E+00">
                  <c:v>366586.92192421376</c:v>
                </c:pt>
                <c:pt idx="338" formatCode="0.00E+00">
                  <c:v>240809.88742483407</c:v>
                </c:pt>
                <c:pt idx="339" formatCode="0.00E+00">
                  <c:v>268354.9891608975</c:v>
                </c:pt>
                <c:pt idx="340" formatCode="0.00E+00">
                  <c:v>191752.11288191786</c:v>
                </c:pt>
                <c:pt idx="341" formatCode="0.00E+00">
                  <c:v>199898.09435380565</c:v>
                </c:pt>
                <c:pt idx="342" formatCode="0.00E+00">
                  <c:v>205917.08259961221</c:v>
                </c:pt>
                <c:pt idx="343" formatCode="0.00E+00">
                  <c:v>240129.52364943587</c:v>
                </c:pt>
                <c:pt idx="344" formatCode="0.00E+00">
                  <c:v>194396.54681094969</c:v>
                </c:pt>
                <c:pt idx="345" formatCode="0.00E+00">
                  <c:v>188542.85186653951</c:v>
                </c:pt>
                <c:pt idx="346" formatCode="0.00E+00">
                  <c:v>127507.38408684543</c:v>
                </c:pt>
                <c:pt idx="347" formatCode="0.00E+00">
                  <c:v>121438.61957663309</c:v>
                </c:pt>
                <c:pt idx="348" formatCode="0.00E+00">
                  <c:v>127176.04652765849</c:v>
                </c:pt>
                <c:pt idx="349" formatCode="0.00E+00">
                  <c:v>136841.08428652043</c:v>
                </c:pt>
                <c:pt idx="350" formatCode="0.00E+00">
                  <c:v>174132.81986193307</c:v>
                </c:pt>
                <c:pt idx="351" formatCode="0.00E+00">
                  <c:v>201489.79463219119</c:v>
                </c:pt>
                <c:pt idx="352" formatCode="0.00E+00">
                  <c:v>194576.17157168261</c:v>
                </c:pt>
                <c:pt idx="353" formatCode="0.00E+00">
                  <c:v>182956.34297169498</c:v>
                </c:pt>
                <c:pt idx="354" formatCode="0.00E+00">
                  <c:v>159409.2600204699</c:v>
                </c:pt>
                <c:pt idx="355" formatCode="0.00E+00">
                  <c:v>142496.70042403013</c:v>
                </c:pt>
                <c:pt idx="356" formatCode="0.00E+00">
                  <c:v>139046.68448785343</c:v>
                </c:pt>
                <c:pt idx="357" formatCode="0.00E+00">
                  <c:v>151398.20699176964</c:v>
                </c:pt>
                <c:pt idx="358" formatCode="0.00E+00">
                  <c:v>131970.17748833133</c:v>
                </c:pt>
                <c:pt idx="359" formatCode="0.00E+00">
                  <c:v>165417.72496672597</c:v>
                </c:pt>
                <c:pt idx="360" formatCode="0.00E+00">
                  <c:v>161889.21052494738</c:v>
                </c:pt>
                <c:pt idx="361" formatCode="0.00E+00">
                  <c:v>169458.11465757363</c:v>
                </c:pt>
                <c:pt idx="362" formatCode="0.00E+00">
                  <c:v>186482.09941995077</c:v>
                </c:pt>
                <c:pt idx="363" formatCode="0.00E+00">
                  <c:v>173528.72410893475</c:v>
                </c:pt>
                <c:pt idx="364" formatCode="0.00E+00">
                  <c:v>164444.01905990264</c:v>
                </c:pt>
                <c:pt idx="365" formatCode="0.00E+00">
                  <c:v>109206.15599537027</c:v>
                </c:pt>
                <c:pt idx="366" formatCode="0.00E+00">
                  <c:v>149256.22707598918</c:v>
                </c:pt>
                <c:pt idx="367" formatCode="0.00E+00">
                  <c:v>172831.69308541046</c:v>
                </c:pt>
                <c:pt idx="368" formatCode="0.00E+00">
                  <c:v>169091.87033018185</c:v>
                </c:pt>
                <c:pt idx="369" formatCode="0.00E+00">
                  <c:v>171666.1252048382</c:v>
                </c:pt>
                <c:pt idx="370" formatCode="0.00E+00">
                  <c:v>163772.42854059621</c:v>
                </c:pt>
                <c:pt idx="371" formatCode="0.00E+00">
                  <c:v>111199.15948720055</c:v>
                </c:pt>
                <c:pt idx="372" formatCode="0.00E+00">
                  <c:v>110925.29564118199</c:v>
                </c:pt>
                <c:pt idx="373" formatCode="0.00E+00">
                  <c:v>97505.659462127864</c:v>
                </c:pt>
                <c:pt idx="374" formatCode="0.00E+00">
                  <c:v>97477.068906579458</c:v>
                </c:pt>
                <c:pt idx="375" formatCode="0.00E+00">
                  <c:v>104238.17517680634</c:v>
                </c:pt>
                <c:pt idx="376" formatCode="0.00E+00">
                  <c:v>110974.46945372751</c:v>
                </c:pt>
                <c:pt idx="377" formatCode="0.00E+00">
                  <c:v>146487.59861089679</c:v>
                </c:pt>
                <c:pt idx="378" formatCode="0.00E+00">
                  <c:v>166870.12731109484</c:v>
                </c:pt>
                <c:pt idx="379" formatCode="0.00E+00">
                  <c:v>138066.08435488876</c:v>
                </c:pt>
                <c:pt idx="380" formatCode="0.00E+00">
                  <c:v>126299.9817109795</c:v>
                </c:pt>
                <c:pt idx="381" formatCode="0.00E+00">
                  <c:v>151789.65743357729</c:v>
                </c:pt>
                <c:pt idx="382" formatCode="0.00E+00">
                  <c:v>115522.53474211571</c:v>
                </c:pt>
                <c:pt idx="383" formatCode="0.00E+00">
                  <c:v>136301.92045044806</c:v>
                </c:pt>
                <c:pt idx="384" formatCode="0.00E+00">
                  <c:v>96423.648583517963</c:v>
                </c:pt>
                <c:pt idx="385" formatCode="0.00E+00">
                  <c:v>135113.46531245834</c:v>
                </c:pt>
                <c:pt idx="386" formatCode="0.00E+00">
                  <c:v>116435.52783711965</c:v>
                </c:pt>
                <c:pt idx="387" formatCode="0.00E+00">
                  <c:v>143009.54529125078</c:v>
                </c:pt>
                <c:pt idx="388" formatCode="0.00E+00">
                  <c:v>143681.7331288025</c:v>
                </c:pt>
                <c:pt idx="389" formatCode="0.00E+00">
                  <c:v>169024.56137720973</c:v>
                </c:pt>
                <c:pt idx="390" formatCode="0.00E+00">
                  <c:v>172540.01572640653</c:v>
                </c:pt>
                <c:pt idx="391" formatCode="0.00E+00">
                  <c:v>173244.48990416114</c:v>
                </c:pt>
                <c:pt idx="392" formatCode="0.00E+00">
                  <c:v>176563.41765331835</c:v>
                </c:pt>
                <c:pt idx="393" formatCode="0.00E+00">
                  <c:v>200206.85600886546</c:v>
                </c:pt>
                <c:pt idx="394" formatCode="0.00E+00">
                  <c:v>137540.61174824231</c:v>
                </c:pt>
                <c:pt idx="395" formatCode="0.00E+00">
                  <c:v>145365.83320983651</c:v>
                </c:pt>
                <c:pt idx="396" formatCode="0.00E+00">
                  <c:v>164608.50052954984</c:v>
                </c:pt>
                <c:pt idx="397" formatCode="0.00E+00">
                  <c:v>178943.51303057332</c:v>
                </c:pt>
                <c:pt idx="398" formatCode="0.00E+00">
                  <c:v>181626.25742799573</c:v>
                </c:pt>
                <c:pt idx="399" formatCode="0.00E+00">
                  <c:v>210694.69471235044</c:v>
                </c:pt>
                <c:pt idx="400" formatCode="0.00E+00">
                  <c:v>243431.67535135997</c:v>
                </c:pt>
                <c:pt idx="401" formatCode="0.00E+00">
                  <c:v>200516.27109459828</c:v>
                </c:pt>
                <c:pt idx="402" formatCode="0.00E+00">
                  <c:v>220068.1893658659</c:v>
                </c:pt>
                <c:pt idx="403" formatCode="0.00E+00">
                  <c:v>244248.12134592593</c:v>
                </c:pt>
                <c:pt idx="404" formatCode="0.00E+00">
                  <c:v>253312.68042257251</c:v>
                </c:pt>
                <c:pt idx="405" formatCode="0.00E+00">
                  <c:v>184436.26821216519</c:v>
                </c:pt>
                <c:pt idx="406" formatCode="0.00E+00">
                  <c:v>223187.39474086493</c:v>
                </c:pt>
                <c:pt idx="407" formatCode="0.00E+00">
                  <c:v>235035.9149199239</c:v>
                </c:pt>
                <c:pt idx="408" formatCode="0.00E+00">
                  <c:v>235274.75775396999</c:v>
                </c:pt>
                <c:pt idx="409" formatCode="0.00E+00">
                  <c:v>240584.51948403585</c:v>
                </c:pt>
                <c:pt idx="410" formatCode="0.00E+00">
                  <c:v>238397.95469452933</c:v>
                </c:pt>
                <c:pt idx="411" formatCode="0.00E+00">
                  <c:v>230805.19495258437</c:v>
                </c:pt>
                <c:pt idx="412" formatCode="0.00E+00">
                  <c:v>228839.33389904982</c:v>
                </c:pt>
                <c:pt idx="413" formatCode="0.00E+00">
                  <c:v>261621.94002944799</c:v>
                </c:pt>
                <c:pt idx="414" formatCode="0.00E+00">
                  <c:v>262488.93522311444</c:v>
                </c:pt>
                <c:pt idx="415" formatCode="0.00E+00">
                  <c:v>263002.92315434705</c:v>
                </c:pt>
                <c:pt idx="416" formatCode="0.00E+00">
                  <c:v>261544.5072358656</c:v>
                </c:pt>
                <c:pt idx="417" formatCode="0.00E+00">
                  <c:v>217095.08750530327</c:v>
                </c:pt>
                <c:pt idx="418" formatCode="0.00E+00">
                  <c:v>222977.77232622061</c:v>
                </c:pt>
                <c:pt idx="419" formatCode="0.00E+00">
                  <c:v>281286.92356650188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C-4740-88AA-F0BD1B085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321992"/>
        <c:axId val="54432264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H_atoms!$D$1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Bound(H,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H_atoms!$A$2:$A$421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H_atoms!$D$2:$D$421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297100</c:v>
                      </c:pt>
                      <c:pt idx="297" formatCode="0.00E+00">
                        <c:v>264320.72786989325</c:v>
                      </c:pt>
                      <c:pt idx="298" formatCode="0.00E+00">
                        <c:v>280668.64055338467</c:v>
                      </c:pt>
                      <c:pt idx="299" formatCode="0.00E+00">
                        <c:v>262805.77855019469</c:v>
                      </c:pt>
                      <c:pt idx="300" formatCode="0.00E+00">
                        <c:v>243422.61644536181</c:v>
                      </c:pt>
                      <c:pt idx="301" formatCode="0.00E+00">
                        <c:v>230817.93894340514</c:v>
                      </c:pt>
                      <c:pt idx="302" formatCode="0.00E+00">
                        <c:v>241994.88037730099</c:v>
                      </c:pt>
                      <c:pt idx="303" formatCode="0.00E+00">
                        <c:v>254456.69615306018</c:v>
                      </c:pt>
                      <c:pt idx="304" formatCode="0.00E+00">
                        <c:v>253611.90124136501</c:v>
                      </c:pt>
                      <c:pt idx="305" formatCode="0.00E+00">
                        <c:v>272953.4887297877</c:v>
                      </c:pt>
                      <c:pt idx="306" formatCode="0.00E+00">
                        <c:v>271588.9495549656</c:v>
                      </c:pt>
                      <c:pt idx="307" formatCode="0.00E+00">
                        <c:v>278615.94480570691</c:v>
                      </c:pt>
                      <c:pt idx="308" formatCode="0.00E+00">
                        <c:v>286639.36492245004</c:v>
                      </c:pt>
                      <c:pt idx="309" formatCode="0.00E+00">
                        <c:v>284257.49044237437</c:v>
                      </c:pt>
                      <c:pt idx="310" formatCode="0.00E+00">
                        <c:v>268574.84815005818</c:v>
                      </c:pt>
                      <c:pt idx="311" formatCode="0.00E+00">
                        <c:v>262487.64053957566</c:v>
                      </c:pt>
                      <c:pt idx="312" formatCode="0.00E+00">
                        <c:v>262898.02909180702</c:v>
                      </c:pt>
                      <c:pt idx="313" formatCode="0.00E+00">
                        <c:v>249485.23606780823</c:v>
                      </c:pt>
                      <c:pt idx="314" formatCode="0.00E+00">
                        <c:v>267644.04257384763</c:v>
                      </c:pt>
                      <c:pt idx="315" formatCode="0.00E+00">
                        <c:v>274787.71887948283</c:v>
                      </c:pt>
                      <c:pt idx="316" formatCode="0.00E+00">
                        <c:v>273725.47605038149</c:v>
                      </c:pt>
                      <c:pt idx="317" formatCode="0.00E+00">
                        <c:v>271991.39810951636</c:v>
                      </c:pt>
                      <c:pt idx="318" formatCode="0.00E+00">
                        <c:v>271505.30592573236</c:v>
                      </c:pt>
                      <c:pt idx="319" formatCode="0.00E+00">
                        <c:v>271357.2834135585</c:v>
                      </c:pt>
                      <c:pt idx="320" formatCode="0.00E+00">
                        <c:v>273621.64908629959</c:v>
                      </c:pt>
                      <c:pt idx="321" formatCode="0.00E+00">
                        <c:v>270758.24894386018</c:v>
                      </c:pt>
                      <c:pt idx="322" formatCode="0.00E+00">
                        <c:v>254257.07810572104</c:v>
                      </c:pt>
                      <c:pt idx="323" formatCode="0.00E+00">
                        <c:v>236096.26300246551</c:v>
                      </c:pt>
                      <c:pt idx="324" formatCode="0.00E+00">
                        <c:v>237685.17851353064</c:v>
                      </c:pt>
                      <c:pt idx="325" formatCode="0.00E+00">
                        <c:v>243308.69390128265</c:v>
                      </c:pt>
                      <c:pt idx="326" formatCode="0.00E+00">
                        <c:v>290041.33895976393</c:v>
                      </c:pt>
                      <c:pt idx="327" formatCode="0.00E+00">
                        <c:v>286604.2660597224</c:v>
                      </c:pt>
                      <c:pt idx="328" formatCode="0.00E+00">
                        <c:v>157686.0785183851</c:v>
                      </c:pt>
                      <c:pt idx="329" formatCode="0.00E+00">
                        <c:v>161323.52810610156</c:v>
                      </c:pt>
                      <c:pt idx="330" formatCode="0.00E+00">
                        <c:v>129380.25890491805</c:v>
                      </c:pt>
                      <c:pt idx="331" formatCode="0.00E+00">
                        <c:v>127863.55961941033</c:v>
                      </c:pt>
                      <c:pt idx="332" formatCode="0.00E+00">
                        <c:v>153723.71166395053</c:v>
                      </c:pt>
                      <c:pt idx="333" formatCode="0.00E+00">
                        <c:v>191826.84121557215</c:v>
                      </c:pt>
                      <c:pt idx="334" formatCode="0.00E+00">
                        <c:v>219265.48810545844</c:v>
                      </c:pt>
                      <c:pt idx="335" formatCode="0.00E+00">
                        <c:v>271890.66838788916</c:v>
                      </c:pt>
                      <c:pt idx="336" formatCode="0.00E+00">
                        <c:v>290331.2829617844</c:v>
                      </c:pt>
                      <c:pt idx="337" formatCode="0.00E+00">
                        <c:v>261545.58144508576</c:v>
                      </c:pt>
                      <c:pt idx="338" formatCode="0.00E+00">
                        <c:v>135112.29223153158</c:v>
                      </c:pt>
                      <c:pt idx="339" formatCode="0.00E+00">
                        <c:v>161995.93366645608</c:v>
                      </c:pt>
                      <c:pt idx="340" formatCode="0.00E+00">
                        <c:v>84726.423020364062</c:v>
                      </c:pt>
                      <c:pt idx="341" formatCode="0.00E+00">
                        <c:v>92200.62754847719</c:v>
                      </c:pt>
                      <c:pt idx="342" formatCode="0.00E+00">
                        <c:v>97542.727717464251</c:v>
                      </c:pt>
                      <c:pt idx="343" formatCode="0.00E+00">
                        <c:v>131073.20094197261</c:v>
                      </c:pt>
                      <c:pt idx="344" formatCode="0.00E+00">
                        <c:v>84653.207842405507</c:v>
                      </c:pt>
                      <c:pt idx="345" formatCode="0.00E+00">
                        <c:v>78107.479429918894</c:v>
                      </c:pt>
                      <c:pt idx="346" formatCode="0.00E+00">
                        <c:v>16374.992108415376</c:v>
                      </c:pt>
                      <c:pt idx="347" formatCode="0.00E+00">
                        <c:v>9604.2530094465765</c:v>
                      </c:pt>
                      <c:pt idx="348" formatCode="0.00E+00">
                        <c:v>14634.781234671536</c:v>
                      </c:pt>
                      <c:pt idx="349" formatCode="0.00E+00">
                        <c:v>23588.026913849943</c:v>
                      </c:pt>
                      <c:pt idx="350" formatCode="0.00E+00">
                        <c:v>60163.107702786467</c:v>
                      </c:pt>
                      <c:pt idx="351" formatCode="0.00E+00">
                        <c:v>86798.595481983648</c:v>
                      </c:pt>
                      <c:pt idx="352" formatCode="0.00E+00">
                        <c:v>79158.6835748413</c:v>
                      </c:pt>
                      <c:pt idx="353" formatCode="0.00E+00">
                        <c:v>66807.794460634526</c:v>
                      </c:pt>
                      <c:pt idx="354" formatCode="0.00E+00">
                        <c:v>42524.909347207737</c:v>
                      </c:pt>
                      <c:pt idx="355" formatCode="0.00E+00">
                        <c:v>24871.835784894429</c:v>
                      </c:pt>
                      <c:pt idx="356" formatCode="0.00E+00">
                        <c:v>20676.62374172188</c:v>
                      </c:pt>
                      <c:pt idx="357" formatCode="0.00E+00">
                        <c:v>32278.297472261227</c:v>
                      </c:pt>
                      <c:pt idx="358" formatCode="0.00E+00">
                        <c:v>12095.795810359457</c:v>
                      </c:pt>
                      <c:pt idx="359" formatCode="0.00E+00">
                        <c:v>44784.276827805574</c:v>
                      </c:pt>
                      <c:pt idx="360" formatCode="0.00E+00">
                        <c:v>40492.130501634907</c:v>
                      </c:pt>
                      <c:pt idx="361" formatCode="0.00E+00">
                        <c:v>47292.865997404369</c:v>
                      </c:pt>
                      <c:pt idx="362" formatCode="0.00E+00">
                        <c:v>63544.173829224063</c:v>
                      </c:pt>
                      <c:pt idx="363" formatCode="0.00E+00">
                        <c:v>49813.641536683921</c:v>
                      </c:pt>
                      <c:pt idx="364" formatCode="0.00E+00">
                        <c:v>39947.327478373263</c:v>
                      </c:pt>
                      <c:pt idx="365" formatCode="0.00E+00">
                        <c:v>-16076.568822682646</c:v>
                      </c:pt>
                      <c:pt idx="366" formatCode="0.00E+00">
                        <c:v>23183.072369090849</c:v>
                      </c:pt>
                      <c:pt idx="367" formatCode="0.00E+00">
                        <c:v>45963.739184083635</c:v>
                      </c:pt>
                      <c:pt idx="368" formatCode="0.00E+00">
                        <c:v>41424.775045072922</c:v>
                      </c:pt>
                      <c:pt idx="369" formatCode="0.00E+00">
                        <c:v>43195.573230250258</c:v>
                      </c:pt>
                      <c:pt idx="370" formatCode="0.00E+00">
                        <c:v>34494.131220102616</c:v>
                      </c:pt>
                      <c:pt idx="371" formatCode="0.00E+00">
                        <c:v>-18891.145422316476</c:v>
                      </c:pt>
                      <c:pt idx="372" formatCode="0.00E+00">
                        <c:v>-19981.252924475732</c:v>
                      </c:pt>
                      <c:pt idx="373" formatCode="0.00E+00">
                        <c:v>-34221.342889225372</c:v>
                      </c:pt>
                      <c:pt idx="374" formatCode="0.00E+00">
                        <c:v>-35074.571661822323</c:v>
                      </c:pt>
                      <c:pt idx="375" formatCode="0.00E+00">
                        <c:v>-29142.262581880961</c:v>
                      </c:pt>
                      <c:pt idx="376" formatCode="0.00E+00">
                        <c:v>-23238.899250989722</c:v>
                      </c:pt>
                      <c:pt idx="377" formatCode="0.00E+00">
                        <c:v>11437.190180915291</c:v>
                      </c:pt>
                      <c:pt idx="378" formatCode="0.00E+00">
                        <c:v>30978.595111952658</c:v>
                      </c:pt>
                      <c:pt idx="379" formatCode="0.00E+00">
                        <c:v>1329.3688368264411</c:v>
                      </c:pt>
                      <c:pt idx="380" formatCode="0.00E+00">
                        <c:v>-11285.952422702787</c:v>
                      </c:pt>
                      <c:pt idx="381" formatCode="0.00E+00">
                        <c:v>13350.493399825849</c:v>
                      </c:pt>
                      <c:pt idx="382" formatCode="0.00E+00">
                        <c:v>-23773.846704307973</c:v>
                      </c:pt>
                      <c:pt idx="383" formatCode="0.00E+00">
                        <c:v>-3855.6423892750172</c:v>
                      </c:pt>
                      <c:pt idx="384" formatCode="0.00E+00">
                        <c:v>-44599.036337370315</c:v>
                      </c:pt>
                      <c:pt idx="385" formatCode="0.00E+00">
                        <c:v>-6778.2593231428182</c:v>
                      </c:pt>
                      <c:pt idx="386" formatCode="0.00E+00">
                        <c:v>-26329.131329988129</c:v>
                      </c:pt>
                      <c:pt idx="387" formatCode="0.00E+00">
                        <c:v>-631.92064398594084</c:v>
                      </c:pt>
                      <c:pt idx="388" formatCode="0.00E+00">
                        <c:v>-840.38946651970036</c:v>
                      </c:pt>
                      <c:pt idx="389" formatCode="0.00E+00">
                        <c:v>23617.954340172873</c:v>
                      </c:pt>
                      <c:pt idx="390" formatCode="0.00E+00">
                        <c:v>26245.118343266047</c:v>
                      </c:pt>
                      <c:pt idx="391" formatCode="0.00E+00">
                        <c:v>26057.517916010955</c:v>
                      </c:pt>
                      <c:pt idx="392" formatCode="0.00E+00">
                        <c:v>28480.608216381806</c:v>
                      </c:pt>
                      <c:pt idx="393" formatCode="0.00E+00">
                        <c:v>51224.467465613969</c:v>
                      </c:pt>
                      <c:pt idx="394" formatCode="0.00E+00">
                        <c:v>-12345.076599950262</c:v>
                      </c:pt>
                      <c:pt idx="395" formatCode="0.00E+00">
                        <c:v>-5426.8549087709107</c:v>
                      </c:pt>
                      <c:pt idx="396" formatCode="0.00E+00">
                        <c:v>12905.13318410574</c:v>
                      </c:pt>
                      <c:pt idx="397" formatCode="0.00E+00">
                        <c:v>26325.807288523007</c:v>
                      </c:pt>
                      <c:pt idx="398" formatCode="0.00E+00">
                        <c:v>28090.574185569596</c:v>
                      </c:pt>
                      <c:pt idx="399" formatCode="0.00E+00">
                        <c:v>56237.414712916507</c:v>
                      </c:pt>
                      <c:pt idx="400" formatCode="0.00E+00">
                        <c:v>88049.198968391021</c:v>
                      </c:pt>
                      <c:pt idx="401" formatCode="0.00E+00">
                        <c:v>44205.018116503925</c:v>
                      </c:pt>
                      <c:pt idx="402" formatCode="0.00E+00">
                        <c:v>62824.598782721936</c:v>
                      </c:pt>
                      <c:pt idx="403" formatCode="0.00E+00">
                        <c:v>86068.651138130808</c:v>
                      </c:pt>
                      <c:pt idx="404" formatCode="0.00E+00">
                        <c:v>94193.807351456431</c:v>
                      </c:pt>
                      <c:pt idx="405" formatCode="0.00E+00">
                        <c:v>24374.487612575787</c:v>
                      </c:pt>
                      <c:pt idx="406" formatCode="0.00E+00">
                        <c:v>62179.220315749728</c:v>
                      </c:pt>
                      <c:pt idx="407" formatCode="0.00E+00">
                        <c:v>73077.878536928387</c:v>
                      </c:pt>
                      <c:pt idx="408" formatCode="0.00E+00">
                        <c:v>72363.409244066133</c:v>
                      </c:pt>
                      <c:pt idx="409" formatCode="0.00E+00">
                        <c:v>76716.426442195108</c:v>
                      </c:pt>
                      <c:pt idx="410" formatCode="0.00E+00">
                        <c:v>73569.702282450889</c:v>
                      </c:pt>
                      <c:pt idx="411" formatCode="0.00E+00">
                        <c:v>65013.385703487613</c:v>
                      </c:pt>
                      <c:pt idx="412" formatCode="0.00E+00">
                        <c:v>62080.587524538481</c:v>
                      </c:pt>
                      <c:pt idx="413" formatCode="0.00E+00">
                        <c:v>93892.893228450848</c:v>
                      </c:pt>
                      <c:pt idx="414" formatCode="0.00E+00">
                        <c:v>93786.241492906207</c:v>
                      </c:pt>
                      <c:pt idx="415" formatCode="0.00E+00">
                        <c:v>93323.252603650966</c:v>
                      </c:pt>
                      <c:pt idx="416" formatCode="0.00E+00">
                        <c:v>90884.546400038176</c:v>
                      </c:pt>
                      <c:pt idx="417" formatCode="0.00E+00">
                        <c:v>45451.539163599722</c:v>
                      </c:pt>
                      <c:pt idx="418" formatCode="0.00E+00">
                        <c:v>50347.355321138457</c:v>
                      </c:pt>
                      <c:pt idx="419" formatCode="0.00E+00">
                        <c:v>107666.37262519833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41C-4740-88AA-F0BD1B08513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H_atoms!$E$1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Bound(H,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H_atoms!$A$2:$A$421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H_atoms!$E$2:$E$421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297100</c:v>
                      </c:pt>
                      <c:pt idx="297" formatCode="0.00E+00">
                        <c:v>431129.73302857863</c:v>
                      </c:pt>
                      <c:pt idx="298" formatCode="0.00E+00">
                        <c:v>448326.29626327229</c:v>
                      </c:pt>
                      <c:pt idx="299" formatCode="0.00E+00">
                        <c:v>431324.57085186394</c:v>
                      </c:pt>
                      <c:pt idx="300" formatCode="0.00E+00">
                        <c:v>412815.00521933386</c:v>
                      </c:pt>
                      <c:pt idx="301" formatCode="0.00E+00">
                        <c:v>401096.35570795473</c:v>
                      </c:pt>
                      <c:pt idx="302" formatCode="0.00E+00">
                        <c:v>413171.72616308194</c:v>
                      </c:pt>
                      <c:pt idx="303" formatCode="0.00E+00">
                        <c:v>426544.3394544404</c:v>
                      </c:pt>
                      <c:pt idx="304" formatCode="0.00E+00">
                        <c:v>426622.67604424281</c:v>
                      </c:pt>
                      <c:pt idx="305" formatCode="0.00E+00">
                        <c:v>446899.6926155425</c:v>
                      </c:pt>
                      <c:pt idx="306" formatCode="0.00E+00">
                        <c:v>446482.84188008052</c:v>
                      </c:pt>
                      <c:pt idx="307" formatCode="0.00E+00">
                        <c:v>454469.74495649541</c:v>
                      </c:pt>
                      <c:pt idx="308" formatCode="0.00E+00">
                        <c:v>463465.25064421503</c:v>
                      </c:pt>
                      <c:pt idx="309" formatCode="0.00E+00">
                        <c:v>462067.59624223306</c:v>
                      </c:pt>
                      <c:pt idx="310" formatCode="0.00E+00">
                        <c:v>447381.26377257623</c:v>
                      </c:pt>
                      <c:pt idx="311" formatCode="0.00E+00">
                        <c:v>442302.4095142688</c:v>
                      </c:pt>
                      <c:pt idx="312" formatCode="0.00E+00">
                        <c:v>443733.14735149167</c:v>
                      </c:pt>
                      <c:pt idx="313" formatCode="0.00E+00">
                        <c:v>431352.65063670964</c:v>
                      </c:pt>
                      <c:pt idx="314" formatCode="0.00E+00">
                        <c:v>450555.65032430791</c:v>
                      </c:pt>
                      <c:pt idx="315" formatCode="0.00E+00">
                        <c:v>458755.36535605032</c:v>
                      </c:pt>
                      <c:pt idx="316" formatCode="0.00E+00">
                        <c:v>458760.95436000795</c:v>
                      </c:pt>
                      <c:pt idx="317" formatCode="0.00E+00">
                        <c:v>458106.44787653955</c:v>
                      </c:pt>
                      <c:pt idx="318" formatCode="0.00E+00">
                        <c:v>458711.61231027544</c:v>
                      </c:pt>
                      <c:pt idx="319" formatCode="0.00E+00">
                        <c:v>459666.47619194211</c:v>
                      </c:pt>
                      <c:pt idx="320" formatCode="0.00E+00">
                        <c:v>463045.30179202417</c:v>
                      </c:pt>
                      <c:pt idx="321" formatCode="0.00E+00">
                        <c:v>461307.87806769076</c:v>
                      </c:pt>
                      <c:pt idx="322" formatCode="0.00E+00">
                        <c:v>445944.14235337987</c:v>
                      </c:pt>
                      <c:pt idx="323" formatCode="0.00E+00">
                        <c:v>428932.16260841943</c:v>
                      </c:pt>
                      <c:pt idx="324" formatCode="0.00E+00">
                        <c:v>431681.25460934266</c:v>
                      </c:pt>
                      <c:pt idx="325" formatCode="0.00E+00">
                        <c:v>438476.22793698788</c:v>
                      </c:pt>
                      <c:pt idx="326" formatCode="0.00E+00">
                        <c:v>486391.55217672006</c:v>
                      </c:pt>
                      <c:pt idx="327" formatCode="0.00E+00">
                        <c:v>484148.31901338242</c:v>
                      </c:pt>
                      <c:pt idx="328" formatCode="0.00E+00">
                        <c:v>356435.07064943842</c:v>
                      </c:pt>
                      <c:pt idx="329" formatCode="0.00E+00">
                        <c:v>361288.49735843251</c:v>
                      </c:pt>
                      <c:pt idx="330" formatCode="0.00E+00">
                        <c:v>330572.18138883734</c:v>
                      </c:pt>
                      <c:pt idx="331" formatCode="0.00E+00">
                        <c:v>330293.34931862191</c:v>
                      </c:pt>
                      <c:pt idx="332" formatCode="0.00E+00">
                        <c:v>357402.22018472949</c:v>
                      </c:pt>
                      <c:pt idx="333" formatCode="0.00E+00">
                        <c:v>396764.8575766412</c:v>
                      </c:pt>
                      <c:pt idx="334" formatCode="0.00E+00">
                        <c:v>425473.73856706754</c:v>
                      </c:pt>
                      <c:pt idx="335" formatCode="0.00E+00">
                        <c:v>479379.81631862116</c:v>
                      </c:pt>
                      <c:pt idx="336" formatCode="0.00E+00">
                        <c:v>499111.92874162819</c:v>
                      </c:pt>
                      <c:pt idx="337" formatCode="0.00E+00">
                        <c:v>471628.26240334177</c:v>
                      </c:pt>
                      <c:pt idx="338" formatCode="0.00E+00">
                        <c:v>346507.48261813656</c:v>
                      </c:pt>
                      <c:pt idx="339" formatCode="0.00E+00">
                        <c:v>374714.04465533892</c:v>
                      </c:pt>
                      <c:pt idx="340" formatCode="0.00E+00">
                        <c:v>298777.80274347164</c:v>
                      </c:pt>
                      <c:pt idx="341" formatCode="0.00E+00">
                        <c:v>307595.56115913409</c:v>
                      </c:pt>
                      <c:pt idx="342" formatCode="0.00E+00">
                        <c:v>314291.43748176016</c:v>
                      </c:pt>
                      <c:pt idx="343" formatCode="0.00E+00">
                        <c:v>349185.84635689913</c:v>
                      </c:pt>
                      <c:pt idx="344" formatCode="0.00E+00">
                        <c:v>304139.88577949384</c:v>
                      </c:pt>
                      <c:pt idx="345" formatCode="0.00E+00">
                        <c:v>298978.2243031601</c:v>
                      </c:pt>
                      <c:pt idx="346" formatCode="0.00E+00">
                        <c:v>238639.77606527548</c:v>
                      </c:pt>
                      <c:pt idx="347" formatCode="0.00E+00">
                        <c:v>233272.98614381961</c:v>
                      </c:pt>
                      <c:pt idx="348" formatCode="0.00E+00">
                        <c:v>239717.31182064544</c:v>
                      </c:pt>
                      <c:pt idx="349" formatCode="0.00E+00">
                        <c:v>250094.14165919094</c:v>
                      </c:pt>
                      <c:pt idx="350" formatCode="0.00E+00">
                        <c:v>288102.53202107968</c:v>
                      </c:pt>
                      <c:pt idx="351" formatCode="0.00E+00">
                        <c:v>316180.99378239876</c:v>
                      </c:pt>
                      <c:pt idx="352" formatCode="0.00E+00">
                        <c:v>309993.65956852393</c:v>
                      </c:pt>
                      <c:pt idx="353" formatCode="0.00E+00">
                        <c:v>299104.89148275543</c:v>
                      </c:pt>
                      <c:pt idx="354" formatCode="0.00E+00">
                        <c:v>276293.61069373204</c:v>
                      </c:pt>
                      <c:pt idx="355" formatCode="0.00E+00">
                        <c:v>260121.56506316585</c:v>
                      </c:pt>
                      <c:pt idx="356" formatCode="0.00E+00">
                        <c:v>257416.74523398498</c:v>
                      </c:pt>
                      <c:pt idx="357" formatCode="0.00E+00">
                        <c:v>270518.11651127803</c:v>
                      </c:pt>
                      <c:pt idx="358" formatCode="0.00E+00">
                        <c:v>251844.5591663032</c:v>
                      </c:pt>
                      <c:pt idx="359" formatCode="0.00E+00">
                        <c:v>286051.17310564639</c:v>
                      </c:pt>
                      <c:pt idx="360" formatCode="0.00E+00">
                        <c:v>283286.29054825986</c:v>
                      </c:pt>
                      <c:pt idx="361" formatCode="0.00E+00">
                        <c:v>291623.36331774289</c:v>
                      </c:pt>
                      <c:pt idx="362" formatCode="0.00E+00">
                        <c:v>309420.02501067746</c:v>
                      </c:pt>
                      <c:pt idx="363" formatCode="0.00E+00">
                        <c:v>297243.80668118561</c:v>
                      </c:pt>
                      <c:pt idx="364" formatCode="0.00E+00">
                        <c:v>288940.71064143203</c:v>
                      </c:pt>
                      <c:pt idx="365" formatCode="0.00E+00">
                        <c:v>234488.88081342319</c:v>
                      </c:pt>
                      <c:pt idx="366" formatCode="0.00E+00">
                        <c:v>275329.3817828875</c:v>
                      </c:pt>
                      <c:pt idx="367" formatCode="0.00E+00">
                        <c:v>299699.64698673727</c:v>
                      </c:pt>
                      <c:pt idx="368" formatCode="0.00E+00">
                        <c:v>296758.9656152908</c:v>
                      </c:pt>
                      <c:pt idx="369" formatCode="0.00E+00">
                        <c:v>300136.67717942613</c:v>
                      </c:pt>
                      <c:pt idx="370" formatCode="0.00E+00">
                        <c:v>293050.72586108983</c:v>
                      </c:pt>
                      <c:pt idx="371" formatCode="0.00E+00">
                        <c:v>241289.46439671758</c:v>
                      </c:pt>
                      <c:pt idx="372" formatCode="0.00E+00">
                        <c:v>241831.84420683971</c:v>
                      </c:pt>
                      <c:pt idx="373" formatCode="0.00E+00">
                        <c:v>229232.6618134811</c:v>
                      </c:pt>
                      <c:pt idx="374" formatCode="0.00E+00">
                        <c:v>230028.70947498124</c:v>
                      </c:pt>
                      <c:pt idx="375" formatCode="0.00E+00">
                        <c:v>237618.61293549364</c:v>
                      </c:pt>
                      <c:pt idx="376" formatCode="0.00E+00">
                        <c:v>245187.83815844473</c:v>
                      </c:pt>
                      <c:pt idx="377" formatCode="0.00E+00">
                        <c:v>281538.00704087829</c:v>
                      </c:pt>
                      <c:pt idx="378" formatCode="0.00E+00">
                        <c:v>302761.65951023705</c:v>
                      </c:pt>
                      <c:pt idx="379" formatCode="0.00E+00">
                        <c:v>274802.79987295112</c:v>
                      </c:pt>
                      <c:pt idx="380" formatCode="0.00E+00">
                        <c:v>263885.91584466177</c:v>
                      </c:pt>
                      <c:pt idx="381" formatCode="0.00E+00">
                        <c:v>290228.8214673287</c:v>
                      </c:pt>
                      <c:pt idx="382" formatCode="0.00E+00">
                        <c:v>254818.91618853938</c:v>
                      </c:pt>
                      <c:pt idx="383" formatCode="0.00E+00">
                        <c:v>276459.48329017113</c:v>
                      </c:pt>
                      <c:pt idx="384" formatCode="0.00E+00">
                        <c:v>237446.33350440624</c:v>
                      </c:pt>
                      <c:pt idx="385" formatCode="0.00E+00">
                        <c:v>277005.1899480595</c:v>
                      </c:pt>
                      <c:pt idx="386" formatCode="0.00E+00">
                        <c:v>259200.18700422742</c:v>
                      </c:pt>
                      <c:pt idx="387" formatCode="0.00E+00">
                        <c:v>286651.01122648746</c:v>
                      </c:pt>
                      <c:pt idx="388" formatCode="0.00E+00">
                        <c:v>288203.8557241247</c:v>
                      </c:pt>
                      <c:pt idx="389" formatCode="0.00E+00">
                        <c:v>314431.16841424658</c:v>
                      </c:pt>
                      <c:pt idx="390" formatCode="0.00E+00">
                        <c:v>318834.91310954699</c:v>
                      </c:pt>
                      <c:pt idx="391" formatCode="0.00E+00">
                        <c:v>320431.46189231134</c:v>
                      </c:pt>
                      <c:pt idx="392" formatCode="0.00E+00">
                        <c:v>324646.22709025489</c:v>
                      </c:pt>
                      <c:pt idx="393" formatCode="0.00E+00">
                        <c:v>349189.24455211696</c:v>
                      </c:pt>
                      <c:pt idx="394" formatCode="0.00E+00">
                        <c:v>287426.30009643489</c:v>
                      </c:pt>
                      <c:pt idx="395" formatCode="0.00E+00">
                        <c:v>296158.52132844389</c:v>
                      </c:pt>
                      <c:pt idx="396" formatCode="0.00E+00">
                        <c:v>316311.86787499394</c:v>
                      </c:pt>
                      <c:pt idx="397" formatCode="0.00E+00">
                        <c:v>331561.21877262363</c:v>
                      </c:pt>
                      <c:pt idx="398" formatCode="0.00E+00">
                        <c:v>335161.94067042187</c:v>
                      </c:pt>
                      <c:pt idx="399" formatCode="0.00E+00">
                        <c:v>365151.97471178439</c:v>
                      </c:pt>
                      <c:pt idx="400" formatCode="0.00E+00">
                        <c:v>398814.15173432895</c:v>
                      </c:pt>
                      <c:pt idx="401" formatCode="0.00E+00">
                        <c:v>356827.52407269261</c:v>
                      </c:pt>
                      <c:pt idx="402" formatCode="0.00E+00">
                        <c:v>377311.77994900988</c:v>
                      </c:pt>
                      <c:pt idx="403" formatCode="0.00E+00">
                        <c:v>402427.59155372105</c:v>
                      </c:pt>
                      <c:pt idx="404" formatCode="0.00E+00">
                        <c:v>412431.55349368858</c:v>
                      </c:pt>
                      <c:pt idx="405" formatCode="0.00E+00">
                        <c:v>344498.04881175456</c:v>
                      </c:pt>
                      <c:pt idx="406" formatCode="0.00E+00">
                        <c:v>384195.56916598009</c:v>
                      </c:pt>
                      <c:pt idx="407" formatCode="0.00E+00">
                        <c:v>396993.95130291942</c:v>
                      </c:pt>
                      <c:pt idx="408" formatCode="0.00E+00">
                        <c:v>398186.10626387387</c:v>
                      </c:pt>
                      <c:pt idx="409" formatCode="0.00E+00">
                        <c:v>404452.61252587661</c:v>
                      </c:pt>
                      <c:pt idx="410" formatCode="0.00E+00">
                        <c:v>403226.20710660773</c:v>
                      </c:pt>
                      <c:pt idx="411" formatCode="0.00E+00">
                        <c:v>396597.00420168112</c:v>
                      </c:pt>
                      <c:pt idx="412" formatCode="0.00E+00">
                        <c:v>395598.08027356118</c:v>
                      </c:pt>
                      <c:pt idx="413" formatCode="0.00E+00">
                        <c:v>429350.98683044512</c:v>
                      </c:pt>
                      <c:pt idx="414" formatCode="0.00E+00">
                        <c:v>431191.62895332265</c:v>
                      </c:pt>
                      <c:pt idx="415" formatCode="0.00E+00">
                        <c:v>432682.59370504314</c:v>
                      </c:pt>
                      <c:pt idx="416" formatCode="0.00E+00">
                        <c:v>432204.46807169303</c:v>
                      </c:pt>
                      <c:pt idx="417" formatCode="0.00E+00">
                        <c:v>388738.63584700681</c:v>
                      </c:pt>
                      <c:pt idx="418" formatCode="0.00E+00">
                        <c:v>395608.18933130277</c:v>
                      </c:pt>
                      <c:pt idx="419" formatCode="0.00E+00">
                        <c:v>454907.47450780543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41C-4740-88AA-F0BD1B085136}"/>
                  </c:ext>
                </c:extLst>
              </c15:ser>
            </c15:filteredLineSeries>
          </c:ext>
        </c:extLst>
      </c:lineChart>
      <c:catAx>
        <c:axId val="54432199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22648"/>
        <c:crosses val="autoZero"/>
        <c:auto val="1"/>
        <c:lblAlgn val="ctr"/>
        <c:lblOffset val="100"/>
        <c:noMultiLvlLbl val="0"/>
      </c:catAx>
      <c:valAx>
        <c:axId val="54432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2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N_atoms!$B$1</c:f>
              <c:strCache>
                <c:ptCount val="1"/>
                <c:pt idx="0">
                  <c:v>N, cm-3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N_atoms!$B$2:$B$421</c:f>
              <c:numCache>
                <c:formatCode>0.00E+00</c:formatCode>
                <c:ptCount val="420"/>
                <c:pt idx="0">
                  <c:v>3031</c:v>
                </c:pt>
                <c:pt idx="1">
                  <c:v>3702</c:v>
                </c:pt>
                <c:pt idx="2">
                  <c:v>3497</c:v>
                </c:pt>
                <c:pt idx="3">
                  <c:v>5403</c:v>
                </c:pt>
                <c:pt idx="4">
                  <c:v>4282</c:v>
                </c:pt>
                <c:pt idx="5">
                  <c:v>2698</c:v>
                </c:pt>
                <c:pt idx="6">
                  <c:v>2501</c:v>
                </c:pt>
                <c:pt idx="7">
                  <c:v>3961</c:v>
                </c:pt>
                <c:pt idx="8">
                  <c:v>3348</c:v>
                </c:pt>
                <c:pt idx="9">
                  <c:v>3459</c:v>
                </c:pt>
                <c:pt idx="10">
                  <c:v>3535</c:v>
                </c:pt>
                <c:pt idx="11">
                  <c:v>4745</c:v>
                </c:pt>
                <c:pt idx="12">
                  <c:v>3104</c:v>
                </c:pt>
                <c:pt idx="13">
                  <c:v>3038</c:v>
                </c:pt>
                <c:pt idx="14">
                  <c:v>5939</c:v>
                </c:pt>
                <c:pt idx="15">
                  <c:v>7143</c:v>
                </c:pt>
                <c:pt idx="16">
                  <c:v>10540</c:v>
                </c:pt>
                <c:pt idx="17">
                  <c:v>3769</c:v>
                </c:pt>
                <c:pt idx="18">
                  <c:v>2239</c:v>
                </c:pt>
                <c:pt idx="19">
                  <c:v>2855</c:v>
                </c:pt>
                <c:pt idx="20">
                  <c:v>7331</c:v>
                </c:pt>
                <c:pt idx="21">
                  <c:v>22690</c:v>
                </c:pt>
                <c:pt idx="22">
                  <c:v>12800</c:v>
                </c:pt>
                <c:pt idx="23">
                  <c:v>13170</c:v>
                </c:pt>
                <c:pt idx="24">
                  <c:v>9607</c:v>
                </c:pt>
                <c:pt idx="25">
                  <c:v>9529</c:v>
                </c:pt>
                <c:pt idx="26">
                  <c:v>19990</c:v>
                </c:pt>
                <c:pt idx="27">
                  <c:v>21940</c:v>
                </c:pt>
                <c:pt idx="28">
                  <c:v>26100</c:v>
                </c:pt>
                <c:pt idx="29">
                  <c:v>12820</c:v>
                </c:pt>
                <c:pt idx="30">
                  <c:v>18700</c:v>
                </c:pt>
                <c:pt idx="31">
                  <c:v>31830</c:v>
                </c:pt>
                <c:pt idx="32">
                  <c:v>94590</c:v>
                </c:pt>
                <c:pt idx="33">
                  <c:v>63670</c:v>
                </c:pt>
                <c:pt idx="34">
                  <c:v>34120</c:v>
                </c:pt>
                <c:pt idx="35">
                  <c:v>72520</c:v>
                </c:pt>
                <c:pt idx="36">
                  <c:v>64210</c:v>
                </c:pt>
                <c:pt idx="37">
                  <c:v>22190</c:v>
                </c:pt>
                <c:pt idx="38">
                  <c:v>22190</c:v>
                </c:pt>
                <c:pt idx="39">
                  <c:v>41320</c:v>
                </c:pt>
                <c:pt idx="40">
                  <c:v>74780</c:v>
                </c:pt>
                <c:pt idx="41">
                  <c:v>85840</c:v>
                </c:pt>
                <c:pt idx="42">
                  <c:v>123300</c:v>
                </c:pt>
                <c:pt idx="43">
                  <c:v>121000</c:v>
                </c:pt>
                <c:pt idx="44">
                  <c:v>148100</c:v>
                </c:pt>
                <c:pt idx="45">
                  <c:v>72290</c:v>
                </c:pt>
                <c:pt idx="46">
                  <c:v>123100</c:v>
                </c:pt>
                <c:pt idx="47">
                  <c:v>93590</c:v>
                </c:pt>
                <c:pt idx="48">
                  <c:v>82360</c:v>
                </c:pt>
                <c:pt idx="49">
                  <c:v>71050</c:v>
                </c:pt>
                <c:pt idx="50">
                  <c:v>321200</c:v>
                </c:pt>
                <c:pt idx="51">
                  <c:v>385600</c:v>
                </c:pt>
                <c:pt idx="52">
                  <c:v>221900</c:v>
                </c:pt>
                <c:pt idx="53">
                  <c:v>117600</c:v>
                </c:pt>
                <c:pt idx="54">
                  <c:v>98580</c:v>
                </c:pt>
                <c:pt idx="55">
                  <c:v>86600</c:v>
                </c:pt>
                <c:pt idx="56">
                  <c:v>140600</c:v>
                </c:pt>
                <c:pt idx="57">
                  <c:v>202700</c:v>
                </c:pt>
                <c:pt idx="58">
                  <c:v>176000</c:v>
                </c:pt>
                <c:pt idx="59">
                  <c:v>130000</c:v>
                </c:pt>
                <c:pt idx="60">
                  <c:v>73230</c:v>
                </c:pt>
                <c:pt idx="61">
                  <c:v>73920</c:v>
                </c:pt>
                <c:pt idx="62">
                  <c:v>69760</c:v>
                </c:pt>
                <c:pt idx="63">
                  <c:v>461700</c:v>
                </c:pt>
                <c:pt idx="64">
                  <c:v>161700</c:v>
                </c:pt>
                <c:pt idx="65">
                  <c:v>68000</c:v>
                </c:pt>
                <c:pt idx="66">
                  <c:v>47750</c:v>
                </c:pt>
                <c:pt idx="67">
                  <c:v>42480</c:v>
                </c:pt>
                <c:pt idx="68">
                  <c:v>147400</c:v>
                </c:pt>
                <c:pt idx="69">
                  <c:v>659500</c:v>
                </c:pt>
                <c:pt idx="70">
                  <c:v>467900</c:v>
                </c:pt>
                <c:pt idx="71">
                  <c:v>295300</c:v>
                </c:pt>
                <c:pt idx="72">
                  <c:v>301100</c:v>
                </c:pt>
                <c:pt idx="73">
                  <c:v>356300</c:v>
                </c:pt>
                <c:pt idx="74">
                  <c:v>273700</c:v>
                </c:pt>
                <c:pt idx="75">
                  <c:v>342000</c:v>
                </c:pt>
                <c:pt idx="76">
                  <c:v>120700</c:v>
                </c:pt>
                <c:pt idx="77">
                  <c:v>105100</c:v>
                </c:pt>
                <c:pt idx="78">
                  <c:v>76630</c:v>
                </c:pt>
                <c:pt idx="79">
                  <c:v>202800</c:v>
                </c:pt>
                <c:pt idx="80">
                  <c:v>162200</c:v>
                </c:pt>
                <c:pt idx="81">
                  <c:v>207600</c:v>
                </c:pt>
                <c:pt idx="82">
                  <c:v>119900</c:v>
                </c:pt>
                <c:pt idx="83">
                  <c:v>95420</c:v>
                </c:pt>
                <c:pt idx="84">
                  <c:v>32340</c:v>
                </c:pt>
                <c:pt idx="85">
                  <c:v>41720</c:v>
                </c:pt>
                <c:pt idx="86">
                  <c:v>49710</c:v>
                </c:pt>
                <c:pt idx="87">
                  <c:v>98410</c:v>
                </c:pt>
                <c:pt idx="88">
                  <c:v>116000</c:v>
                </c:pt>
                <c:pt idx="89">
                  <c:v>42240</c:v>
                </c:pt>
                <c:pt idx="90">
                  <c:v>29650</c:v>
                </c:pt>
                <c:pt idx="91">
                  <c:v>30220</c:v>
                </c:pt>
                <c:pt idx="92">
                  <c:v>27280</c:v>
                </c:pt>
                <c:pt idx="93">
                  <c:v>52800</c:v>
                </c:pt>
                <c:pt idx="94">
                  <c:v>219900</c:v>
                </c:pt>
                <c:pt idx="95">
                  <c:v>61720</c:v>
                </c:pt>
                <c:pt idx="96">
                  <c:v>26000</c:v>
                </c:pt>
                <c:pt idx="97">
                  <c:v>15240</c:v>
                </c:pt>
                <c:pt idx="98">
                  <c:v>32280</c:v>
                </c:pt>
                <c:pt idx="99">
                  <c:v>26620</c:v>
                </c:pt>
                <c:pt idx="100">
                  <c:v>17740</c:v>
                </c:pt>
                <c:pt idx="101">
                  <c:v>17140</c:v>
                </c:pt>
                <c:pt idx="102">
                  <c:v>9062</c:v>
                </c:pt>
                <c:pt idx="103">
                  <c:v>10350</c:v>
                </c:pt>
                <c:pt idx="104">
                  <c:v>12230</c:v>
                </c:pt>
                <c:pt idx="105">
                  <c:v>12490</c:v>
                </c:pt>
                <c:pt idx="106">
                  <c:v>31120</c:v>
                </c:pt>
                <c:pt idx="107">
                  <c:v>21580</c:v>
                </c:pt>
                <c:pt idx="108">
                  <c:v>13920</c:v>
                </c:pt>
                <c:pt idx="109">
                  <c:v>7938</c:v>
                </c:pt>
                <c:pt idx="110">
                  <c:v>9585</c:v>
                </c:pt>
                <c:pt idx="111">
                  <c:v>9197</c:v>
                </c:pt>
                <c:pt idx="112">
                  <c:v>28290</c:v>
                </c:pt>
                <c:pt idx="113">
                  <c:v>12270</c:v>
                </c:pt>
                <c:pt idx="114">
                  <c:v>12640</c:v>
                </c:pt>
                <c:pt idx="115">
                  <c:v>13570</c:v>
                </c:pt>
                <c:pt idx="116">
                  <c:v>9226</c:v>
                </c:pt>
                <c:pt idx="117">
                  <c:v>8322</c:v>
                </c:pt>
                <c:pt idx="118">
                  <c:v>8333</c:v>
                </c:pt>
                <c:pt idx="119">
                  <c:v>12640</c:v>
                </c:pt>
                <c:pt idx="120">
                  <c:v>5533</c:v>
                </c:pt>
                <c:pt idx="121">
                  <c:v>3687</c:v>
                </c:pt>
                <c:pt idx="122">
                  <c:v>6133</c:v>
                </c:pt>
                <c:pt idx="123">
                  <c:v>6563</c:v>
                </c:pt>
                <c:pt idx="124">
                  <c:v>9339</c:v>
                </c:pt>
                <c:pt idx="125">
                  <c:v>6412</c:v>
                </c:pt>
                <c:pt idx="126">
                  <c:v>3780</c:v>
                </c:pt>
                <c:pt idx="127">
                  <c:v>3929</c:v>
                </c:pt>
                <c:pt idx="128">
                  <c:v>6963</c:v>
                </c:pt>
                <c:pt idx="129">
                  <c:v>10550</c:v>
                </c:pt>
                <c:pt idx="130">
                  <c:v>6904</c:v>
                </c:pt>
                <c:pt idx="131">
                  <c:v>6150</c:v>
                </c:pt>
                <c:pt idx="132">
                  <c:v>6048</c:v>
                </c:pt>
                <c:pt idx="133">
                  <c:v>6129</c:v>
                </c:pt>
                <c:pt idx="134">
                  <c:v>6024</c:v>
                </c:pt>
                <c:pt idx="135">
                  <c:v>10970</c:v>
                </c:pt>
                <c:pt idx="136">
                  <c:v>7872</c:v>
                </c:pt>
                <c:pt idx="137">
                  <c:v>4241</c:v>
                </c:pt>
                <c:pt idx="138">
                  <c:v>2453</c:v>
                </c:pt>
                <c:pt idx="139">
                  <c:v>3078</c:v>
                </c:pt>
                <c:pt idx="140">
                  <c:v>3403</c:v>
                </c:pt>
                <c:pt idx="141">
                  <c:v>3353</c:v>
                </c:pt>
                <c:pt idx="142">
                  <c:v>3501</c:v>
                </c:pt>
                <c:pt idx="143">
                  <c:v>3111</c:v>
                </c:pt>
                <c:pt idx="144">
                  <c:v>3107</c:v>
                </c:pt>
                <c:pt idx="145">
                  <c:v>5039</c:v>
                </c:pt>
                <c:pt idx="146">
                  <c:v>6600</c:v>
                </c:pt>
                <c:pt idx="147">
                  <c:v>5358</c:v>
                </c:pt>
                <c:pt idx="148">
                  <c:v>2942</c:v>
                </c:pt>
                <c:pt idx="149">
                  <c:v>4575</c:v>
                </c:pt>
                <c:pt idx="150">
                  <c:v>1667</c:v>
                </c:pt>
                <c:pt idx="151">
                  <c:v>1432</c:v>
                </c:pt>
                <c:pt idx="152">
                  <c:v>1879</c:v>
                </c:pt>
                <c:pt idx="153">
                  <c:v>3628</c:v>
                </c:pt>
                <c:pt idx="154">
                  <c:v>2924</c:v>
                </c:pt>
                <c:pt idx="155">
                  <c:v>1872</c:v>
                </c:pt>
                <c:pt idx="156">
                  <c:v>2724</c:v>
                </c:pt>
                <c:pt idx="157">
                  <c:v>2147</c:v>
                </c:pt>
                <c:pt idx="158">
                  <c:v>2708</c:v>
                </c:pt>
                <c:pt idx="159">
                  <c:v>3943</c:v>
                </c:pt>
                <c:pt idx="160">
                  <c:v>3686</c:v>
                </c:pt>
                <c:pt idx="161">
                  <c:v>2375</c:v>
                </c:pt>
                <c:pt idx="162">
                  <c:v>1730</c:v>
                </c:pt>
                <c:pt idx="163">
                  <c:v>1616</c:v>
                </c:pt>
                <c:pt idx="164">
                  <c:v>2113</c:v>
                </c:pt>
                <c:pt idx="165">
                  <c:v>3154</c:v>
                </c:pt>
                <c:pt idx="166">
                  <c:v>3968</c:v>
                </c:pt>
                <c:pt idx="167">
                  <c:v>2617</c:v>
                </c:pt>
                <c:pt idx="168">
                  <c:v>2520</c:v>
                </c:pt>
                <c:pt idx="169">
                  <c:v>938.9</c:v>
                </c:pt>
                <c:pt idx="170">
                  <c:v>938.9</c:v>
                </c:pt>
                <c:pt idx="171">
                  <c:v>6837</c:v>
                </c:pt>
                <c:pt idx="172">
                  <c:v>5244</c:v>
                </c:pt>
                <c:pt idx="173">
                  <c:v>7787</c:v>
                </c:pt>
                <c:pt idx="174">
                  <c:v>7295</c:v>
                </c:pt>
                <c:pt idx="175">
                  <c:v>4940</c:v>
                </c:pt>
                <c:pt idx="176">
                  <c:v>3906</c:v>
                </c:pt>
                <c:pt idx="177">
                  <c:v>2613</c:v>
                </c:pt>
                <c:pt idx="178">
                  <c:v>1290</c:v>
                </c:pt>
                <c:pt idx="179">
                  <c:v>595</c:v>
                </c:pt>
                <c:pt idx="180">
                  <c:v>524.5</c:v>
                </c:pt>
                <c:pt idx="181">
                  <c:v>8287</c:v>
                </c:pt>
                <c:pt idx="182">
                  <c:v>4765</c:v>
                </c:pt>
                <c:pt idx="183">
                  <c:v>31380</c:v>
                </c:pt>
                <c:pt idx="184">
                  <c:v>28850</c:v>
                </c:pt>
                <c:pt idx="185">
                  <c:v>16430</c:v>
                </c:pt>
                <c:pt idx="186">
                  <c:v>8860</c:v>
                </c:pt>
                <c:pt idx="187">
                  <c:v>12210</c:v>
                </c:pt>
                <c:pt idx="188">
                  <c:v>15250</c:v>
                </c:pt>
                <c:pt idx="189">
                  <c:v>64030</c:v>
                </c:pt>
                <c:pt idx="190">
                  <c:v>77820</c:v>
                </c:pt>
                <c:pt idx="191">
                  <c:v>47800</c:v>
                </c:pt>
                <c:pt idx="192">
                  <c:v>30490</c:v>
                </c:pt>
                <c:pt idx="193">
                  <c:v>20470</c:v>
                </c:pt>
                <c:pt idx="194">
                  <c:v>25750</c:v>
                </c:pt>
                <c:pt idx="195">
                  <c:v>26180</c:v>
                </c:pt>
                <c:pt idx="196">
                  <c:v>25330</c:v>
                </c:pt>
                <c:pt idx="197">
                  <c:v>26620</c:v>
                </c:pt>
                <c:pt idx="198">
                  <c:v>31980</c:v>
                </c:pt>
                <c:pt idx="199">
                  <c:v>24730</c:v>
                </c:pt>
                <c:pt idx="200">
                  <c:v>25510</c:v>
                </c:pt>
                <c:pt idx="201">
                  <c:v>61180</c:v>
                </c:pt>
                <c:pt idx="202">
                  <c:v>35100</c:v>
                </c:pt>
                <c:pt idx="203">
                  <c:v>19370</c:v>
                </c:pt>
                <c:pt idx="204">
                  <c:v>12390</c:v>
                </c:pt>
                <c:pt idx="205">
                  <c:v>13160</c:v>
                </c:pt>
                <c:pt idx="206">
                  <c:v>34760</c:v>
                </c:pt>
                <c:pt idx="207">
                  <c:v>29130</c:v>
                </c:pt>
                <c:pt idx="208">
                  <c:v>82840</c:v>
                </c:pt>
                <c:pt idx="209">
                  <c:v>42210</c:v>
                </c:pt>
                <c:pt idx="210">
                  <c:v>12930</c:v>
                </c:pt>
                <c:pt idx="211">
                  <c:v>12240</c:v>
                </c:pt>
                <c:pt idx="212">
                  <c:v>18300</c:v>
                </c:pt>
                <c:pt idx="213">
                  <c:v>22270</c:v>
                </c:pt>
                <c:pt idx="214">
                  <c:v>48790</c:v>
                </c:pt>
                <c:pt idx="215">
                  <c:v>50830</c:v>
                </c:pt>
                <c:pt idx="216">
                  <c:v>62210</c:v>
                </c:pt>
                <c:pt idx="217">
                  <c:v>68860</c:v>
                </c:pt>
                <c:pt idx="218">
                  <c:v>98740</c:v>
                </c:pt>
                <c:pt idx="219">
                  <c:v>98740</c:v>
                </c:pt>
                <c:pt idx="220">
                  <c:v>50610</c:v>
                </c:pt>
                <c:pt idx="221">
                  <c:v>23410</c:v>
                </c:pt>
                <c:pt idx="222">
                  <c:v>29150</c:v>
                </c:pt>
                <c:pt idx="223">
                  <c:v>46980</c:v>
                </c:pt>
                <c:pt idx="224">
                  <c:v>40000</c:v>
                </c:pt>
                <c:pt idx="225">
                  <c:v>99620</c:v>
                </c:pt>
                <c:pt idx="226">
                  <c:v>54860</c:v>
                </c:pt>
                <c:pt idx="227">
                  <c:v>105700</c:v>
                </c:pt>
                <c:pt idx="228">
                  <c:v>37330</c:v>
                </c:pt>
                <c:pt idx="229">
                  <c:v>72750</c:v>
                </c:pt>
                <c:pt idx="230">
                  <c:v>60060</c:v>
                </c:pt>
                <c:pt idx="231">
                  <c:v>51490</c:v>
                </c:pt>
                <c:pt idx="232">
                  <c:v>28570</c:v>
                </c:pt>
                <c:pt idx="233">
                  <c:v>19710</c:v>
                </c:pt>
                <c:pt idx="234">
                  <c:v>12440</c:v>
                </c:pt>
                <c:pt idx="235">
                  <c:v>13100</c:v>
                </c:pt>
                <c:pt idx="236">
                  <c:v>9730</c:v>
                </c:pt>
                <c:pt idx="237">
                  <c:v>34920</c:v>
                </c:pt>
                <c:pt idx="238">
                  <c:v>29060</c:v>
                </c:pt>
                <c:pt idx="239">
                  <c:v>19390</c:v>
                </c:pt>
                <c:pt idx="240">
                  <c:v>19230</c:v>
                </c:pt>
                <c:pt idx="241">
                  <c:v>13150</c:v>
                </c:pt>
                <c:pt idx="242">
                  <c:v>12900</c:v>
                </c:pt>
                <c:pt idx="243">
                  <c:v>8568</c:v>
                </c:pt>
                <c:pt idx="244">
                  <c:v>17960</c:v>
                </c:pt>
                <c:pt idx="245">
                  <c:v>7305</c:v>
                </c:pt>
                <c:pt idx="246">
                  <c:v>4074</c:v>
                </c:pt>
                <c:pt idx="247">
                  <c:v>2875</c:v>
                </c:pt>
                <c:pt idx="248">
                  <c:v>16360</c:v>
                </c:pt>
                <c:pt idx="249">
                  <c:v>11540</c:v>
                </c:pt>
                <c:pt idx="250">
                  <c:v>8077</c:v>
                </c:pt>
                <c:pt idx="251">
                  <c:v>4137</c:v>
                </c:pt>
                <c:pt idx="252">
                  <c:v>4671</c:v>
                </c:pt>
                <c:pt idx="253">
                  <c:v>7533</c:v>
                </c:pt>
                <c:pt idx="254">
                  <c:v>12610</c:v>
                </c:pt>
                <c:pt idx="255">
                  <c:v>12890</c:v>
                </c:pt>
                <c:pt idx="256">
                  <c:v>5996</c:v>
                </c:pt>
                <c:pt idx="257">
                  <c:v>4436</c:v>
                </c:pt>
                <c:pt idx="258">
                  <c:v>3776</c:v>
                </c:pt>
                <c:pt idx="259">
                  <c:v>2998</c:v>
                </c:pt>
                <c:pt idx="260">
                  <c:v>10010</c:v>
                </c:pt>
                <c:pt idx="261">
                  <c:v>10010</c:v>
                </c:pt>
                <c:pt idx="262">
                  <c:v>4143</c:v>
                </c:pt>
                <c:pt idx="263">
                  <c:v>3871</c:v>
                </c:pt>
                <c:pt idx="264">
                  <c:v>3203</c:v>
                </c:pt>
                <c:pt idx="265">
                  <c:v>2272</c:v>
                </c:pt>
                <c:pt idx="266">
                  <c:v>3210</c:v>
                </c:pt>
                <c:pt idx="267">
                  <c:v>3863</c:v>
                </c:pt>
                <c:pt idx="268">
                  <c:v>3518</c:v>
                </c:pt>
                <c:pt idx="269">
                  <c:v>7188</c:v>
                </c:pt>
                <c:pt idx="270">
                  <c:v>1771</c:v>
                </c:pt>
                <c:pt idx="271">
                  <c:v>2021</c:v>
                </c:pt>
                <c:pt idx="272">
                  <c:v>2172</c:v>
                </c:pt>
                <c:pt idx="273">
                  <c:v>3983</c:v>
                </c:pt>
                <c:pt idx="274">
                  <c:v>3415</c:v>
                </c:pt>
                <c:pt idx="275">
                  <c:v>3134</c:v>
                </c:pt>
                <c:pt idx="276">
                  <c:v>2155</c:v>
                </c:pt>
                <c:pt idx="277">
                  <c:v>4433</c:v>
                </c:pt>
                <c:pt idx="278">
                  <c:v>6822</c:v>
                </c:pt>
                <c:pt idx="279">
                  <c:v>4863</c:v>
                </c:pt>
                <c:pt idx="280">
                  <c:v>5671</c:v>
                </c:pt>
                <c:pt idx="281">
                  <c:v>2514</c:v>
                </c:pt>
                <c:pt idx="282">
                  <c:v>2226</c:v>
                </c:pt>
                <c:pt idx="283">
                  <c:v>1945</c:v>
                </c:pt>
                <c:pt idx="284">
                  <c:v>6175</c:v>
                </c:pt>
                <c:pt idx="285">
                  <c:v>4278</c:v>
                </c:pt>
                <c:pt idx="286">
                  <c:v>3217</c:v>
                </c:pt>
                <c:pt idx="287">
                  <c:v>2778</c:v>
                </c:pt>
                <c:pt idx="288">
                  <c:v>1883</c:v>
                </c:pt>
                <c:pt idx="289">
                  <c:v>2917</c:v>
                </c:pt>
                <c:pt idx="290">
                  <c:v>3555</c:v>
                </c:pt>
                <c:pt idx="291">
                  <c:v>4266</c:v>
                </c:pt>
                <c:pt idx="292">
                  <c:v>3959</c:v>
                </c:pt>
                <c:pt idx="293">
                  <c:v>3119</c:v>
                </c:pt>
                <c:pt idx="294">
                  <c:v>1987</c:v>
                </c:pt>
                <c:pt idx="295">
                  <c:v>1858</c:v>
                </c:pt>
                <c:pt idx="296">
                  <c:v>4711</c:v>
                </c:pt>
                <c:pt idx="297" formatCode="General">
                  <c:v>-12641.606120135128</c:v>
                </c:pt>
                <c:pt idx="298" formatCode="General">
                  <c:v>-17381.393175031866</c:v>
                </c:pt>
                <c:pt idx="299" formatCode="General">
                  <c:v>-18447.423022513613</c:v>
                </c:pt>
                <c:pt idx="300" formatCode="General">
                  <c:v>-19062.871556543287</c:v>
                </c:pt>
                <c:pt idx="301" formatCode="General">
                  <c:v>-18999.464898804039</c:v>
                </c:pt>
                <c:pt idx="302" formatCode="General">
                  <c:v>-16928.852355290601</c:v>
                </c:pt>
                <c:pt idx="303" formatCode="General">
                  <c:v>-15265.584353291892</c:v>
                </c:pt>
                <c:pt idx="304" formatCode="General">
                  <c:v>-17080.268954451672</c:v>
                </c:pt>
                <c:pt idx="305" formatCode="General">
                  <c:v>-19947.104559157346</c:v>
                </c:pt>
                <c:pt idx="306" formatCode="General">
                  <c:v>-18610.179129241078</c:v>
                </c:pt>
                <c:pt idx="307" formatCode="General">
                  <c:v>-21740.256470335655</c:v>
                </c:pt>
                <c:pt idx="308" formatCode="General">
                  <c:v>-22260.04385591903</c:v>
                </c:pt>
                <c:pt idx="309" formatCode="General">
                  <c:v>-22024.891795590076</c:v>
                </c:pt>
                <c:pt idx="310" formatCode="General">
                  <c:v>-20578.68480523902</c:v>
                </c:pt>
                <c:pt idx="311" formatCode="General">
                  <c:v>-21354.050377685631</c:v>
                </c:pt>
                <c:pt idx="312" formatCode="General">
                  <c:v>-22409.85902694787</c:v>
                </c:pt>
                <c:pt idx="313" formatCode="General">
                  <c:v>-19233.374346202203</c:v>
                </c:pt>
                <c:pt idx="314" formatCode="General">
                  <c:v>-19161.547141244693</c:v>
                </c:pt>
                <c:pt idx="315" formatCode="General">
                  <c:v>-18354.4076021318</c:v>
                </c:pt>
                <c:pt idx="316" formatCode="General">
                  <c:v>-17274.289373955795</c:v>
                </c:pt>
                <c:pt idx="317" formatCode="General">
                  <c:v>-16897.316850550189</c:v>
                </c:pt>
                <c:pt idx="318" formatCode="General">
                  <c:v>-18199.150915715756</c:v>
                </c:pt>
                <c:pt idx="319" formatCode="General">
                  <c:v>-19037.529060128902</c:v>
                </c:pt>
                <c:pt idx="320" formatCode="General">
                  <c:v>-19035.896019934866</c:v>
                </c:pt>
                <c:pt idx="321" formatCode="General">
                  <c:v>-18221.037626812522</c:v>
                </c:pt>
                <c:pt idx="322" formatCode="General">
                  <c:v>-17465.581850081686</c:v>
                </c:pt>
                <c:pt idx="323" formatCode="General">
                  <c:v>-16583.123787614317</c:v>
                </c:pt>
                <c:pt idx="324" formatCode="General">
                  <c:v>-17431.271265342217</c:v>
                </c:pt>
                <c:pt idx="325" formatCode="General">
                  <c:v>-17251.688904591934</c:v>
                </c:pt>
                <c:pt idx="326" formatCode="General">
                  <c:v>-18929.291931048425</c:v>
                </c:pt>
                <c:pt idx="327" formatCode="General">
                  <c:v>-18943.28652405283</c:v>
                </c:pt>
                <c:pt idx="328" formatCode="General">
                  <c:v>-13541.801983770729</c:v>
                </c:pt>
                <c:pt idx="329" formatCode="General">
                  <c:v>-14245.1563818742</c:v>
                </c:pt>
                <c:pt idx="330" formatCode="General">
                  <c:v>-11538.663378322906</c:v>
                </c:pt>
                <c:pt idx="331" formatCode="General">
                  <c:v>-13285.71255657813</c:v>
                </c:pt>
                <c:pt idx="332" formatCode="General">
                  <c:v>-14895.095881694442</c:v>
                </c:pt>
                <c:pt idx="333" formatCode="General">
                  <c:v>-15272.408035723656</c:v>
                </c:pt>
                <c:pt idx="334" formatCode="General">
                  <c:v>-15461.282883650889</c:v>
                </c:pt>
                <c:pt idx="335" formatCode="General">
                  <c:v>-14181.944563797832</c:v>
                </c:pt>
                <c:pt idx="336" formatCode="General">
                  <c:v>-18436.645957314249</c:v>
                </c:pt>
                <c:pt idx="337" formatCode="General">
                  <c:v>-18589.429415700484</c:v>
                </c:pt>
                <c:pt idx="338" formatCode="General">
                  <c:v>-12795.354308403228</c:v>
                </c:pt>
                <c:pt idx="339" formatCode="General">
                  <c:v>-14477.641580300253</c:v>
                </c:pt>
                <c:pt idx="340" formatCode="General">
                  <c:v>9564.8844019832377</c:v>
                </c:pt>
                <c:pt idx="341" formatCode="General">
                  <c:v>9551.5349500359771</c:v>
                </c:pt>
                <c:pt idx="342" formatCode="General">
                  <c:v>861.60357429312262</c:v>
                </c:pt>
                <c:pt idx="343" formatCode="General">
                  <c:v>-9121.5080002649629</c:v>
                </c:pt>
                <c:pt idx="344" formatCode="General">
                  <c:v>-5613.1277089260384</c:v>
                </c:pt>
                <c:pt idx="345" formatCode="General">
                  <c:v>-879.14609460773318</c:v>
                </c:pt>
                <c:pt idx="346" formatCode="General">
                  <c:v>49514.51400535048</c:v>
                </c:pt>
                <c:pt idx="347" formatCode="General">
                  <c:v>53079.280764176947</c:v>
                </c:pt>
                <c:pt idx="348" formatCode="General">
                  <c:v>26365.569271341708</c:v>
                </c:pt>
                <c:pt idx="349" formatCode="General">
                  <c:v>21722.567029076148</c:v>
                </c:pt>
                <c:pt idx="350" formatCode="General">
                  <c:v>7764.1409047457619</c:v>
                </c:pt>
                <c:pt idx="351" formatCode="General">
                  <c:v>1179.1794517926446</c:v>
                </c:pt>
                <c:pt idx="352" formatCode="General">
                  <c:v>4756.7030081269786</c:v>
                </c:pt>
                <c:pt idx="353" formatCode="General">
                  <c:v>10083.599778649452</c:v>
                </c:pt>
                <c:pt idx="354" formatCode="General">
                  <c:v>16590.80541650088</c:v>
                </c:pt>
                <c:pt idx="355" formatCode="General">
                  <c:v>19267.322120678189</c:v>
                </c:pt>
                <c:pt idx="356" formatCode="General">
                  <c:v>17699.313000711074</c:v>
                </c:pt>
                <c:pt idx="357" formatCode="General">
                  <c:v>12587.159397848965</c:v>
                </c:pt>
                <c:pt idx="358" formatCode="General">
                  <c:v>43989.617645690974</c:v>
                </c:pt>
                <c:pt idx="359" formatCode="General">
                  <c:v>8501.3365366764374</c:v>
                </c:pt>
                <c:pt idx="360" formatCode="General">
                  <c:v>10145.855941613076</c:v>
                </c:pt>
                <c:pt idx="361" formatCode="General">
                  <c:v>-4194.8552827907961</c:v>
                </c:pt>
                <c:pt idx="362" formatCode="General">
                  <c:v>-6149.5142398530943</c:v>
                </c:pt>
                <c:pt idx="363" formatCode="General">
                  <c:v>10690.286579341968</c:v>
                </c:pt>
                <c:pt idx="364" formatCode="General">
                  <c:v>56898.377032706929</c:v>
                </c:pt>
                <c:pt idx="365" formatCode="General">
                  <c:v>90945.391903966898</c:v>
                </c:pt>
                <c:pt idx="366" formatCode="General">
                  <c:v>12320.299060012983</c:v>
                </c:pt>
                <c:pt idx="367" formatCode="General">
                  <c:v>-25648.495505810512</c:v>
                </c:pt>
                <c:pt idx="368" formatCode="General">
                  <c:v>-17647.485510576</c:v>
                </c:pt>
                <c:pt idx="369" formatCode="General">
                  <c:v>-6594.5601353349812</c:v>
                </c:pt>
                <c:pt idx="370" formatCode="General">
                  <c:v>12116.506540471424</c:v>
                </c:pt>
                <c:pt idx="371" formatCode="General">
                  <c:v>43024.852026359069</c:v>
                </c:pt>
                <c:pt idx="372" formatCode="General">
                  <c:v>34357.615392271531</c:v>
                </c:pt>
                <c:pt idx="373" formatCode="General">
                  <c:v>34821.897557392505</c:v>
                </c:pt>
                <c:pt idx="374" formatCode="General">
                  <c:v>35622.193211277743</c:v>
                </c:pt>
                <c:pt idx="375" formatCode="General">
                  <c:v>69728.237282653223</c:v>
                </c:pt>
                <c:pt idx="376" formatCode="General">
                  <c:v>76942.415640655585</c:v>
                </c:pt>
                <c:pt idx="377" formatCode="General">
                  <c:v>115277.26908965633</c:v>
                </c:pt>
                <c:pt idx="378" formatCode="General">
                  <c:v>-2558.7849889396884</c:v>
                </c:pt>
                <c:pt idx="379" formatCode="General">
                  <c:v>-14899.158453698914</c:v>
                </c:pt>
                <c:pt idx="380" formatCode="General">
                  <c:v>11066.715924077436</c:v>
                </c:pt>
                <c:pt idx="381" formatCode="General">
                  <c:v>16780.439358151591</c:v>
                </c:pt>
                <c:pt idx="382" formatCode="General">
                  <c:v>90439.288016802428</c:v>
                </c:pt>
                <c:pt idx="383" formatCode="General">
                  <c:v>147604.08088192198</c:v>
                </c:pt>
                <c:pt idx="384" formatCode="General">
                  <c:v>98912.424442546675</c:v>
                </c:pt>
                <c:pt idx="385" formatCode="General">
                  <c:v>480.54095600294477</c:v>
                </c:pt>
                <c:pt idx="386" formatCode="General">
                  <c:v>41082.899969744954</c:v>
                </c:pt>
                <c:pt idx="387" formatCode="General">
                  <c:v>51146.977413033361</c:v>
                </c:pt>
                <c:pt idx="388" formatCode="General">
                  <c:v>27116.796429071765</c:v>
                </c:pt>
                <c:pt idx="389" formatCode="General">
                  <c:v>26038.448559132208</c:v>
                </c:pt>
                <c:pt idx="390" formatCode="General">
                  <c:v>-27712.89410460311</c:v>
                </c:pt>
                <c:pt idx="391" formatCode="General">
                  <c:v>-7279.1818587206935</c:v>
                </c:pt>
                <c:pt idx="392" formatCode="General">
                  <c:v>-2031.1064667052397</c:v>
                </c:pt>
                <c:pt idx="393" formatCode="General">
                  <c:v>61488.38444103994</c:v>
                </c:pt>
                <c:pt idx="394" formatCode="General">
                  <c:v>64725.507977700952</c:v>
                </c:pt>
                <c:pt idx="395" formatCode="General">
                  <c:v>80232.921900399728</c:v>
                </c:pt>
                <c:pt idx="396" formatCode="General">
                  <c:v>36466.239403566738</c:v>
                </c:pt>
                <c:pt idx="397" formatCode="General">
                  <c:v>21284.670981093455</c:v>
                </c:pt>
                <c:pt idx="398" formatCode="General">
                  <c:v>-12260.923327535147</c:v>
                </c:pt>
                <c:pt idx="399" formatCode="General">
                  <c:v>-9988.1977266376889</c:v>
                </c:pt>
                <c:pt idx="400" formatCode="General">
                  <c:v>-7290.7071187248157</c:v>
                </c:pt>
                <c:pt idx="401" formatCode="General">
                  <c:v>21674.842392126731</c:v>
                </c:pt>
                <c:pt idx="402" formatCode="General">
                  <c:v>26322.101306437638</c:v>
                </c:pt>
                <c:pt idx="403" formatCode="General">
                  <c:v>-8768.0010278259488</c:v>
                </c:pt>
                <c:pt idx="404" formatCode="General">
                  <c:v>-18843.40248477284</c:v>
                </c:pt>
                <c:pt idx="405" formatCode="General">
                  <c:v>-11644.787705517519</c:v>
                </c:pt>
                <c:pt idx="406" formatCode="General">
                  <c:v>-15651.466970198224</c:v>
                </c:pt>
                <c:pt idx="407" formatCode="General">
                  <c:v>-4985.629514832397</c:v>
                </c:pt>
                <c:pt idx="408" formatCode="General">
                  <c:v>72950.398374205732</c:v>
                </c:pt>
                <c:pt idx="409" formatCode="General">
                  <c:v>7060.5206313526578</c:v>
                </c:pt>
                <c:pt idx="410" formatCode="General">
                  <c:v>-16542.977225432918</c:v>
                </c:pt>
                <c:pt idx="411" formatCode="General">
                  <c:v>-20663.533087802447</c:v>
                </c:pt>
                <c:pt idx="412" formatCode="General">
                  <c:v>-12408.559069134961</c:v>
                </c:pt>
                <c:pt idx="413" formatCode="General">
                  <c:v>-17239.339699556891</c:v>
                </c:pt>
                <c:pt idx="414" formatCode="General">
                  <c:v>-21844.694325324315</c:v>
                </c:pt>
                <c:pt idx="415" formatCode="General">
                  <c:v>-22670.068479762595</c:v>
                </c:pt>
                <c:pt idx="416" formatCode="General">
                  <c:v>-26684.480178417754</c:v>
                </c:pt>
                <c:pt idx="417" formatCode="General">
                  <c:v>-22503.550770426555</c:v>
                </c:pt>
                <c:pt idx="418" formatCode="General">
                  <c:v>-21656.962609894894</c:v>
                </c:pt>
                <c:pt idx="419" formatCode="General">
                  <c:v>-24304.772274708077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54-436E-BD6D-771FB42B72F0}"/>
            </c:ext>
          </c:extLst>
        </c:ser>
        <c:ser>
          <c:idx val="1"/>
          <c:order val="1"/>
          <c:tx>
            <c:strRef>
              <c:f>N_atoms!$C$1</c:f>
              <c:strCache>
                <c:ptCount val="1"/>
                <c:pt idx="0">
                  <c:v>Forecast(N, cm-3)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N_atoms!$A$2:$A$421</c:f>
              <c:numCache>
                <c:formatCode>dd/mm/yyyy</c:formatCode>
                <c:ptCount val="420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  <c:pt idx="267">
                  <c:v>43191</c:v>
                </c:pt>
                <c:pt idx="268">
                  <c:v>43221</c:v>
                </c:pt>
                <c:pt idx="269">
                  <c:v>43252</c:v>
                </c:pt>
                <c:pt idx="270">
                  <c:v>43282</c:v>
                </c:pt>
                <c:pt idx="271">
                  <c:v>43313</c:v>
                </c:pt>
                <c:pt idx="272">
                  <c:v>43344</c:v>
                </c:pt>
                <c:pt idx="273">
                  <c:v>43374</c:v>
                </c:pt>
                <c:pt idx="274">
                  <c:v>43405</c:v>
                </c:pt>
                <c:pt idx="275">
                  <c:v>43435</c:v>
                </c:pt>
                <c:pt idx="276">
                  <c:v>43466</c:v>
                </c:pt>
                <c:pt idx="277">
                  <c:v>43497</c:v>
                </c:pt>
                <c:pt idx="278">
                  <c:v>43525</c:v>
                </c:pt>
                <c:pt idx="279">
                  <c:v>43556</c:v>
                </c:pt>
                <c:pt idx="280">
                  <c:v>43586</c:v>
                </c:pt>
                <c:pt idx="281">
                  <c:v>43617</c:v>
                </c:pt>
                <c:pt idx="282">
                  <c:v>43647</c:v>
                </c:pt>
                <c:pt idx="283">
                  <c:v>43678</c:v>
                </c:pt>
                <c:pt idx="284">
                  <c:v>43709</c:v>
                </c:pt>
                <c:pt idx="285">
                  <c:v>43739</c:v>
                </c:pt>
                <c:pt idx="286">
                  <c:v>43770</c:v>
                </c:pt>
                <c:pt idx="287">
                  <c:v>43800</c:v>
                </c:pt>
                <c:pt idx="288">
                  <c:v>43831</c:v>
                </c:pt>
                <c:pt idx="289">
                  <c:v>43862</c:v>
                </c:pt>
                <c:pt idx="290">
                  <c:v>43891</c:v>
                </c:pt>
                <c:pt idx="291">
                  <c:v>43922</c:v>
                </c:pt>
                <c:pt idx="292">
                  <c:v>43952</c:v>
                </c:pt>
                <c:pt idx="293">
                  <c:v>43983</c:v>
                </c:pt>
                <c:pt idx="294">
                  <c:v>44013</c:v>
                </c:pt>
                <c:pt idx="295">
                  <c:v>44044</c:v>
                </c:pt>
                <c:pt idx="296">
                  <c:v>44075</c:v>
                </c:pt>
                <c:pt idx="297">
                  <c:v>44105</c:v>
                </c:pt>
                <c:pt idx="298">
                  <c:v>44136</c:v>
                </c:pt>
                <c:pt idx="299">
                  <c:v>44166</c:v>
                </c:pt>
                <c:pt idx="300">
                  <c:v>44197</c:v>
                </c:pt>
                <c:pt idx="301">
                  <c:v>44228</c:v>
                </c:pt>
                <c:pt idx="302">
                  <c:v>44256</c:v>
                </c:pt>
                <c:pt idx="303">
                  <c:v>44287</c:v>
                </c:pt>
                <c:pt idx="304">
                  <c:v>44317</c:v>
                </c:pt>
                <c:pt idx="305">
                  <c:v>44348</c:v>
                </c:pt>
                <c:pt idx="306">
                  <c:v>44378</c:v>
                </c:pt>
                <c:pt idx="307">
                  <c:v>44409</c:v>
                </c:pt>
                <c:pt idx="308">
                  <c:v>44440</c:v>
                </c:pt>
                <c:pt idx="309">
                  <c:v>44470</c:v>
                </c:pt>
                <c:pt idx="310">
                  <c:v>44501</c:v>
                </c:pt>
                <c:pt idx="311">
                  <c:v>44531</c:v>
                </c:pt>
                <c:pt idx="312">
                  <c:v>44562</c:v>
                </c:pt>
                <c:pt idx="313">
                  <c:v>44593</c:v>
                </c:pt>
                <c:pt idx="314">
                  <c:v>44621</c:v>
                </c:pt>
                <c:pt idx="315">
                  <c:v>44652</c:v>
                </c:pt>
                <c:pt idx="316">
                  <c:v>44682</c:v>
                </c:pt>
                <c:pt idx="317">
                  <c:v>44713</c:v>
                </c:pt>
                <c:pt idx="318">
                  <c:v>44743</c:v>
                </c:pt>
                <c:pt idx="319">
                  <c:v>44774</c:v>
                </c:pt>
                <c:pt idx="320">
                  <c:v>44805</c:v>
                </c:pt>
                <c:pt idx="321">
                  <c:v>44835</c:v>
                </c:pt>
                <c:pt idx="322">
                  <c:v>44866</c:v>
                </c:pt>
                <c:pt idx="323">
                  <c:v>44896</c:v>
                </c:pt>
                <c:pt idx="324">
                  <c:v>44927</c:v>
                </c:pt>
                <c:pt idx="325">
                  <c:v>44958</c:v>
                </c:pt>
                <c:pt idx="326">
                  <c:v>44986</c:v>
                </c:pt>
                <c:pt idx="327">
                  <c:v>45017</c:v>
                </c:pt>
                <c:pt idx="328">
                  <c:v>45047</c:v>
                </c:pt>
                <c:pt idx="329">
                  <c:v>45078</c:v>
                </c:pt>
                <c:pt idx="330">
                  <c:v>45108</c:v>
                </c:pt>
                <c:pt idx="331">
                  <c:v>45139</c:v>
                </c:pt>
                <c:pt idx="332">
                  <c:v>45170</c:v>
                </c:pt>
                <c:pt idx="333">
                  <c:v>45200</c:v>
                </c:pt>
                <c:pt idx="334">
                  <c:v>45231</c:v>
                </c:pt>
                <c:pt idx="335">
                  <c:v>45261</c:v>
                </c:pt>
                <c:pt idx="336">
                  <c:v>45292</c:v>
                </c:pt>
                <c:pt idx="337">
                  <c:v>45323</c:v>
                </c:pt>
                <c:pt idx="338">
                  <c:v>45352</c:v>
                </c:pt>
                <c:pt idx="339">
                  <c:v>45383</c:v>
                </c:pt>
                <c:pt idx="340">
                  <c:v>45413</c:v>
                </c:pt>
                <c:pt idx="341">
                  <c:v>45444</c:v>
                </c:pt>
                <c:pt idx="342">
                  <c:v>45474</c:v>
                </c:pt>
                <c:pt idx="343">
                  <c:v>45505</c:v>
                </c:pt>
                <c:pt idx="344">
                  <c:v>45536</c:v>
                </c:pt>
                <c:pt idx="345">
                  <c:v>45566</c:v>
                </c:pt>
                <c:pt idx="346">
                  <c:v>45597</c:v>
                </c:pt>
                <c:pt idx="347">
                  <c:v>45627</c:v>
                </c:pt>
                <c:pt idx="348">
                  <c:v>45658</c:v>
                </c:pt>
                <c:pt idx="349">
                  <c:v>45689</c:v>
                </c:pt>
                <c:pt idx="350">
                  <c:v>45717</c:v>
                </c:pt>
                <c:pt idx="351">
                  <c:v>45748</c:v>
                </c:pt>
                <c:pt idx="352">
                  <c:v>45778</c:v>
                </c:pt>
                <c:pt idx="353">
                  <c:v>45809</c:v>
                </c:pt>
                <c:pt idx="354">
                  <c:v>45839</c:v>
                </c:pt>
                <c:pt idx="355">
                  <c:v>45870</c:v>
                </c:pt>
                <c:pt idx="356">
                  <c:v>45901</c:v>
                </c:pt>
                <c:pt idx="357">
                  <c:v>45931</c:v>
                </c:pt>
                <c:pt idx="358">
                  <c:v>45962</c:v>
                </c:pt>
                <c:pt idx="359">
                  <c:v>45992</c:v>
                </c:pt>
                <c:pt idx="360">
                  <c:v>46023</c:v>
                </c:pt>
                <c:pt idx="361">
                  <c:v>46054</c:v>
                </c:pt>
                <c:pt idx="362">
                  <c:v>46082</c:v>
                </c:pt>
                <c:pt idx="363">
                  <c:v>46113</c:v>
                </c:pt>
                <c:pt idx="364">
                  <c:v>46143</c:v>
                </c:pt>
                <c:pt idx="365">
                  <c:v>46174</c:v>
                </c:pt>
                <c:pt idx="366">
                  <c:v>46204</c:v>
                </c:pt>
                <c:pt idx="367">
                  <c:v>46235</c:v>
                </c:pt>
                <c:pt idx="368">
                  <c:v>46266</c:v>
                </c:pt>
                <c:pt idx="369">
                  <c:v>46296</c:v>
                </c:pt>
                <c:pt idx="370">
                  <c:v>46327</c:v>
                </c:pt>
                <c:pt idx="371">
                  <c:v>46357</c:v>
                </c:pt>
                <c:pt idx="372">
                  <c:v>46388</c:v>
                </c:pt>
                <c:pt idx="373">
                  <c:v>46419</c:v>
                </c:pt>
                <c:pt idx="374">
                  <c:v>46447</c:v>
                </c:pt>
                <c:pt idx="375">
                  <c:v>46478</c:v>
                </c:pt>
                <c:pt idx="376">
                  <c:v>46508</c:v>
                </c:pt>
                <c:pt idx="377">
                  <c:v>46539</c:v>
                </c:pt>
                <c:pt idx="378">
                  <c:v>46569</c:v>
                </c:pt>
                <c:pt idx="379">
                  <c:v>46600</c:v>
                </c:pt>
                <c:pt idx="380">
                  <c:v>46631</c:v>
                </c:pt>
                <c:pt idx="381">
                  <c:v>46661</c:v>
                </c:pt>
                <c:pt idx="382">
                  <c:v>46692</c:v>
                </c:pt>
                <c:pt idx="383">
                  <c:v>46722</c:v>
                </c:pt>
                <c:pt idx="384">
                  <c:v>46753</c:v>
                </c:pt>
                <c:pt idx="385">
                  <c:v>46784</c:v>
                </c:pt>
                <c:pt idx="386">
                  <c:v>46813</c:v>
                </c:pt>
                <c:pt idx="387">
                  <c:v>46844</c:v>
                </c:pt>
                <c:pt idx="388">
                  <c:v>46874</c:v>
                </c:pt>
                <c:pt idx="389">
                  <c:v>46905</c:v>
                </c:pt>
                <c:pt idx="390">
                  <c:v>46935</c:v>
                </c:pt>
                <c:pt idx="391">
                  <c:v>46966</c:v>
                </c:pt>
                <c:pt idx="392">
                  <c:v>46997</c:v>
                </c:pt>
                <c:pt idx="393">
                  <c:v>47027</c:v>
                </c:pt>
                <c:pt idx="394">
                  <c:v>47058</c:v>
                </c:pt>
                <c:pt idx="395">
                  <c:v>47088</c:v>
                </c:pt>
                <c:pt idx="396">
                  <c:v>47119</c:v>
                </c:pt>
                <c:pt idx="397">
                  <c:v>47150</c:v>
                </c:pt>
                <c:pt idx="398">
                  <c:v>47178</c:v>
                </c:pt>
                <c:pt idx="399">
                  <c:v>47209</c:v>
                </c:pt>
                <c:pt idx="400">
                  <c:v>47239</c:v>
                </c:pt>
                <c:pt idx="401">
                  <c:v>47270</c:v>
                </c:pt>
                <c:pt idx="402">
                  <c:v>47300</c:v>
                </c:pt>
                <c:pt idx="403">
                  <c:v>47331</c:v>
                </c:pt>
                <c:pt idx="404">
                  <c:v>47362</c:v>
                </c:pt>
                <c:pt idx="405">
                  <c:v>47392</c:v>
                </c:pt>
                <c:pt idx="406">
                  <c:v>47423</c:v>
                </c:pt>
                <c:pt idx="407">
                  <c:v>47453</c:v>
                </c:pt>
                <c:pt idx="408">
                  <c:v>47484</c:v>
                </c:pt>
                <c:pt idx="409">
                  <c:v>47515</c:v>
                </c:pt>
                <c:pt idx="410">
                  <c:v>47543</c:v>
                </c:pt>
                <c:pt idx="411">
                  <c:v>47574</c:v>
                </c:pt>
                <c:pt idx="412">
                  <c:v>47604</c:v>
                </c:pt>
                <c:pt idx="413">
                  <c:v>47635</c:v>
                </c:pt>
                <c:pt idx="414">
                  <c:v>47665</c:v>
                </c:pt>
                <c:pt idx="415">
                  <c:v>47696</c:v>
                </c:pt>
                <c:pt idx="416">
                  <c:v>47727</c:v>
                </c:pt>
                <c:pt idx="417">
                  <c:v>47757</c:v>
                </c:pt>
                <c:pt idx="418">
                  <c:v>47788</c:v>
                </c:pt>
                <c:pt idx="419">
                  <c:v>47818</c:v>
                </c:pt>
              </c:numCache>
            </c:numRef>
          </c:cat>
          <c:val>
            <c:numRef>
              <c:f>N_atoms!$C$2:$C$421</c:f>
              <c:numCache>
                <c:formatCode>General</c:formatCode>
                <c:ptCount val="420"/>
                <c:pt idx="296" formatCode="0.00E+00">
                  <c:v>4711</c:v>
                </c:pt>
                <c:pt idx="297" formatCode="0.00E+00">
                  <c:v>-12641.606120135128</c:v>
                </c:pt>
                <c:pt idx="298" formatCode="0.00E+00">
                  <c:v>-17381.393175031866</c:v>
                </c:pt>
                <c:pt idx="299" formatCode="0.00E+00">
                  <c:v>-18447.423022513613</c:v>
                </c:pt>
                <c:pt idx="300" formatCode="0.00E+00">
                  <c:v>-19062.871556543287</c:v>
                </c:pt>
                <c:pt idx="301" formatCode="0.00E+00">
                  <c:v>-18999.464898804039</c:v>
                </c:pt>
                <c:pt idx="302" formatCode="0.00E+00">
                  <c:v>-16928.852355290601</c:v>
                </c:pt>
                <c:pt idx="303" formatCode="0.00E+00">
                  <c:v>-15265.584353291892</c:v>
                </c:pt>
                <c:pt idx="304" formatCode="0.00E+00">
                  <c:v>-17080.268954451672</c:v>
                </c:pt>
                <c:pt idx="305" formatCode="0.00E+00">
                  <c:v>-19947.104559157346</c:v>
                </c:pt>
                <c:pt idx="306" formatCode="0.00E+00">
                  <c:v>-18610.179129241078</c:v>
                </c:pt>
                <c:pt idx="307" formatCode="0.00E+00">
                  <c:v>-21740.256470335655</c:v>
                </c:pt>
                <c:pt idx="308" formatCode="0.00E+00">
                  <c:v>-22260.04385591903</c:v>
                </c:pt>
                <c:pt idx="309" formatCode="0.00E+00">
                  <c:v>-22024.891795590076</c:v>
                </c:pt>
                <c:pt idx="310" formatCode="0.00E+00">
                  <c:v>-20578.68480523902</c:v>
                </c:pt>
                <c:pt idx="311" formatCode="0.00E+00">
                  <c:v>-21354.050377685631</c:v>
                </c:pt>
                <c:pt idx="312" formatCode="0.00E+00">
                  <c:v>-22409.85902694787</c:v>
                </c:pt>
                <c:pt idx="313" formatCode="0.00E+00">
                  <c:v>-19233.374346202203</c:v>
                </c:pt>
                <c:pt idx="314" formatCode="0.00E+00">
                  <c:v>-19161.547141244693</c:v>
                </c:pt>
                <c:pt idx="315" formatCode="0.00E+00">
                  <c:v>-18354.4076021318</c:v>
                </c:pt>
                <c:pt idx="316" formatCode="0.00E+00">
                  <c:v>-17274.289373955795</c:v>
                </c:pt>
                <c:pt idx="317" formatCode="0.00E+00">
                  <c:v>-16897.316850550189</c:v>
                </c:pt>
                <c:pt idx="318" formatCode="0.00E+00">
                  <c:v>-18199.150915715756</c:v>
                </c:pt>
                <c:pt idx="319" formatCode="0.00E+00">
                  <c:v>-19037.529060128902</c:v>
                </c:pt>
                <c:pt idx="320" formatCode="0.00E+00">
                  <c:v>-19035.896019934866</c:v>
                </c:pt>
                <c:pt idx="321" formatCode="0.00E+00">
                  <c:v>-18221.037626812522</c:v>
                </c:pt>
                <c:pt idx="322" formatCode="0.00E+00">
                  <c:v>-17465.581850081686</c:v>
                </c:pt>
                <c:pt idx="323" formatCode="0.00E+00">
                  <c:v>-16583.123787614317</c:v>
                </c:pt>
                <c:pt idx="324" formatCode="0.00E+00">
                  <c:v>-17431.271265342217</c:v>
                </c:pt>
                <c:pt idx="325" formatCode="0.00E+00">
                  <c:v>-17251.688904591934</c:v>
                </c:pt>
                <c:pt idx="326" formatCode="0.00E+00">
                  <c:v>-18929.291931048425</c:v>
                </c:pt>
                <c:pt idx="327" formatCode="0.00E+00">
                  <c:v>-18943.28652405283</c:v>
                </c:pt>
                <c:pt idx="328" formatCode="0.00E+00">
                  <c:v>-13541.801983770729</c:v>
                </c:pt>
                <c:pt idx="329" formatCode="0.00E+00">
                  <c:v>-14245.1563818742</c:v>
                </c:pt>
                <c:pt idx="330" formatCode="0.00E+00">
                  <c:v>-11538.663378322906</c:v>
                </c:pt>
                <c:pt idx="331" formatCode="0.00E+00">
                  <c:v>-13285.71255657813</c:v>
                </c:pt>
                <c:pt idx="332" formatCode="0.00E+00">
                  <c:v>-14895.095881694442</c:v>
                </c:pt>
                <c:pt idx="333" formatCode="0.00E+00">
                  <c:v>-15272.408035723656</c:v>
                </c:pt>
                <c:pt idx="334" formatCode="0.00E+00">
                  <c:v>-15461.282883650889</c:v>
                </c:pt>
                <c:pt idx="335" formatCode="0.00E+00">
                  <c:v>-14181.944563797832</c:v>
                </c:pt>
                <c:pt idx="336" formatCode="0.00E+00">
                  <c:v>-18436.645957314249</c:v>
                </c:pt>
                <c:pt idx="337" formatCode="0.00E+00">
                  <c:v>-18589.429415700484</c:v>
                </c:pt>
                <c:pt idx="338" formatCode="0.00E+00">
                  <c:v>-12795.354308403228</c:v>
                </c:pt>
                <c:pt idx="339" formatCode="0.00E+00">
                  <c:v>-14477.641580300253</c:v>
                </c:pt>
                <c:pt idx="340" formatCode="0.00E+00">
                  <c:v>9564.8844019832377</c:v>
                </c:pt>
                <c:pt idx="341" formatCode="0.00E+00">
                  <c:v>9551.5349500359771</c:v>
                </c:pt>
                <c:pt idx="342" formatCode="0.00E+00">
                  <c:v>861.60357429312262</c:v>
                </c:pt>
                <c:pt idx="343" formatCode="0.00E+00">
                  <c:v>-9121.5080002649629</c:v>
                </c:pt>
                <c:pt idx="344" formatCode="0.00E+00">
                  <c:v>-5613.1277089260384</c:v>
                </c:pt>
                <c:pt idx="345" formatCode="0.00E+00">
                  <c:v>-879.14609460773318</c:v>
                </c:pt>
                <c:pt idx="346" formatCode="0.00E+00">
                  <c:v>49514.51400535048</c:v>
                </c:pt>
                <c:pt idx="347" formatCode="0.00E+00">
                  <c:v>53079.280764176947</c:v>
                </c:pt>
                <c:pt idx="348" formatCode="0.00E+00">
                  <c:v>26365.569271341708</c:v>
                </c:pt>
                <c:pt idx="349" formatCode="0.00E+00">
                  <c:v>21722.567029076148</c:v>
                </c:pt>
                <c:pt idx="350" formatCode="0.00E+00">
                  <c:v>7764.1409047457619</c:v>
                </c:pt>
                <c:pt idx="351" formatCode="0.00E+00">
                  <c:v>1179.1794517926446</c:v>
                </c:pt>
                <c:pt idx="352" formatCode="0.00E+00">
                  <c:v>4756.7030081269786</c:v>
                </c:pt>
                <c:pt idx="353" formatCode="0.00E+00">
                  <c:v>10083.599778649452</c:v>
                </c:pt>
                <c:pt idx="354" formatCode="0.00E+00">
                  <c:v>16590.80541650088</c:v>
                </c:pt>
                <c:pt idx="355" formatCode="0.00E+00">
                  <c:v>19267.322120678189</c:v>
                </c:pt>
                <c:pt idx="356" formatCode="0.00E+00">
                  <c:v>17699.313000711074</c:v>
                </c:pt>
                <c:pt idx="357" formatCode="0.00E+00">
                  <c:v>12587.159397848965</c:v>
                </c:pt>
                <c:pt idx="358" formatCode="0.00E+00">
                  <c:v>43989.617645690974</c:v>
                </c:pt>
                <c:pt idx="359" formatCode="0.00E+00">
                  <c:v>8501.3365366764374</c:v>
                </c:pt>
                <c:pt idx="360" formatCode="0.00E+00">
                  <c:v>10145.855941613076</c:v>
                </c:pt>
                <c:pt idx="361" formatCode="0.00E+00">
                  <c:v>-4194.8552827907961</c:v>
                </c:pt>
                <c:pt idx="362" formatCode="0.00E+00">
                  <c:v>-6149.5142398530943</c:v>
                </c:pt>
                <c:pt idx="363" formatCode="0.00E+00">
                  <c:v>10690.286579341968</c:v>
                </c:pt>
                <c:pt idx="364" formatCode="0.00E+00">
                  <c:v>56898.377032706929</c:v>
                </c:pt>
                <c:pt idx="365" formatCode="0.00E+00">
                  <c:v>90945.391903966898</c:v>
                </c:pt>
                <c:pt idx="366" formatCode="0.00E+00">
                  <c:v>12320.299060012983</c:v>
                </c:pt>
                <c:pt idx="367" formatCode="0.00E+00">
                  <c:v>-25648.495505810512</c:v>
                </c:pt>
                <c:pt idx="368" formatCode="0.00E+00">
                  <c:v>-17647.485510576</c:v>
                </c:pt>
                <c:pt idx="369" formatCode="0.00E+00">
                  <c:v>-6594.5601353349812</c:v>
                </c:pt>
                <c:pt idx="370" formatCode="0.00E+00">
                  <c:v>12116.506540471424</c:v>
                </c:pt>
                <c:pt idx="371" formatCode="0.00E+00">
                  <c:v>43024.852026359069</c:v>
                </c:pt>
                <c:pt idx="372" formatCode="0.00E+00">
                  <c:v>34357.615392271531</c:v>
                </c:pt>
                <c:pt idx="373" formatCode="0.00E+00">
                  <c:v>34821.897557392505</c:v>
                </c:pt>
                <c:pt idx="374" formatCode="0.00E+00">
                  <c:v>35622.193211277743</c:v>
                </c:pt>
                <c:pt idx="375" formatCode="0.00E+00">
                  <c:v>69728.237282653223</c:v>
                </c:pt>
                <c:pt idx="376" formatCode="0.00E+00">
                  <c:v>76942.415640655585</c:v>
                </c:pt>
                <c:pt idx="377" formatCode="0.00E+00">
                  <c:v>115277.26908965633</c:v>
                </c:pt>
                <c:pt idx="378" formatCode="0.00E+00">
                  <c:v>-2558.7849889396884</c:v>
                </c:pt>
                <c:pt idx="379" formatCode="0.00E+00">
                  <c:v>-14899.158453698914</c:v>
                </c:pt>
                <c:pt idx="380" formatCode="0.00E+00">
                  <c:v>11066.715924077436</c:v>
                </c:pt>
                <c:pt idx="381" formatCode="0.00E+00">
                  <c:v>16780.439358151591</c:v>
                </c:pt>
                <c:pt idx="382" formatCode="0.00E+00">
                  <c:v>90439.288016802428</c:v>
                </c:pt>
                <c:pt idx="383" formatCode="0.00E+00">
                  <c:v>147604.08088192198</c:v>
                </c:pt>
                <c:pt idx="384" formatCode="0.00E+00">
                  <c:v>98912.424442546675</c:v>
                </c:pt>
                <c:pt idx="385" formatCode="0.00E+00">
                  <c:v>480.54095600294477</c:v>
                </c:pt>
                <c:pt idx="386" formatCode="0.00E+00">
                  <c:v>41082.899969744954</c:v>
                </c:pt>
                <c:pt idx="387" formatCode="0.00E+00">
                  <c:v>51146.977413033361</c:v>
                </c:pt>
                <c:pt idx="388" formatCode="0.00E+00">
                  <c:v>27116.796429071765</c:v>
                </c:pt>
                <c:pt idx="389" formatCode="0.00E+00">
                  <c:v>26038.448559132208</c:v>
                </c:pt>
                <c:pt idx="390" formatCode="0.00E+00">
                  <c:v>-27712.89410460311</c:v>
                </c:pt>
                <c:pt idx="391" formatCode="0.00E+00">
                  <c:v>-7279.1818587206935</c:v>
                </c:pt>
                <c:pt idx="392" formatCode="0.00E+00">
                  <c:v>-2031.1064667052397</c:v>
                </c:pt>
                <c:pt idx="393" formatCode="0.00E+00">
                  <c:v>61488.38444103994</c:v>
                </c:pt>
                <c:pt idx="394" formatCode="0.00E+00">
                  <c:v>64725.507977700952</c:v>
                </c:pt>
                <c:pt idx="395" formatCode="0.00E+00">
                  <c:v>80232.921900399728</c:v>
                </c:pt>
                <c:pt idx="396" formatCode="0.00E+00">
                  <c:v>36466.239403566738</c:v>
                </c:pt>
                <c:pt idx="397" formatCode="0.00E+00">
                  <c:v>21284.670981093455</c:v>
                </c:pt>
                <c:pt idx="398" formatCode="0.00E+00">
                  <c:v>-12260.923327535147</c:v>
                </c:pt>
                <c:pt idx="399" formatCode="0.00E+00">
                  <c:v>-9988.1977266376889</c:v>
                </c:pt>
                <c:pt idx="400" formatCode="0.00E+00">
                  <c:v>-7290.7071187248157</c:v>
                </c:pt>
                <c:pt idx="401" formatCode="0.00E+00">
                  <c:v>21674.842392126731</c:v>
                </c:pt>
                <c:pt idx="402" formatCode="0.00E+00">
                  <c:v>26322.101306437638</c:v>
                </c:pt>
                <c:pt idx="403" formatCode="0.00E+00">
                  <c:v>-8768.0010278259488</c:v>
                </c:pt>
                <c:pt idx="404" formatCode="0.00E+00">
                  <c:v>-18843.40248477284</c:v>
                </c:pt>
                <c:pt idx="405" formatCode="0.00E+00">
                  <c:v>-11644.787705517519</c:v>
                </c:pt>
                <c:pt idx="406" formatCode="0.00E+00">
                  <c:v>-15651.466970198224</c:v>
                </c:pt>
                <c:pt idx="407" formatCode="0.00E+00">
                  <c:v>-4985.629514832397</c:v>
                </c:pt>
                <c:pt idx="408" formatCode="0.00E+00">
                  <c:v>72950.398374205732</c:v>
                </c:pt>
                <c:pt idx="409" formatCode="0.00E+00">
                  <c:v>7060.5206313526578</c:v>
                </c:pt>
                <c:pt idx="410" formatCode="0.00E+00">
                  <c:v>-16542.977225432918</c:v>
                </c:pt>
                <c:pt idx="411" formatCode="0.00E+00">
                  <c:v>-20663.533087802447</c:v>
                </c:pt>
                <c:pt idx="412" formatCode="0.00E+00">
                  <c:v>-12408.559069134961</c:v>
                </c:pt>
                <c:pt idx="413" formatCode="0.00E+00">
                  <c:v>-17239.339699556891</c:v>
                </c:pt>
                <c:pt idx="414" formatCode="0.00E+00">
                  <c:v>-21844.694325324315</c:v>
                </c:pt>
                <c:pt idx="415" formatCode="0.00E+00">
                  <c:v>-22670.068479762595</c:v>
                </c:pt>
                <c:pt idx="416" formatCode="0.00E+00">
                  <c:v>-26684.480178417754</c:v>
                </c:pt>
                <c:pt idx="417" formatCode="0.00E+00">
                  <c:v>-22503.550770426555</c:v>
                </c:pt>
                <c:pt idx="418" formatCode="0.00E+00">
                  <c:v>-21656.962609894894</c:v>
                </c:pt>
                <c:pt idx="419" formatCode="0.00E+00">
                  <c:v>-24304.772274708077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54-436E-BD6D-771FB42B7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334128"/>
        <c:axId val="54433642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N_atoms!$D$1</c15:sqref>
                        </c15:formulaRef>
                      </c:ext>
                    </c:extLst>
                    <c:strCache>
                      <c:ptCount val="1"/>
                      <c:pt idx="0">
                        <c:v>Lower Confidence Bound(N,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N_atoms!$A$2:$A$421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N_atoms!$D$2:$D$421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4711</c:v>
                      </c:pt>
                      <c:pt idx="297" formatCode="0.00E+00">
                        <c:v>-122199.24475548272</c:v>
                      </c:pt>
                      <c:pt idx="298" formatCode="0.00E+00">
                        <c:v>-154394.20408569422</c:v>
                      </c:pt>
                      <c:pt idx="299" formatCode="0.00E+00">
                        <c:v>-178322.95225332491</c:v>
                      </c:pt>
                      <c:pt idx="300" formatCode="0.00E+00">
                        <c:v>-198968.19017908716</c:v>
                      </c:pt>
                      <c:pt idx="301" formatCode="0.00E+00">
                        <c:v>-216963.47886329805</c:v>
                      </c:pt>
                      <c:pt idx="302" formatCode="0.00E+00">
                        <c:v>-231478.82397344397</c:v>
                      </c:pt>
                      <c:pt idx="303" formatCode="0.00E+00">
                        <c:v>-245247.68401254684</c:v>
                      </c:pt>
                      <c:pt idx="304" formatCode="0.00E+00">
                        <c:v>-261559.3117325065</c:v>
                      </c:pt>
                      <c:pt idx="305" formatCode="0.00E+00">
                        <c:v>-278145.52227136225</c:v>
                      </c:pt>
                      <c:pt idx="306" formatCode="0.00E+00">
                        <c:v>-289868.45425401704</c:v>
                      </c:pt>
                      <c:pt idx="307" formatCode="0.00E+00">
                        <c:v>-305489.99322294228</c:v>
                      </c:pt>
                      <c:pt idx="308" formatCode="0.00E+00">
                        <c:v>-318004.91830914328</c:v>
                      </c:pt>
                      <c:pt idx="309" formatCode="0.00E+00">
                        <c:v>-329326.74470891117</c:v>
                      </c:pt>
                      <c:pt idx="310" formatCode="0.00E+00">
                        <c:v>-339047.09961076902</c:v>
                      </c:pt>
                      <c:pt idx="311" formatCode="0.00E+00">
                        <c:v>-350638.3683241462</c:v>
                      </c:pt>
                      <c:pt idx="312" formatCode="0.00E+00">
                        <c:v>-362192.94462696533</c:v>
                      </c:pt>
                      <c:pt idx="313" formatCode="0.00E+00">
                        <c:v>-369226.66696437291</c:v>
                      </c:pt>
                      <c:pt idx="314" formatCode="0.00E+00">
                        <c:v>-379101.07665243535</c:v>
                      </c:pt>
                      <c:pt idx="315" formatCode="0.00E+00">
                        <c:v>-387997.54543470067</c:v>
                      </c:pt>
                      <c:pt idx="316" formatCode="0.00E+00">
                        <c:v>-396397.06923474383</c:v>
                      </c:pt>
                      <c:pt idx="317" formatCode="0.00E+00">
                        <c:v>-405292.20288598939</c:v>
                      </c:pt>
                      <c:pt idx="318" formatCode="0.00E+00">
                        <c:v>-415673.16166332504</c:v>
                      </c:pt>
                      <c:pt idx="319" formatCode="0.00E+00">
                        <c:v>-425410.64748585632</c:v>
                      </c:pt>
                      <c:pt idx="320" formatCode="0.00E+00">
                        <c:v>-434139.71192869433</c:v>
                      </c:pt>
                      <c:pt idx="321" formatCode="0.00E+00">
                        <c:v>-441897.58056308591</c:v>
                      </c:pt>
                      <c:pt idx="322" formatCode="0.00E+00">
                        <c:v>-449566.31147462019</c:v>
                      </c:pt>
                      <c:pt idx="323" formatCode="0.00E+00">
                        <c:v>-456968.05144822987</c:v>
                      </c:pt>
                      <c:pt idx="324" formatCode="0.00E+00">
                        <c:v>-465968.19164753921</c:v>
                      </c:pt>
                      <c:pt idx="325" formatCode="0.00E+00">
                        <c:v>-473815.50465624593</c:v>
                      </c:pt>
                      <c:pt idx="326" formatCode="0.00E+00">
                        <c:v>-483401.41729455459</c:v>
                      </c:pt>
                      <c:pt idx="327" formatCode="0.00E+00">
                        <c:v>-491211.11848981865</c:v>
                      </c:pt>
                      <c:pt idx="328" formatCode="0.00E+00">
                        <c:v>-493498.24945512123</c:v>
                      </c:pt>
                      <c:pt idx="329" formatCode="0.00E+00">
                        <c:v>-501788.2194280714</c:v>
                      </c:pt>
                      <c:pt idx="330" formatCode="0.00E+00">
                        <c:v>-506571.05593546072</c:v>
                      </c:pt>
                      <c:pt idx="331" formatCode="0.00E+00">
                        <c:v>-515714.52298070124</c:v>
                      </c:pt>
                      <c:pt idx="332" formatCode="0.00E+00">
                        <c:v>-524631.48061431909</c:v>
                      </c:pt>
                      <c:pt idx="333" formatCode="0.00E+00">
                        <c:v>-532231.31434729637</c:v>
                      </c:pt>
                      <c:pt idx="334" formatCode="0.00E+00">
                        <c:v>-539561.19724508713</c:v>
                      </c:pt>
                      <c:pt idx="335" formatCode="0.00E+00">
                        <c:v>-545344.66368333565</c:v>
                      </c:pt>
                      <c:pt idx="336" formatCode="0.00E+00">
                        <c:v>-556587.06792778755</c:v>
                      </c:pt>
                      <c:pt idx="337" formatCode="0.00E+00">
                        <c:v>-563655.36276049248</c:v>
                      </c:pt>
                      <c:pt idx="338" formatCode="0.00E+00">
                        <c:v>-564707.34300434194</c:v>
                      </c:pt>
                      <c:pt idx="339" formatCode="0.00E+00">
                        <c:v>-573168.80438187986</c:v>
                      </c:pt>
                      <c:pt idx="340" formatCode="0.00E+00">
                        <c:v>-555840.99819706322</c:v>
                      </c:pt>
                      <c:pt idx="341" formatCode="0.00E+00">
                        <c:v>-562506.90378427296</c:v>
                      </c:pt>
                      <c:pt idx="342" formatCode="0.00E+00">
                        <c:v>-577789.39240421471</c:v>
                      </c:pt>
                      <c:pt idx="343" formatCode="0.00E+00">
                        <c:v>-594307.11064502492</c:v>
                      </c:pt>
                      <c:pt idx="344" formatCode="0.00E+00">
                        <c:v>-597277.32682888501</c:v>
                      </c:pt>
                      <c:pt idx="345" formatCode="0.00E+00">
                        <c:v>-598967.77170566772</c:v>
                      </c:pt>
                      <c:pt idx="346" formatCode="0.00E+00">
                        <c:v>-554946.11518703587</c:v>
                      </c:pt>
                      <c:pt idx="347" formatCode="0.00E+00">
                        <c:v>-557702.58946528705</c:v>
                      </c:pt>
                      <c:pt idx="348" formatCode="0.00E+00">
                        <c:v>-590688.35897408938</c:v>
                      </c:pt>
                      <c:pt idx="349" formatCode="0.00E+00">
                        <c:v>-601555.7402588923</c:v>
                      </c:pt>
                      <c:pt idx="350" formatCode="0.00E+00">
                        <c:v>-621692.29994296457</c:v>
                      </c:pt>
                      <c:pt idx="351" formatCode="0.00E+00">
                        <c:v>-634410.51692127297</c:v>
                      </c:pt>
                      <c:pt idx="352" formatCode="0.00E+00">
                        <c:v>-636922.67641303176</c:v>
                      </c:pt>
                      <c:pt idx="353" formatCode="0.00E+00">
                        <c:v>-637643.13770141813</c:v>
                      </c:pt>
                      <c:pt idx="354" formatCode="0.00E+00">
                        <c:v>-637142.15807708423</c:v>
                      </c:pt>
                      <c:pt idx="355" formatCode="0.00E+00">
                        <c:v>-640431.87699561147</c:v>
                      </c:pt>
                      <c:pt idx="356" formatCode="0.00E+00">
                        <c:v>-647927.22472298215</c:v>
                      </c:pt>
                      <c:pt idx="357" formatCode="0.00E+00">
                        <c:v>-658928.86780174763</c:v>
                      </c:pt>
                      <c:pt idx="358" formatCode="0.00E+00">
                        <c:v>-633379.05487476196</c:v>
                      </c:pt>
                      <c:pt idx="359" formatCode="0.00E+00">
                        <c:v>-674684.10161782475</c:v>
                      </c:pt>
                      <c:pt idx="360" formatCode="0.00E+00">
                        <c:v>-678821.39435000462</c:v>
                      </c:pt>
                      <c:pt idx="361" formatCode="0.00E+00">
                        <c:v>-698909.85420103639</c:v>
                      </c:pt>
                      <c:pt idx="362" formatCode="0.00E+00">
                        <c:v>-706579.05399018794</c:v>
                      </c:pt>
                      <c:pt idx="363" formatCode="0.00E+00">
                        <c:v>-695421.40945663839</c:v>
                      </c:pt>
                      <c:pt idx="364" formatCode="0.00E+00">
                        <c:v>-654863.88320561103</c:v>
                      </c:pt>
                      <c:pt idx="365" formatCode="0.00E+00">
                        <c:v>-626436.60370427894</c:v>
                      </c:pt>
                      <c:pt idx="366" formatCode="0.00E+00">
                        <c:v>-710651.33859563642</c:v>
                      </c:pt>
                      <c:pt idx="367" formatCode="0.00E+00">
                        <c:v>-754180.39103282068</c:v>
                      </c:pt>
                      <c:pt idx="368" formatCode="0.00E+00">
                        <c:v>-751710.93880714371</c:v>
                      </c:pt>
                      <c:pt idx="369" formatCode="0.00E+00">
                        <c:v>-746161.5313128985</c:v>
                      </c:pt>
                      <c:pt idx="370" formatCode="0.00E+00">
                        <c:v>-732926.58011905162</c:v>
                      </c:pt>
                      <c:pt idx="371" formatCode="0.00E+00">
                        <c:v>-707467.56355065282</c:v>
                      </c:pt>
                      <c:pt idx="372" formatCode="0.00E+00">
                        <c:v>-721557.93772256759</c:v>
                      </c:pt>
                      <c:pt idx="373" formatCode="0.00E+00">
                        <c:v>-726491.17719686835</c:v>
                      </c:pt>
                      <c:pt idx="374" formatCode="0.00E+00">
                        <c:v>-731063.34395307465</c:v>
                      </c:pt>
                      <c:pt idx="375" formatCode="0.00E+00">
                        <c:v>-702305.24175972585</c:v>
                      </c:pt>
                      <c:pt idx="376" formatCode="0.00E+00">
                        <c:v>-700415.00626602676</c:v>
                      </c:pt>
                      <c:pt idx="377" formatCode="0.00E+00">
                        <c:v>-667380.6017556549</c:v>
                      </c:pt>
                      <c:pt idx="378" formatCode="0.00E+00">
                        <c:v>-790494.10021232057</c:v>
                      </c:pt>
                      <c:pt idx="379" formatCode="0.00E+00">
                        <c:v>-808089.38780559541</c:v>
                      </c:pt>
                      <c:pt idx="380" formatCode="0.00E+00">
                        <c:v>-787356.3571964989</c:v>
                      </c:pt>
                      <c:pt idx="381" formatCode="0.00E+00">
                        <c:v>-786853.85323885654</c:v>
                      </c:pt>
                      <c:pt idx="382" formatCode="0.00E+00">
                        <c:v>-718385.03257749835</c:v>
                      </c:pt>
                      <c:pt idx="383" formatCode="0.00E+00">
                        <c:v>-666389.49632730475</c:v>
                      </c:pt>
                      <c:pt idx="384" formatCode="0.00E+00">
                        <c:v>-720230.0458901599</c:v>
                      </c:pt>
                      <c:pt idx="385" formatCode="0.00E+00">
                        <c:v>-823790.85517834791</c:v>
                      </c:pt>
                      <c:pt idx="386" formatCode="0.00E+00">
                        <c:v>-788297.83955290273</c:v>
                      </c:pt>
                      <c:pt idx="387" formatCode="0.00E+00">
                        <c:v>-783323.8971692425</c:v>
                      </c:pt>
                      <c:pt idx="388" formatCode="0.00E+00">
                        <c:v>-812425.3685608391</c:v>
                      </c:pt>
                      <c:pt idx="389" formatCode="0.00E+00">
                        <c:v>-818556.5158506739</c:v>
                      </c:pt>
                      <c:pt idx="390" formatCode="0.00E+00">
                        <c:v>-877342.51097493409</c:v>
                      </c:pt>
                      <c:pt idx="391" formatCode="0.00E+00">
                        <c:v>-861925.63898129656</c:v>
                      </c:pt>
                      <c:pt idx="392" formatCode="0.00E+00">
                        <c:v>-861676.9174487571</c:v>
                      </c:pt>
                      <c:pt idx="393" formatCode="0.00E+00">
                        <c:v>-803139.61121341179</c:v>
                      </c:pt>
                      <c:pt idx="394" formatCode="0.00E+00">
                        <c:v>-804867.81206866307</c:v>
                      </c:pt>
                      <c:pt idx="395" formatCode="0.00E+00">
                        <c:v>-794309.16316138406</c:v>
                      </c:pt>
                      <c:pt idx="396" formatCode="0.00E+00">
                        <c:v>-843008.34448163561</c:v>
                      </c:pt>
                      <c:pt idx="397" formatCode="0.00E+00">
                        <c:v>-863106.43127091485</c:v>
                      </c:pt>
                      <c:pt idx="398" formatCode="0.00E+00">
                        <c:v>-901552.84203442594</c:v>
                      </c:pt>
                      <c:pt idx="399" formatCode="0.00E+00">
                        <c:v>-904165.50257751788</c:v>
                      </c:pt>
                      <c:pt idx="400" formatCode="0.00E+00">
                        <c:v>-906338.2326963651</c:v>
                      </c:pt>
                      <c:pt idx="401" formatCode="0.00E+00">
                        <c:v>-882227.99690743873</c:v>
                      </c:pt>
                      <c:pt idx="402" formatCode="0.00E+00">
                        <c:v>-882421.39685778704</c:v>
                      </c:pt>
                      <c:pt idx="403" formatCode="0.00E+00">
                        <c:v>-922337.74928946665</c:v>
                      </c:pt>
                      <c:pt idx="404" formatCode="0.00E+00">
                        <c:v>-937225.23230765515</c:v>
                      </c:pt>
                      <c:pt idx="405" formatCode="0.00E+00">
                        <c:v>-934824.76511591813</c:v>
                      </c:pt>
                      <c:pt idx="406" formatCode="0.00E+00">
                        <c:v>-943615.88707073033</c:v>
                      </c:pt>
                      <c:pt idx="407" formatCode="0.00E+00">
                        <c:v>-937721.0111733845</c:v>
                      </c:pt>
                      <c:pt idx="408" formatCode="0.00E+00">
                        <c:v>-864542.68233244389</c:v>
                      </c:pt>
                      <c:pt idx="409" formatCode="0.00E+00">
                        <c:v>-935177.21025381424</c:v>
                      </c:pt>
                      <c:pt idx="410" formatCode="0.00E+00">
                        <c:v>-963512.51823286584</c:v>
                      </c:pt>
                      <c:pt idx="411" formatCode="0.00E+00">
                        <c:v>-972352.24829629797</c:v>
                      </c:pt>
                      <c:pt idx="412" formatCode="0.00E+00">
                        <c:v>-968804.01215717976</c:v>
                      </c:pt>
                      <c:pt idx="413" formatCode="0.00E+00">
                        <c:v>-978329.28954735829</c:v>
                      </c:pt>
                      <c:pt idx="414" formatCode="0.00E+00">
                        <c:v>-987617.0907489527</c:v>
                      </c:pt>
                      <c:pt idx="415" formatCode="0.00E+00">
                        <c:v>-993113.04809237493</c:v>
                      </c:pt>
                      <c:pt idx="416" formatCode="0.00E+00">
                        <c:v>-1001786.3623737616</c:v>
                      </c:pt>
                      <c:pt idx="417" formatCode="0.00E+00">
                        <c:v>-1002252.8338240465</c:v>
                      </c:pt>
                      <c:pt idx="418" formatCode="0.00E+00">
                        <c:v>-1006042.3198936661</c:v>
                      </c:pt>
                      <c:pt idx="419" formatCode="0.00E+00">
                        <c:v>-1013315.0485805213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454-436E-BD6D-771FB42B72F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N_atoms!$E$1</c15:sqref>
                        </c15:formulaRef>
                      </c:ext>
                    </c:extLst>
                    <c:strCache>
                      <c:ptCount val="1"/>
                      <c:pt idx="0">
                        <c:v>Upper Confidence Bound(N, cm-3)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N_atoms!$A$2:$A$421</c15:sqref>
                        </c15:formulaRef>
                      </c:ext>
                    </c:extLst>
                    <c:numCache>
                      <c:formatCode>dd/mm/yyyy</c:formatCode>
                      <c:ptCount val="420"/>
                      <c:pt idx="0">
                        <c:v>35065</c:v>
                      </c:pt>
                      <c:pt idx="1">
                        <c:v>35096</c:v>
                      </c:pt>
                      <c:pt idx="2">
                        <c:v>35125</c:v>
                      </c:pt>
                      <c:pt idx="3">
                        <c:v>35156</c:v>
                      </c:pt>
                      <c:pt idx="4">
                        <c:v>35186</c:v>
                      </c:pt>
                      <c:pt idx="5">
                        <c:v>35217</c:v>
                      </c:pt>
                      <c:pt idx="6">
                        <c:v>35247</c:v>
                      </c:pt>
                      <c:pt idx="7">
                        <c:v>35278</c:v>
                      </c:pt>
                      <c:pt idx="8">
                        <c:v>35309</c:v>
                      </c:pt>
                      <c:pt idx="9">
                        <c:v>35339</c:v>
                      </c:pt>
                      <c:pt idx="10">
                        <c:v>35370</c:v>
                      </c:pt>
                      <c:pt idx="11">
                        <c:v>35400</c:v>
                      </c:pt>
                      <c:pt idx="12">
                        <c:v>35431</c:v>
                      </c:pt>
                      <c:pt idx="13">
                        <c:v>35462</c:v>
                      </c:pt>
                      <c:pt idx="14">
                        <c:v>35490</c:v>
                      </c:pt>
                      <c:pt idx="15">
                        <c:v>35521</c:v>
                      </c:pt>
                      <c:pt idx="16">
                        <c:v>35551</c:v>
                      </c:pt>
                      <c:pt idx="17">
                        <c:v>35582</c:v>
                      </c:pt>
                      <c:pt idx="18">
                        <c:v>35612</c:v>
                      </c:pt>
                      <c:pt idx="19">
                        <c:v>35643</c:v>
                      </c:pt>
                      <c:pt idx="20">
                        <c:v>35674</c:v>
                      </c:pt>
                      <c:pt idx="21">
                        <c:v>35704</c:v>
                      </c:pt>
                      <c:pt idx="22">
                        <c:v>35735</c:v>
                      </c:pt>
                      <c:pt idx="23">
                        <c:v>35765</c:v>
                      </c:pt>
                      <c:pt idx="24">
                        <c:v>35796</c:v>
                      </c:pt>
                      <c:pt idx="25">
                        <c:v>35827</c:v>
                      </c:pt>
                      <c:pt idx="26">
                        <c:v>35855</c:v>
                      </c:pt>
                      <c:pt idx="27">
                        <c:v>35886</c:v>
                      </c:pt>
                      <c:pt idx="28">
                        <c:v>35916</c:v>
                      </c:pt>
                      <c:pt idx="29">
                        <c:v>35947</c:v>
                      </c:pt>
                      <c:pt idx="30">
                        <c:v>35977</c:v>
                      </c:pt>
                      <c:pt idx="31">
                        <c:v>36008</c:v>
                      </c:pt>
                      <c:pt idx="32">
                        <c:v>36039</c:v>
                      </c:pt>
                      <c:pt idx="33">
                        <c:v>36069</c:v>
                      </c:pt>
                      <c:pt idx="34">
                        <c:v>36100</c:v>
                      </c:pt>
                      <c:pt idx="35">
                        <c:v>36130</c:v>
                      </c:pt>
                      <c:pt idx="36">
                        <c:v>36161</c:v>
                      </c:pt>
                      <c:pt idx="37">
                        <c:v>36192</c:v>
                      </c:pt>
                      <c:pt idx="38">
                        <c:v>36220</c:v>
                      </c:pt>
                      <c:pt idx="39">
                        <c:v>36251</c:v>
                      </c:pt>
                      <c:pt idx="40">
                        <c:v>36281</c:v>
                      </c:pt>
                      <c:pt idx="41">
                        <c:v>36312</c:v>
                      </c:pt>
                      <c:pt idx="42">
                        <c:v>36342</c:v>
                      </c:pt>
                      <c:pt idx="43">
                        <c:v>36373</c:v>
                      </c:pt>
                      <c:pt idx="44">
                        <c:v>36404</c:v>
                      </c:pt>
                      <c:pt idx="45">
                        <c:v>36434</c:v>
                      </c:pt>
                      <c:pt idx="46">
                        <c:v>36465</c:v>
                      </c:pt>
                      <c:pt idx="47">
                        <c:v>36495</c:v>
                      </c:pt>
                      <c:pt idx="48">
                        <c:v>36526</c:v>
                      </c:pt>
                      <c:pt idx="49">
                        <c:v>36557</c:v>
                      </c:pt>
                      <c:pt idx="50">
                        <c:v>36586</c:v>
                      </c:pt>
                      <c:pt idx="51">
                        <c:v>36617</c:v>
                      </c:pt>
                      <c:pt idx="52">
                        <c:v>36647</c:v>
                      </c:pt>
                      <c:pt idx="53">
                        <c:v>36678</c:v>
                      </c:pt>
                      <c:pt idx="54">
                        <c:v>36708</c:v>
                      </c:pt>
                      <c:pt idx="55">
                        <c:v>36739</c:v>
                      </c:pt>
                      <c:pt idx="56">
                        <c:v>36770</c:v>
                      </c:pt>
                      <c:pt idx="57">
                        <c:v>36800</c:v>
                      </c:pt>
                      <c:pt idx="58">
                        <c:v>36831</c:v>
                      </c:pt>
                      <c:pt idx="59">
                        <c:v>36861</c:v>
                      </c:pt>
                      <c:pt idx="60">
                        <c:v>36892</c:v>
                      </c:pt>
                      <c:pt idx="61">
                        <c:v>36923</c:v>
                      </c:pt>
                      <c:pt idx="62">
                        <c:v>36951</c:v>
                      </c:pt>
                      <c:pt idx="63">
                        <c:v>36982</c:v>
                      </c:pt>
                      <c:pt idx="64">
                        <c:v>37012</c:v>
                      </c:pt>
                      <c:pt idx="65">
                        <c:v>37043</c:v>
                      </c:pt>
                      <c:pt idx="66">
                        <c:v>37073</c:v>
                      </c:pt>
                      <c:pt idx="67">
                        <c:v>37104</c:v>
                      </c:pt>
                      <c:pt idx="68">
                        <c:v>37135</c:v>
                      </c:pt>
                      <c:pt idx="69">
                        <c:v>37165</c:v>
                      </c:pt>
                      <c:pt idx="70">
                        <c:v>37196</c:v>
                      </c:pt>
                      <c:pt idx="71">
                        <c:v>37226</c:v>
                      </c:pt>
                      <c:pt idx="72">
                        <c:v>37257</c:v>
                      </c:pt>
                      <c:pt idx="73">
                        <c:v>37288</c:v>
                      </c:pt>
                      <c:pt idx="74">
                        <c:v>37316</c:v>
                      </c:pt>
                      <c:pt idx="75">
                        <c:v>37347</c:v>
                      </c:pt>
                      <c:pt idx="76">
                        <c:v>37377</c:v>
                      </c:pt>
                      <c:pt idx="77">
                        <c:v>37408</c:v>
                      </c:pt>
                      <c:pt idx="78">
                        <c:v>37438</c:v>
                      </c:pt>
                      <c:pt idx="79">
                        <c:v>37469</c:v>
                      </c:pt>
                      <c:pt idx="80">
                        <c:v>37500</c:v>
                      </c:pt>
                      <c:pt idx="81">
                        <c:v>37530</c:v>
                      </c:pt>
                      <c:pt idx="82">
                        <c:v>37561</c:v>
                      </c:pt>
                      <c:pt idx="83">
                        <c:v>37591</c:v>
                      </c:pt>
                      <c:pt idx="84">
                        <c:v>37622</c:v>
                      </c:pt>
                      <c:pt idx="85">
                        <c:v>37653</c:v>
                      </c:pt>
                      <c:pt idx="86">
                        <c:v>37681</c:v>
                      </c:pt>
                      <c:pt idx="87">
                        <c:v>37712</c:v>
                      </c:pt>
                      <c:pt idx="88">
                        <c:v>37742</c:v>
                      </c:pt>
                      <c:pt idx="89">
                        <c:v>37773</c:v>
                      </c:pt>
                      <c:pt idx="90">
                        <c:v>37803</c:v>
                      </c:pt>
                      <c:pt idx="91">
                        <c:v>37834</c:v>
                      </c:pt>
                      <c:pt idx="92">
                        <c:v>37865</c:v>
                      </c:pt>
                      <c:pt idx="93">
                        <c:v>37895</c:v>
                      </c:pt>
                      <c:pt idx="94">
                        <c:v>37926</c:v>
                      </c:pt>
                      <c:pt idx="95">
                        <c:v>37956</c:v>
                      </c:pt>
                      <c:pt idx="96">
                        <c:v>37987</c:v>
                      </c:pt>
                      <c:pt idx="97">
                        <c:v>38018</c:v>
                      </c:pt>
                      <c:pt idx="98">
                        <c:v>38047</c:v>
                      </c:pt>
                      <c:pt idx="99">
                        <c:v>38078</c:v>
                      </c:pt>
                      <c:pt idx="100">
                        <c:v>38108</c:v>
                      </c:pt>
                      <c:pt idx="101">
                        <c:v>38139</c:v>
                      </c:pt>
                      <c:pt idx="102">
                        <c:v>38169</c:v>
                      </c:pt>
                      <c:pt idx="103">
                        <c:v>38200</c:v>
                      </c:pt>
                      <c:pt idx="104">
                        <c:v>38231</c:v>
                      </c:pt>
                      <c:pt idx="105">
                        <c:v>38261</c:v>
                      </c:pt>
                      <c:pt idx="106">
                        <c:v>38292</c:v>
                      </c:pt>
                      <c:pt idx="107">
                        <c:v>38322</c:v>
                      </c:pt>
                      <c:pt idx="108">
                        <c:v>38353</c:v>
                      </c:pt>
                      <c:pt idx="109">
                        <c:v>38384</c:v>
                      </c:pt>
                      <c:pt idx="110">
                        <c:v>38412</c:v>
                      </c:pt>
                      <c:pt idx="111">
                        <c:v>38443</c:v>
                      </c:pt>
                      <c:pt idx="112">
                        <c:v>38473</c:v>
                      </c:pt>
                      <c:pt idx="113">
                        <c:v>38504</c:v>
                      </c:pt>
                      <c:pt idx="114">
                        <c:v>38534</c:v>
                      </c:pt>
                      <c:pt idx="115">
                        <c:v>38565</c:v>
                      </c:pt>
                      <c:pt idx="116">
                        <c:v>38596</c:v>
                      </c:pt>
                      <c:pt idx="117">
                        <c:v>38626</c:v>
                      </c:pt>
                      <c:pt idx="118">
                        <c:v>38657</c:v>
                      </c:pt>
                      <c:pt idx="119">
                        <c:v>38687</c:v>
                      </c:pt>
                      <c:pt idx="120">
                        <c:v>38718</c:v>
                      </c:pt>
                      <c:pt idx="121">
                        <c:v>38749</c:v>
                      </c:pt>
                      <c:pt idx="122">
                        <c:v>38777</c:v>
                      </c:pt>
                      <c:pt idx="123">
                        <c:v>38808</c:v>
                      </c:pt>
                      <c:pt idx="124">
                        <c:v>38838</c:v>
                      </c:pt>
                      <c:pt idx="125">
                        <c:v>38869</c:v>
                      </c:pt>
                      <c:pt idx="126">
                        <c:v>38899</c:v>
                      </c:pt>
                      <c:pt idx="127">
                        <c:v>38930</c:v>
                      </c:pt>
                      <c:pt idx="128">
                        <c:v>38961</c:v>
                      </c:pt>
                      <c:pt idx="129">
                        <c:v>38991</c:v>
                      </c:pt>
                      <c:pt idx="130">
                        <c:v>39022</c:v>
                      </c:pt>
                      <c:pt idx="131">
                        <c:v>39052</c:v>
                      </c:pt>
                      <c:pt idx="132">
                        <c:v>39083</c:v>
                      </c:pt>
                      <c:pt idx="133">
                        <c:v>39114</c:v>
                      </c:pt>
                      <c:pt idx="134">
                        <c:v>39142</c:v>
                      </c:pt>
                      <c:pt idx="135">
                        <c:v>39173</c:v>
                      </c:pt>
                      <c:pt idx="136">
                        <c:v>39203</c:v>
                      </c:pt>
                      <c:pt idx="137">
                        <c:v>39234</c:v>
                      </c:pt>
                      <c:pt idx="138">
                        <c:v>39264</c:v>
                      </c:pt>
                      <c:pt idx="139">
                        <c:v>39295</c:v>
                      </c:pt>
                      <c:pt idx="140">
                        <c:v>39326</c:v>
                      </c:pt>
                      <c:pt idx="141">
                        <c:v>39356</c:v>
                      </c:pt>
                      <c:pt idx="142">
                        <c:v>39387</c:v>
                      </c:pt>
                      <c:pt idx="143">
                        <c:v>39417</c:v>
                      </c:pt>
                      <c:pt idx="144">
                        <c:v>39448</c:v>
                      </c:pt>
                      <c:pt idx="145">
                        <c:v>39479</c:v>
                      </c:pt>
                      <c:pt idx="146">
                        <c:v>39508</c:v>
                      </c:pt>
                      <c:pt idx="147">
                        <c:v>39539</c:v>
                      </c:pt>
                      <c:pt idx="148">
                        <c:v>39569</c:v>
                      </c:pt>
                      <c:pt idx="149">
                        <c:v>39600</c:v>
                      </c:pt>
                      <c:pt idx="150">
                        <c:v>39630</c:v>
                      </c:pt>
                      <c:pt idx="151">
                        <c:v>39661</c:v>
                      </c:pt>
                      <c:pt idx="152">
                        <c:v>39692</c:v>
                      </c:pt>
                      <c:pt idx="153">
                        <c:v>39722</c:v>
                      </c:pt>
                      <c:pt idx="154">
                        <c:v>39753</c:v>
                      </c:pt>
                      <c:pt idx="155">
                        <c:v>39783</c:v>
                      </c:pt>
                      <c:pt idx="156">
                        <c:v>39814</c:v>
                      </c:pt>
                      <c:pt idx="157">
                        <c:v>39845</c:v>
                      </c:pt>
                      <c:pt idx="158">
                        <c:v>39873</c:v>
                      </c:pt>
                      <c:pt idx="159">
                        <c:v>39904</c:v>
                      </c:pt>
                      <c:pt idx="160">
                        <c:v>39934</c:v>
                      </c:pt>
                      <c:pt idx="161">
                        <c:v>39965</c:v>
                      </c:pt>
                      <c:pt idx="162">
                        <c:v>39995</c:v>
                      </c:pt>
                      <c:pt idx="163">
                        <c:v>40026</c:v>
                      </c:pt>
                      <c:pt idx="164">
                        <c:v>40057</c:v>
                      </c:pt>
                      <c:pt idx="165">
                        <c:v>40087</c:v>
                      </c:pt>
                      <c:pt idx="166">
                        <c:v>40118</c:v>
                      </c:pt>
                      <c:pt idx="167">
                        <c:v>40148</c:v>
                      </c:pt>
                      <c:pt idx="168">
                        <c:v>40179</c:v>
                      </c:pt>
                      <c:pt idx="169">
                        <c:v>40210</c:v>
                      </c:pt>
                      <c:pt idx="170">
                        <c:v>40238</c:v>
                      </c:pt>
                      <c:pt idx="171">
                        <c:v>40269</c:v>
                      </c:pt>
                      <c:pt idx="172">
                        <c:v>40299</c:v>
                      </c:pt>
                      <c:pt idx="173">
                        <c:v>40330</c:v>
                      </c:pt>
                      <c:pt idx="174">
                        <c:v>40360</c:v>
                      </c:pt>
                      <c:pt idx="175">
                        <c:v>40391</c:v>
                      </c:pt>
                      <c:pt idx="176">
                        <c:v>40422</c:v>
                      </c:pt>
                      <c:pt idx="177">
                        <c:v>40452</c:v>
                      </c:pt>
                      <c:pt idx="178">
                        <c:v>40483</c:v>
                      </c:pt>
                      <c:pt idx="179">
                        <c:v>40513</c:v>
                      </c:pt>
                      <c:pt idx="180">
                        <c:v>40544</c:v>
                      </c:pt>
                      <c:pt idx="181">
                        <c:v>40575</c:v>
                      </c:pt>
                      <c:pt idx="182">
                        <c:v>40603</c:v>
                      </c:pt>
                      <c:pt idx="183">
                        <c:v>40634</c:v>
                      </c:pt>
                      <c:pt idx="184">
                        <c:v>40664</c:v>
                      </c:pt>
                      <c:pt idx="185">
                        <c:v>40695</c:v>
                      </c:pt>
                      <c:pt idx="186">
                        <c:v>40725</c:v>
                      </c:pt>
                      <c:pt idx="187">
                        <c:v>40756</c:v>
                      </c:pt>
                      <c:pt idx="188">
                        <c:v>40787</c:v>
                      </c:pt>
                      <c:pt idx="189">
                        <c:v>40817</c:v>
                      </c:pt>
                      <c:pt idx="190">
                        <c:v>40848</c:v>
                      </c:pt>
                      <c:pt idx="191">
                        <c:v>40878</c:v>
                      </c:pt>
                      <c:pt idx="192">
                        <c:v>40909</c:v>
                      </c:pt>
                      <c:pt idx="193">
                        <c:v>40940</c:v>
                      </c:pt>
                      <c:pt idx="194">
                        <c:v>40969</c:v>
                      </c:pt>
                      <c:pt idx="195">
                        <c:v>41000</c:v>
                      </c:pt>
                      <c:pt idx="196">
                        <c:v>41030</c:v>
                      </c:pt>
                      <c:pt idx="197">
                        <c:v>41061</c:v>
                      </c:pt>
                      <c:pt idx="198">
                        <c:v>41091</c:v>
                      </c:pt>
                      <c:pt idx="199">
                        <c:v>41122</c:v>
                      </c:pt>
                      <c:pt idx="200">
                        <c:v>41153</c:v>
                      </c:pt>
                      <c:pt idx="201">
                        <c:v>41183</c:v>
                      </c:pt>
                      <c:pt idx="202">
                        <c:v>41214</c:v>
                      </c:pt>
                      <c:pt idx="203">
                        <c:v>41244</c:v>
                      </c:pt>
                      <c:pt idx="204">
                        <c:v>41275</c:v>
                      </c:pt>
                      <c:pt idx="205">
                        <c:v>41306</c:v>
                      </c:pt>
                      <c:pt idx="206">
                        <c:v>41334</c:v>
                      </c:pt>
                      <c:pt idx="207">
                        <c:v>41365</c:v>
                      </c:pt>
                      <c:pt idx="208">
                        <c:v>41395</c:v>
                      </c:pt>
                      <c:pt idx="209">
                        <c:v>41426</c:v>
                      </c:pt>
                      <c:pt idx="210">
                        <c:v>41456</c:v>
                      </c:pt>
                      <c:pt idx="211">
                        <c:v>41487</c:v>
                      </c:pt>
                      <c:pt idx="212">
                        <c:v>41518</c:v>
                      </c:pt>
                      <c:pt idx="213">
                        <c:v>41548</c:v>
                      </c:pt>
                      <c:pt idx="214">
                        <c:v>41579</c:v>
                      </c:pt>
                      <c:pt idx="215">
                        <c:v>41609</c:v>
                      </c:pt>
                      <c:pt idx="216">
                        <c:v>41640</c:v>
                      </c:pt>
                      <c:pt idx="217">
                        <c:v>41671</c:v>
                      </c:pt>
                      <c:pt idx="218">
                        <c:v>41699</c:v>
                      </c:pt>
                      <c:pt idx="219">
                        <c:v>41730</c:v>
                      </c:pt>
                      <c:pt idx="220">
                        <c:v>41760</c:v>
                      </c:pt>
                      <c:pt idx="221">
                        <c:v>41791</c:v>
                      </c:pt>
                      <c:pt idx="222">
                        <c:v>41821</c:v>
                      </c:pt>
                      <c:pt idx="223">
                        <c:v>41852</c:v>
                      </c:pt>
                      <c:pt idx="224">
                        <c:v>41883</c:v>
                      </c:pt>
                      <c:pt idx="225">
                        <c:v>41913</c:v>
                      </c:pt>
                      <c:pt idx="226">
                        <c:v>41944</c:v>
                      </c:pt>
                      <c:pt idx="227">
                        <c:v>41974</c:v>
                      </c:pt>
                      <c:pt idx="228">
                        <c:v>42005</c:v>
                      </c:pt>
                      <c:pt idx="229">
                        <c:v>42036</c:v>
                      </c:pt>
                      <c:pt idx="230">
                        <c:v>42064</c:v>
                      </c:pt>
                      <c:pt idx="231">
                        <c:v>42095</c:v>
                      </c:pt>
                      <c:pt idx="232">
                        <c:v>42125</c:v>
                      </c:pt>
                      <c:pt idx="233">
                        <c:v>42156</c:v>
                      </c:pt>
                      <c:pt idx="234">
                        <c:v>42186</c:v>
                      </c:pt>
                      <c:pt idx="235">
                        <c:v>42217</c:v>
                      </c:pt>
                      <c:pt idx="236">
                        <c:v>42248</c:v>
                      </c:pt>
                      <c:pt idx="237">
                        <c:v>42278</c:v>
                      </c:pt>
                      <c:pt idx="238">
                        <c:v>42309</c:v>
                      </c:pt>
                      <c:pt idx="239">
                        <c:v>42339</c:v>
                      </c:pt>
                      <c:pt idx="240">
                        <c:v>42370</c:v>
                      </c:pt>
                      <c:pt idx="241">
                        <c:v>42401</c:v>
                      </c:pt>
                      <c:pt idx="242">
                        <c:v>42430</c:v>
                      </c:pt>
                      <c:pt idx="243">
                        <c:v>42461</c:v>
                      </c:pt>
                      <c:pt idx="244">
                        <c:v>42491</c:v>
                      </c:pt>
                      <c:pt idx="245">
                        <c:v>42522</c:v>
                      </c:pt>
                      <c:pt idx="246">
                        <c:v>42552</c:v>
                      </c:pt>
                      <c:pt idx="247">
                        <c:v>42583</c:v>
                      </c:pt>
                      <c:pt idx="248">
                        <c:v>42614</c:v>
                      </c:pt>
                      <c:pt idx="249">
                        <c:v>42644</c:v>
                      </c:pt>
                      <c:pt idx="250">
                        <c:v>42675</c:v>
                      </c:pt>
                      <c:pt idx="251">
                        <c:v>42705</c:v>
                      </c:pt>
                      <c:pt idx="252">
                        <c:v>42736</c:v>
                      </c:pt>
                      <c:pt idx="253">
                        <c:v>42767</c:v>
                      </c:pt>
                      <c:pt idx="254">
                        <c:v>42795</c:v>
                      </c:pt>
                      <c:pt idx="255">
                        <c:v>42826</c:v>
                      </c:pt>
                      <c:pt idx="256">
                        <c:v>42856</c:v>
                      </c:pt>
                      <c:pt idx="257">
                        <c:v>42887</c:v>
                      </c:pt>
                      <c:pt idx="258">
                        <c:v>42917</c:v>
                      </c:pt>
                      <c:pt idx="259">
                        <c:v>42948</c:v>
                      </c:pt>
                      <c:pt idx="260">
                        <c:v>42979</c:v>
                      </c:pt>
                      <c:pt idx="261">
                        <c:v>43009</c:v>
                      </c:pt>
                      <c:pt idx="262">
                        <c:v>43040</c:v>
                      </c:pt>
                      <c:pt idx="263">
                        <c:v>43070</c:v>
                      </c:pt>
                      <c:pt idx="264">
                        <c:v>43101</c:v>
                      </c:pt>
                      <c:pt idx="265">
                        <c:v>43132</c:v>
                      </c:pt>
                      <c:pt idx="266">
                        <c:v>43160</c:v>
                      </c:pt>
                      <c:pt idx="267">
                        <c:v>43191</c:v>
                      </c:pt>
                      <c:pt idx="268">
                        <c:v>43221</c:v>
                      </c:pt>
                      <c:pt idx="269">
                        <c:v>43252</c:v>
                      </c:pt>
                      <c:pt idx="270">
                        <c:v>43282</c:v>
                      </c:pt>
                      <c:pt idx="271">
                        <c:v>43313</c:v>
                      </c:pt>
                      <c:pt idx="272">
                        <c:v>43344</c:v>
                      </c:pt>
                      <c:pt idx="273">
                        <c:v>43374</c:v>
                      </c:pt>
                      <c:pt idx="274">
                        <c:v>43405</c:v>
                      </c:pt>
                      <c:pt idx="275">
                        <c:v>43435</c:v>
                      </c:pt>
                      <c:pt idx="276">
                        <c:v>43466</c:v>
                      </c:pt>
                      <c:pt idx="277">
                        <c:v>43497</c:v>
                      </c:pt>
                      <c:pt idx="278">
                        <c:v>43525</c:v>
                      </c:pt>
                      <c:pt idx="279">
                        <c:v>43556</c:v>
                      </c:pt>
                      <c:pt idx="280">
                        <c:v>43586</c:v>
                      </c:pt>
                      <c:pt idx="281">
                        <c:v>43617</c:v>
                      </c:pt>
                      <c:pt idx="282">
                        <c:v>43647</c:v>
                      </c:pt>
                      <c:pt idx="283">
                        <c:v>43678</c:v>
                      </c:pt>
                      <c:pt idx="284">
                        <c:v>43709</c:v>
                      </c:pt>
                      <c:pt idx="285">
                        <c:v>43739</c:v>
                      </c:pt>
                      <c:pt idx="286">
                        <c:v>43770</c:v>
                      </c:pt>
                      <c:pt idx="287">
                        <c:v>43800</c:v>
                      </c:pt>
                      <c:pt idx="288">
                        <c:v>43831</c:v>
                      </c:pt>
                      <c:pt idx="289">
                        <c:v>43862</c:v>
                      </c:pt>
                      <c:pt idx="290">
                        <c:v>43891</c:v>
                      </c:pt>
                      <c:pt idx="291">
                        <c:v>43922</c:v>
                      </c:pt>
                      <c:pt idx="292">
                        <c:v>43952</c:v>
                      </c:pt>
                      <c:pt idx="293">
                        <c:v>43983</c:v>
                      </c:pt>
                      <c:pt idx="294">
                        <c:v>44013</c:v>
                      </c:pt>
                      <c:pt idx="295">
                        <c:v>44044</c:v>
                      </c:pt>
                      <c:pt idx="296">
                        <c:v>44075</c:v>
                      </c:pt>
                      <c:pt idx="297">
                        <c:v>44105</c:v>
                      </c:pt>
                      <c:pt idx="298">
                        <c:v>44136</c:v>
                      </c:pt>
                      <c:pt idx="299">
                        <c:v>44166</c:v>
                      </c:pt>
                      <c:pt idx="300">
                        <c:v>44197</c:v>
                      </c:pt>
                      <c:pt idx="301">
                        <c:v>44228</c:v>
                      </c:pt>
                      <c:pt idx="302">
                        <c:v>44256</c:v>
                      </c:pt>
                      <c:pt idx="303">
                        <c:v>44287</c:v>
                      </c:pt>
                      <c:pt idx="304">
                        <c:v>44317</c:v>
                      </c:pt>
                      <c:pt idx="305">
                        <c:v>44348</c:v>
                      </c:pt>
                      <c:pt idx="306">
                        <c:v>44378</c:v>
                      </c:pt>
                      <c:pt idx="307">
                        <c:v>44409</c:v>
                      </c:pt>
                      <c:pt idx="308">
                        <c:v>44440</c:v>
                      </c:pt>
                      <c:pt idx="309">
                        <c:v>44470</c:v>
                      </c:pt>
                      <c:pt idx="310">
                        <c:v>44501</c:v>
                      </c:pt>
                      <c:pt idx="311">
                        <c:v>44531</c:v>
                      </c:pt>
                      <c:pt idx="312">
                        <c:v>44562</c:v>
                      </c:pt>
                      <c:pt idx="313">
                        <c:v>44593</c:v>
                      </c:pt>
                      <c:pt idx="314">
                        <c:v>44621</c:v>
                      </c:pt>
                      <c:pt idx="315">
                        <c:v>44652</c:v>
                      </c:pt>
                      <c:pt idx="316">
                        <c:v>44682</c:v>
                      </c:pt>
                      <c:pt idx="317">
                        <c:v>44713</c:v>
                      </c:pt>
                      <c:pt idx="318">
                        <c:v>44743</c:v>
                      </c:pt>
                      <c:pt idx="319">
                        <c:v>44774</c:v>
                      </c:pt>
                      <c:pt idx="320">
                        <c:v>44805</c:v>
                      </c:pt>
                      <c:pt idx="321">
                        <c:v>44835</c:v>
                      </c:pt>
                      <c:pt idx="322">
                        <c:v>44866</c:v>
                      </c:pt>
                      <c:pt idx="323">
                        <c:v>44896</c:v>
                      </c:pt>
                      <c:pt idx="324">
                        <c:v>44927</c:v>
                      </c:pt>
                      <c:pt idx="325">
                        <c:v>44958</c:v>
                      </c:pt>
                      <c:pt idx="326">
                        <c:v>44986</c:v>
                      </c:pt>
                      <c:pt idx="327">
                        <c:v>45017</c:v>
                      </c:pt>
                      <c:pt idx="328">
                        <c:v>45047</c:v>
                      </c:pt>
                      <c:pt idx="329">
                        <c:v>45078</c:v>
                      </c:pt>
                      <c:pt idx="330">
                        <c:v>45108</c:v>
                      </c:pt>
                      <c:pt idx="331">
                        <c:v>45139</c:v>
                      </c:pt>
                      <c:pt idx="332">
                        <c:v>45170</c:v>
                      </c:pt>
                      <c:pt idx="333">
                        <c:v>45200</c:v>
                      </c:pt>
                      <c:pt idx="334">
                        <c:v>45231</c:v>
                      </c:pt>
                      <c:pt idx="335">
                        <c:v>45261</c:v>
                      </c:pt>
                      <c:pt idx="336">
                        <c:v>45292</c:v>
                      </c:pt>
                      <c:pt idx="337">
                        <c:v>45323</c:v>
                      </c:pt>
                      <c:pt idx="338">
                        <c:v>45352</c:v>
                      </c:pt>
                      <c:pt idx="339">
                        <c:v>45383</c:v>
                      </c:pt>
                      <c:pt idx="340">
                        <c:v>45413</c:v>
                      </c:pt>
                      <c:pt idx="341">
                        <c:v>45444</c:v>
                      </c:pt>
                      <c:pt idx="342">
                        <c:v>45474</c:v>
                      </c:pt>
                      <c:pt idx="343">
                        <c:v>45505</c:v>
                      </c:pt>
                      <c:pt idx="344">
                        <c:v>45536</c:v>
                      </c:pt>
                      <c:pt idx="345">
                        <c:v>45566</c:v>
                      </c:pt>
                      <c:pt idx="346">
                        <c:v>45597</c:v>
                      </c:pt>
                      <c:pt idx="347">
                        <c:v>45627</c:v>
                      </c:pt>
                      <c:pt idx="348">
                        <c:v>45658</c:v>
                      </c:pt>
                      <c:pt idx="349">
                        <c:v>45689</c:v>
                      </c:pt>
                      <c:pt idx="350">
                        <c:v>45717</c:v>
                      </c:pt>
                      <c:pt idx="351">
                        <c:v>45748</c:v>
                      </c:pt>
                      <c:pt idx="352">
                        <c:v>45778</c:v>
                      </c:pt>
                      <c:pt idx="353">
                        <c:v>45809</c:v>
                      </c:pt>
                      <c:pt idx="354">
                        <c:v>45839</c:v>
                      </c:pt>
                      <c:pt idx="355">
                        <c:v>45870</c:v>
                      </c:pt>
                      <c:pt idx="356">
                        <c:v>45901</c:v>
                      </c:pt>
                      <c:pt idx="357">
                        <c:v>45931</c:v>
                      </c:pt>
                      <c:pt idx="358">
                        <c:v>45962</c:v>
                      </c:pt>
                      <c:pt idx="359">
                        <c:v>45992</c:v>
                      </c:pt>
                      <c:pt idx="360">
                        <c:v>46023</c:v>
                      </c:pt>
                      <c:pt idx="361">
                        <c:v>46054</c:v>
                      </c:pt>
                      <c:pt idx="362">
                        <c:v>46082</c:v>
                      </c:pt>
                      <c:pt idx="363">
                        <c:v>46113</c:v>
                      </c:pt>
                      <c:pt idx="364">
                        <c:v>46143</c:v>
                      </c:pt>
                      <c:pt idx="365">
                        <c:v>46174</c:v>
                      </c:pt>
                      <c:pt idx="366">
                        <c:v>46204</c:v>
                      </c:pt>
                      <c:pt idx="367">
                        <c:v>46235</c:v>
                      </c:pt>
                      <c:pt idx="368">
                        <c:v>46266</c:v>
                      </c:pt>
                      <c:pt idx="369">
                        <c:v>46296</c:v>
                      </c:pt>
                      <c:pt idx="370">
                        <c:v>46327</c:v>
                      </c:pt>
                      <c:pt idx="371">
                        <c:v>46357</c:v>
                      </c:pt>
                      <c:pt idx="372">
                        <c:v>46388</c:v>
                      </c:pt>
                      <c:pt idx="373">
                        <c:v>46419</c:v>
                      </c:pt>
                      <c:pt idx="374">
                        <c:v>46447</c:v>
                      </c:pt>
                      <c:pt idx="375">
                        <c:v>46478</c:v>
                      </c:pt>
                      <c:pt idx="376">
                        <c:v>46508</c:v>
                      </c:pt>
                      <c:pt idx="377">
                        <c:v>46539</c:v>
                      </c:pt>
                      <c:pt idx="378">
                        <c:v>46569</c:v>
                      </c:pt>
                      <c:pt idx="379">
                        <c:v>46600</c:v>
                      </c:pt>
                      <c:pt idx="380">
                        <c:v>46631</c:v>
                      </c:pt>
                      <c:pt idx="381">
                        <c:v>46661</c:v>
                      </c:pt>
                      <c:pt idx="382">
                        <c:v>46692</c:v>
                      </c:pt>
                      <c:pt idx="383">
                        <c:v>46722</c:v>
                      </c:pt>
                      <c:pt idx="384">
                        <c:v>46753</c:v>
                      </c:pt>
                      <c:pt idx="385">
                        <c:v>46784</c:v>
                      </c:pt>
                      <c:pt idx="386">
                        <c:v>46813</c:v>
                      </c:pt>
                      <c:pt idx="387">
                        <c:v>46844</c:v>
                      </c:pt>
                      <c:pt idx="388">
                        <c:v>46874</c:v>
                      </c:pt>
                      <c:pt idx="389">
                        <c:v>46905</c:v>
                      </c:pt>
                      <c:pt idx="390">
                        <c:v>46935</c:v>
                      </c:pt>
                      <c:pt idx="391">
                        <c:v>46966</c:v>
                      </c:pt>
                      <c:pt idx="392">
                        <c:v>46997</c:v>
                      </c:pt>
                      <c:pt idx="393">
                        <c:v>47027</c:v>
                      </c:pt>
                      <c:pt idx="394">
                        <c:v>47058</c:v>
                      </c:pt>
                      <c:pt idx="395">
                        <c:v>47088</c:v>
                      </c:pt>
                      <c:pt idx="396">
                        <c:v>47119</c:v>
                      </c:pt>
                      <c:pt idx="397">
                        <c:v>47150</c:v>
                      </c:pt>
                      <c:pt idx="398">
                        <c:v>47178</c:v>
                      </c:pt>
                      <c:pt idx="399">
                        <c:v>47209</c:v>
                      </c:pt>
                      <c:pt idx="400">
                        <c:v>47239</c:v>
                      </c:pt>
                      <c:pt idx="401">
                        <c:v>47270</c:v>
                      </c:pt>
                      <c:pt idx="402">
                        <c:v>47300</c:v>
                      </c:pt>
                      <c:pt idx="403">
                        <c:v>47331</c:v>
                      </c:pt>
                      <c:pt idx="404">
                        <c:v>47362</c:v>
                      </c:pt>
                      <c:pt idx="405">
                        <c:v>47392</c:v>
                      </c:pt>
                      <c:pt idx="406">
                        <c:v>47423</c:v>
                      </c:pt>
                      <c:pt idx="407">
                        <c:v>47453</c:v>
                      </c:pt>
                      <c:pt idx="408">
                        <c:v>47484</c:v>
                      </c:pt>
                      <c:pt idx="409">
                        <c:v>47515</c:v>
                      </c:pt>
                      <c:pt idx="410">
                        <c:v>47543</c:v>
                      </c:pt>
                      <c:pt idx="411">
                        <c:v>47574</c:v>
                      </c:pt>
                      <c:pt idx="412">
                        <c:v>47604</c:v>
                      </c:pt>
                      <c:pt idx="413">
                        <c:v>47635</c:v>
                      </c:pt>
                      <c:pt idx="414">
                        <c:v>47665</c:v>
                      </c:pt>
                      <c:pt idx="415">
                        <c:v>47696</c:v>
                      </c:pt>
                      <c:pt idx="416">
                        <c:v>47727</c:v>
                      </c:pt>
                      <c:pt idx="417">
                        <c:v>47757</c:v>
                      </c:pt>
                      <c:pt idx="418">
                        <c:v>47788</c:v>
                      </c:pt>
                      <c:pt idx="419">
                        <c:v>47818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N_atoms!$E$2:$E$421</c15:sqref>
                        </c15:formulaRef>
                      </c:ext>
                    </c:extLst>
                    <c:numCache>
                      <c:formatCode>General</c:formatCode>
                      <c:ptCount val="420"/>
                      <c:pt idx="296" formatCode="0.00E+00">
                        <c:v>4711</c:v>
                      </c:pt>
                      <c:pt idx="297" formatCode="0.00E+00">
                        <c:v>96916.032515212471</c:v>
                      </c:pt>
                      <c:pt idx="298" formatCode="0.00E+00">
                        <c:v>119631.41773563047</c:v>
                      </c:pt>
                      <c:pt idx="299" formatCode="0.00E+00">
                        <c:v>141428.10620829772</c:v>
                      </c:pt>
                      <c:pt idx="300" formatCode="0.00E+00">
                        <c:v>160842.4470660006</c:v>
                      </c:pt>
                      <c:pt idx="301" formatCode="0.00E+00">
                        <c:v>178964.54906568999</c:v>
                      </c:pt>
                      <c:pt idx="302" formatCode="0.00E+00">
                        <c:v>197621.11926286275</c:v>
                      </c:pt>
                      <c:pt idx="303" formatCode="0.00E+00">
                        <c:v>214716.51530596305</c:v>
                      </c:pt>
                      <c:pt idx="304" formatCode="0.00E+00">
                        <c:v>227398.77382360317</c:v>
                      </c:pt>
                      <c:pt idx="305" formatCode="0.00E+00">
                        <c:v>238251.31315304758</c:v>
                      </c:pt>
                      <c:pt idx="306" formatCode="0.00E+00">
                        <c:v>252648.09599553485</c:v>
                      </c:pt>
                      <c:pt idx="307" formatCode="0.00E+00">
                        <c:v>262009.48028227099</c:v>
                      </c:pt>
                      <c:pt idx="308" formatCode="0.00E+00">
                        <c:v>273484.8305973052</c:v>
                      </c:pt>
                      <c:pt idx="309" formatCode="0.00E+00">
                        <c:v>285276.96111773106</c:v>
                      </c:pt>
                      <c:pt idx="310" formatCode="0.00E+00">
                        <c:v>297889.73000029096</c:v>
                      </c:pt>
                      <c:pt idx="311" formatCode="0.00E+00">
                        <c:v>307930.26756877493</c:v>
                      </c:pt>
                      <c:pt idx="312" formatCode="0.00E+00">
                        <c:v>317373.22657306958</c:v>
                      </c:pt>
                      <c:pt idx="313" formatCode="0.00E+00">
                        <c:v>330759.91827196855</c:v>
                      </c:pt>
                      <c:pt idx="314" formatCode="0.00E+00">
                        <c:v>340777.98236994597</c:v>
                      </c:pt>
                      <c:pt idx="315" formatCode="0.00E+00">
                        <c:v>351288.73023043713</c:v>
                      </c:pt>
                      <c:pt idx="316" formatCode="0.00E+00">
                        <c:v>361848.49048683222</c:v>
                      </c:pt>
                      <c:pt idx="317" formatCode="0.00E+00">
                        <c:v>371497.56918488903</c:v>
                      </c:pt>
                      <c:pt idx="318" formatCode="0.00E+00">
                        <c:v>379274.85983189347</c:v>
                      </c:pt>
                      <c:pt idx="319" formatCode="0.00E+00">
                        <c:v>387335.58936559851</c:v>
                      </c:pt>
                      <c:pt idx="320" formatCode="0.00E+00">
                        <c:v>396067.91988882463</c:v>
                      </c:pt>
                      <c:pt idx="321" formatCode="0.00E+00">
                        <c:v>405455.50530946086</c:v>
                      </c:pt>
                      <c:pt idx="322" formatCode="0.00E+00">
                        <c:v>414635.14777445683</c:v>
                      </c:pt>
                      <c:pt idx="323" formatCode="0.00E+00">
                        <c:v>423801.80387300119</c:v>
                      </c:pt>
                      <c:pt idx="324" formatCode="0.00E+00">
                        <c:v>431105.64911685482</c:v>
                      </c:pt>
                      <c:pt idx="325" formatCode="0.00E+00">
                        <c:v>439312.12684706203</c:v>
                      </c:pt>
                      <c:pt idx="326" formatCode="0.00E+00">
                        <c:v>445542.8334324577</c:v>
                      </c:pt>
                      <c:pt idx="327" formatCode="0.00E+00">
                        <c:v>453324.54544171295</c:v>
                      </c:pt>
                      <c:pt idx="328" formatCode="0.00E+00">
                        <c:v>466414.64548757975</c:v>
                      </c:pt>
                      <c:pt idx="329" formatCode="0.00E+00">
                        <c:v>473297.90666432295</c:v>
                      </c:pt>
                      <c:pt idx="330" formatCode="0.00E+00">
                        <c:v>483493.72917881492</c:v>
                      </c:pt>
                      <c:pt idx="331" formatCode="0.00E+00">
                        <c:v>489143.09786754503</c:v>
                      </c:pt>
                      <c:pt idx="332" formatCode="0.00E+00">
                        <c:v>494841.28885093023</c:v>
                      </c:pt>
                      <c:pt idx="333" formatCode="0.00E+00">
                        <c:v>501686.49827584904</c:v>
                      </c:pt>
                      <c:pt idx="334" formatCode="0.00E+00">
                        <c:v>508638.63147778535</c:v>
                      </c:pt>
                      <c:pt idx="335" formatCode="0.00E+00">
                        <c:v>516980.77455574</c:v>
                      </c:pt>
                      <c:pt idx="336" formatCode="0.00E+00">
                        <c:v>519713.77601315902</c:v>
                      </c:pt>
                      <c:pt idx="337" formatCode="0.00E+00">
                        <c:v>526476.5039290915</c:v>
                      </c:pt>
                      <c:pt idx="338" formatCode="0.00E+00">
                        <c:v>539116.63438753551</c:v>
                      </c:pt>
                      <c:pt idx="339" formatCode="0.00E+00">
                        <c:v>544213.52122127928</c:v>
                      </c:pt>
                      <c:pt idx="340" formatCode="0.00E+00">
                        <c:v>574970.76700102969</c:v>
                      </c:pt>
                      <c:pt idx="341" formatCode="0.00E+00">
                        <c:v>581609.97368434491</c:v>
                      </c:pt>
                      <c:pt idx="342" formatCode="0.00E+00">
                        <c:v>579512.59955280088</c:v>
                      </c:pt>
                      <c:pt idx="343" formatCode="0.00E+00">
                        <c:v>576064.09464449494</c:v>
                      </c:pt>
                      <c:pt idx="344" formatCode="0.00E+00">
                        <c:v>586051.07141103304</c:v>
                      </c:pt>
                      <c:pt idx="345" formatCode="0.00E+00">
                        <c:v>597209.47951645218</c:v>
                      </c:pt>
                      <c:pt idx="346" formatCode="0.00E+00">
                        <c:v>653975.14319773694</c:v>
                      </c:pt>
                      <c:pt idx="347" formatCode="0.00E+00">
                        <c:v>663861.150993641</c:v>
                      </c:pt>
                      <c:pt idx="348" formatCode="0.00E+00">
                        <c:v>643419.49751677271</c:v>
                      </c:pt>
                      <c:pt idx="349" formatCode="0.00E+00">
                        <c:v>645000.87431704463</c:v>
                      </c:pt>
                      <c:pt idx="350" formatCode="0.00E+00">
                        <c:v>637220.58175245614</c:v>
                      </c:pt>
                      <c:pt idx="351" formatCode="0.00E+00">
                        <c:v>636768.8758248582</c:v>
                      </c:pt>
                      <c:pt idx="352" formatCode="0.00E+00">
                        <c:v>646436.08242928563</c:v>
                      </c:pt>
                      <c:pt idx="353" formatCode="0.00E+00">
                        <c:v>657810.33725871693</c:v>
                      </c:pt>
                      <c:pt idx="354" formatCode="0.00E+00">
                        <c:v>670323.76891008602</c:v>
                      </c:pt>
                      <c:pt idx="355" formatCode="0.00E+00">
                        <c:v>678966.52123696776</c:v>
                      </c:pt>
                      <c:pt idx="356" formatCode="0.00E+00">
                        <c:v>683325.85072440421</c:v>
                      </c:pt>
                      <c:pt idx="357" formatCode="0.00E+00">
                        <c:v>684103.18659744563</c:v>
                      </c:pt>
                      <c:pt idx="358" formatCode="0.00E+00">
                        <c:v>721358.29016614403</c:v>
                      </c:pt>
                      <c:pt idx="359" formatCode="0.00E+00">
                        <c:v>691686.77469117753</c:v>
                      </c:pt>
                      <c:pt idx="360" formatCode="0.00E+00">
                        <c:v>699113.10623323079</c:v>
                      </c:pt>
                      <c:pt idx="361" formatCode="0.00E+00">
                        <c:v>690520.1436354547</c:v>
                      </c:pt>
                      <c:pt idx="362" formatCode="0.00E+00">
                        <c:v>694280.02551048168</c:v>
                      </c:pt>
                      <c:pt idx="363" formatCode="0.00E+00">
                        <c:v>716801.98261532234</c:v>
                      </c:pt>
                      <c:pt idx="364" formatCode="0.00E+00">
                        <c:v>768660.63727102499</c:v>
                      </c:pt>
                      <c:pt idx="365" formatCode="0.00E+00">
                        <c:v>808327.38751221274</c:v>
                      </c:pt>
                      <c:pt idx="366" formatCode="0.00E+00">
                        <c:v>735291.93671566248</c:v>
                      </c:pt>
                      <c:pt idx="367" formatCode="0.00E+00">
                        <c:v>702883.40002119972</c:v>
                      </c:pt>
                      <c:pt idx="368" formatCode="0.00E+00">
                        <c:v>716415.96778599161</c:v>
                      </c:pt>
                      <c:pt idx="369" formatCode="0.00E+00">
                        <c:v>732972.41104222857</c:v>
                      </c:pt>
                      <c:pt idx="370" formatCode="0.00E+00">
                        <c:v>757159.59319999453</c:v>
                      </c:pt>
                      <c:pt idx="371" formatCode="0.00E+00">
                        <c:v>793517.26760337094</c:v>
                      </c:pt>
                      <c:pt idx="372" formatCode="0.00E+00">
                        <c:v>790273.16850711068</c:v>
                      </c:pt>
                      <c:pt idx="373" formatCode="0.00E+00">
                        <c:v>796134.97231165331</c:v>
                      </c:pt>
                      <c:pt idx="374" formatCode="0.00E+00">
                        <c:v>802307.73037563008</c:v>
                      </c:pt>
                      <c:pt idx="375" formatCode="0.00E+00">
                        <c:v>841761.71632503229</c:v>
                      </c:pt>
                      <c:pt idx="376" formatCode="0.00E+00">
                        <c:v>854299.83754733787</c:v>
                      </c:pt>
                      <c:pt idx="377" formatCode="0.00E+00">
                        <c:v>897935.1399349675</c:v>
                      </c:pt>
                      <c:pt idx="378" formatCode="0.00E+00">
                        <c:v>785376.53023444128</c:v>
                      </c:pt>
                      <c:pt idx="379" formatCode="0.00E+00">
                        <c:v>778291.07089819747</c:v>
                      </c:pt>
                      <c:pt idx="380" formatCode="0.00E+00">
                        <c:v>809489.78904465376</c:v>
                      </c:pt>
                      <c:pt idx="381" formatCode="0.00E+00">
                        <c:v>820414.7319551598</c:v>
                      </c:pt>
                      <c:pt idx="382" formatCode="0.00E+00">
                        <c:v>899263.60861110315</c:v>
                      </c:pt>
                      <c:pt idx="383" formatCode="0.00E+00">
                        <c:v>961597.65809114859</c:v>
                      </c:pt>
                      <c:pt idx="384" formatCode="0.00E+00">
                        <c:v>918054.89477525325</c:v>
                      </c:pt>
                      <c:pt idx="385" formatCode="0.00E+00">
                        <c:v>824751.93709035369</c:v>
                      </c:pt>
                      <c:pt idx="386" formatCode="0.00E+00">
                        <c:v>870463.63949239266</c:v>
                      </c:pt>
                      <c:pt idx="387" formatCode="0.00E+00">
                        <c:v>885617.85199530923</c:v>
                      </c:pt>
                      <c:pt idx="388" formatCode="0.00E+00">
                        <c:v>866658.96141898271</c:v>
                      </c:pt>
                      <c:pt idx="389" formatCode="0.00E+00">
                        <c:v>870633.41296893824</c:v>
                      </c:pt>
                      <c:pt idx="390" formatCode="0.00E+00">
                        <c:v>821916.7227657279</c:v>
                      </c:pt>
                      <c:pt idx="391" formatCode="0.00E+00">
                        <c:v>847367.27526385512</c:v>
                      </c:pt>
                      <c:pt idx="392" formatCode="0.00E+00">
                        <c:v>857614.70451534668</c:v>
                      </c:pt>
                      <c:pt idx="393" formatCode="0.00E+00">
                        <c:v>926116.38009549177</c:v>
                      </c:pt>
                      <c:pt idx="394" formatCode="0.00E+00">
                        <c:v>934318.82802406489</c:v>
                      </c:pt>
                      <c:pt idx="395" formatCode="0.00E+00">
                        <c:v>954775.00696218351</c:v>
                      </c:pt>
                      <c:pt idx="396" formatCode="0.00E+00">
                        <c:v>915940.823288769</c:v>
                      </c:pt>
                      <c:pt idx="397" formatCode="0.00E+00">
                        <c:v>905675.7732331017</c:v>
                      </c:pt>
                      <c:pt idx="398" formatCode="0.00E+00">
                        <c:v>877030.99537935562</c:v>
                      </c:pt>
                      <c:pt idx="399" formatCode="0.00E+00">
                        <c:v>884189.10712424247</c:v>
                      </c:pt>
                      <c:pt idx="400" formatCode="0.00E+00">
                        <c:v>891756.81845891546</c:v>
                      </c:pt>
                      <c:pt idx="401" formatCode="0.00E+00">
                        <c:v>925577.68169169209</c:v>
                      </c:pt>
                      <c:pt idx="402" formatCode="0.00E+00">
                        <c:v>935065.5994706623</c:v>
                      </c:pt>
                      <c:pt idx="403" formatCode="0.00E+00">
                        <c:v>904801.74723381468</c:v>
                      </c:pt>
                      <c:pt idx="404" formatCode="0.00E+00">
                        <c:v>899538.42733810947</c:v>
                      </c:pt>
                      <c:pt idx="405" formatCode="0.00E+00">
                        <c:v>911535.18970488315</c:v>
                      </c:pt>
                      <c:pt idx="406" formatCode="0.00E+00">
                        <c:v>912312.95313033392</c:v>
                      </c:pt>
                      <c:pt idx="407" formatCode="0.00E+00">
                        <c:v>927749.7521437197</c:v>
                      </c:pt>
                      <c:pt idx="408" formatCode="0.00E+00">
                        <c:v>1010443.4790808553</c:v>
                      </c:pt>
                      <c:pt idx="409" formatCode="0.00E+00">
                        <c:v>949298.25151651958</c:v>
                      </c:pt>
                      <c:pt idx="410" formatCode="0.00E+00">
                        <c:v>930426.5637820001</c:v>
                      </c:pt>
                      <c:pt idx="411" formatCode="0.00E+00">
                        <c:v>931025.18212069303</c:v>
                      </c:pt>
                      <c:pt idx="412" formatCode="0.00E+00">
                        <c:v>943986.89401890978</c:v>
                      </c:pt>
                      <c:pt idx="413" formatCode="0.00E+00">
                        <c:v>943850.61014824442</c:v>
                      </c:pt>
                      <c:pt idx="414" formatCode="0.00E+00">
                        <c:v>943927.70209830417</c:v>
                      </c:pt>
                      <c:pt idx="415" formatCode="0.00E+00">
                        <c:v>947772.91113284964</c:v>
                      </c:pt>
                      <c:pt idx="416" formatCode="0.00E+00">
                        <c:v>948417.40201692609</c:v>
                      </c:pt>
                      <c:pt idx="417" formatCode="0.00E+00">
                        <c:v>957245.7322831935</c:v>
                      </c:pt>
                      <c:pt idx="418" formatCode="0.00E+00">
                        <c:v>962728.39467387623</c:v>
                      </c:pt>
                      <c:pt idx="419" formatCode="0.00E+00">
                        <c:v>964705.5040311052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454-436E-BD6D-771FB42B72F0}"/>
                  </c:ext>
                </c:extLst>
              </c15:ser>
            </c15:filteredLineSeries>
          </c:ext>
        </c:extLst>
      </c:lineChart>
      <c:catAx>
        <c:axId val="54433412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36424"/>
        <c:crosses val="autoZero"/>
        <c:auto val="1"/>
        <c:lblAlgn val="ctr"/>
        <c:lblOffset val="100"/>
        <c:noMultiLvlLbl val="0"/>
      </c:catAx>
      <c:valAx>
        <c:axId val="54433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4</xdr:row>
      <xdr:rowOff>23812</xdr:rowOff>
    </xdr:from>
    <xdr:to>
      <xdr:col>4</xdr:col>
      <xdr:colOff>2333625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33C827-594A-443E-85C7-597456090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4</xdr:row>
      <xdr:rowOff>23812</xdr:rowOff>
    </xdr:from>
    <xdr:to>
      <xdr:col>4</xdr:col>
      <xdr:colOff>2066925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10442A-2608-4C38-B284-DD5891AD4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4</xdr:row>
      <xdr:rowOff>23812</xdr:rowOff>
    </xdr:from>
    <xdr:to>
      <xdr:col>5</xdr:col>
      <xdr:colOff>409575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D6C666-1AD6-47B5-BF06-8812CB93D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14287</xdr:rowOff>
    </xdr:from>
    <xdr:to>
      <xdr:col>5</xdr:col>
      <xdr:colOff>219075</xdr:colOff>
      <xdr:row>22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99323-A580-4E90-9381-C9F1A16B4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14287</xdr:rowOff>
    </xdr:from>
    <xdr:to>
      <xdr:col>5</xdr:col>
      <xdr:colOff>171450</xdr:colOff>
      <xdr:row>22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93DEE-2F8B-49E9-9955-91E9A7172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5</xdr:row>
      <xdr:rowOff>14287</xdr:rowOff>
    </xdr:from>
    <xdr:to>
      <xdr:col>5</xdr:col>
      <xdr:colOff>228600</xdr:colOff>
      <xdr:row>23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8D053-A957-4F9E-9D1A-814FD536E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4</xdr:row>
      <xdr:rowOff>4762</xdr:rowOff>
    </xdr:from>
    <xdr:to>
      <xdr:col>5</xdr:col>
      <xdr:colOff>314325</xdr:colOff>
      <xdr:row>22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4499AB-6424-4CB5-8D03-927DD67F0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14287</xdr:rowOff>
    </xdr:from>
    <xdr:to>
      <xdr:col>5</xdr:col>
      <xdr:colOff>523875</xdr:colOff>
      <xdr:row>22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B73D2-EC81-4486-8CAA-6957874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23812</xdr:rowOff>
    </xdr:from>
    <xdr:to>
      <xdr:col>5</xdr:col>
      <xdr:colOff>495300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2109F-0050-4702-88BD-56182A6CF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A2833-EDD1-43AD-8F84-AA4EB3707C85}" name="Table1" displayName="Table1" ref="A1:E421" totalsRowShown="0">
  <autoFilter ref="A1:E421" xr:uid="{D13D80D8-CA0C-4D9F-8458-EA772D52ED67}"/>
  <tableColumns count="5">
    <tableColumn id="1" xr3:uid="{28F47124-96C7-4A59-A606-E0CB44245E58}" name="Date" dataDxfId="43"/>
    <tableColumn id="2" xr3:uid="{E1B5519F-531B-45B9-A9C4-BC570D6718F6}" name="Density, g/cm-3"/>
    <tableColumn id="3" xr3:uid="{D0CD4334-06C8-47F4-99BF-2D02D3008CD9}" name="Forecast(Density, g/cm-3)" dataDxfId="42">
      <calculatedColumnFormula>_xlfn.FORECAST.ETS(A2,$B$2:$B$298,$A$2:$A$298,157,1)</calculatedColumnFormula>
    </tableColumn>
    <tableColumn id="4" xr3:uid="{79EE5D1C-C9F2-47B0-A524-73ADE794649A}" name="Lower Confidence Bound(Density, g/cm-3)" dataDxfId="41">
      <calculatedColumnFormula>C2-_xlfn.FORECAST.ETS.CONFINT(A2,$B$2:$B$298,$A$2:$A$298,0.95,157,1)</calculatedColumnFormula>
    </tableColumn>
    <tableColumn id="5" xr3:uid="{F9C77C0D-271D-40CA-8CD1-12616CEA9C91}" name="Upper Confidence Bound(Density, g/cm-3)" dataDxfId="40">
      <calculatedColumnFormula>C2+_xlfn.FORECAST.ETS.CONFINT(A2,$B$2:$B$298,$A$2:$A$298,0.95,157,1)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BC6EA-2E5B-408E-8A96-63A06576B791}" name="Table2" displayName="Table2" ref="G1:H8" totalsRowShown="0">
  <autoFilter ref="G1:H8" xr:uid="{CD185032-AA5C-47BC-B8F3-2C82CBE8234E}"/>
  <tableColumns count="2">
    <tableColumn id="1" xr3:uid="{27A09BD8-8742-42A7-A484-8CFCA36D4B12}" name="Statistic"/>
    <tableColumn id="2" xr3:uid="{635F2F96-8C77-4300-B23E-7A86A3EBDB54}" name="Value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A3D380-501B-44AC-8096-1A653A83A09A}" name="Table3" displayName="Table3" ref="A1:E421" totalsRowShown="0">
  <autoFilter ref="A1:E421" xr:uid="{46C295DD-2195-452D-A614-A3EDB4E283AE}"/>
  <tableColumns count="5">
    <tableColumn id="1" xr3:uid="{EA6FC207-59AB-41E3-9C82-5FAD55AC445D}" name="Date" dataDxfId="38"/>
    <tableColumn id="2" xr3:uid="{7B02007C-FA33-47E5-85FB-71C3A5688A40}" name="Temperature, K"/>
    <tableColumn id="3" xr3:uid="{351A8A6E-D521-43E5-8AF1-B57437E6337E}" name="Forecast(Temperature, K)">
      <calculatedColumnFormula>_xlfn.FORECAST.ETS(A2,$B$2:$B$298,$A$2:$A$298,157,1)</calculatedColumnFormula>
    </tableColumn>
    <tableColumn id="4" xr3:uid="{A2F8E685-46F7-441F-B042-DADA6C92D108}" name="Lower Confidence Bound(Temperature, K)" dataDxfId="37">
      <calculatedColumnFormula>C2-_xlfn.FORECAST.ETS.CONFINT(A2,$B$2:$B$298,$A$2:$A$298,0.95,157,1)</calculatedColumnFormula>
    </tableColumn>
    <tableColumn id="5" xr3:uid="{A031027B-969B-4F82-A21A-BF3CDC1FE276}" name="Upper Confidence Bound(Temperature, K)" dataDxfId="36">
      <calculatedColumnFormula>C2+_xlfn.FORECAST.ETS.CONFINT(A2,$B$2:$B$298,$A$2:$A$298,0.95,157,1)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499DEF-F0D0-4209-ACDD-A0B6F8DFDE0C}" name="Table4" displayName="Table4" ref="G1:H8" totalsRowShown="0">
  <autoFilter ref="G1:H8" xr:uid="{A65AFA15-67C2-4BE9-94A4-C34C60DC6732}"/>
  <tableColumns count="2">
    <tableColumn id="1" xr3:uid="{FC0BF462-3FFE-4744-80B3-A06F2806B681}" name="Statistic"/>
    <tableColumn id="2" xr3:uid="{6A0D05EB-83DC-4A59-B775-0F6CECC29A98}" name="Value" dataDxfId="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D2948C-AF99-460A-8643-C6529146E483}" name="Table5" displayName="Table5" ref="A1:E421" totalsRowShown="0">
  <autoFilter ref="A1:E421" xr:uid="{99E92628-93AE-4167-9B35-CECE50CDC96B}"/>
  <tableColumns count="5">
    <tableColumn id="1" xr3:uid="{451CA6CE-6351-482A-A460-F05B293D7E03}" name="Date" dataDxfId="34"/>
    <tableColumn id="2" xr3:uid="{845E0683-04DA-45D6-8D80-425271D8EB9D}" name="O, cm-3"/>
    <tableColumn id="3" xr3:uid="{F4F36A81-C700-45C2-A6E5-38CCDE86302C}" name="Forecast(O, cm-3)" dataDxfId="33">
      <calculatedColumnFormula>_xlfn.FORECAST.ETS(A2,$B$2:$B$298,$A$2:$A$298,157,1)</calculatedColumnFormula>
    </tableColumn>
    <tableColumn id="4" xr3:uid="{CC4C14E4-24E1-4FA4-A80D-FCF10BC0D630}" name="Lower Confidence Bound(O, cm-3)" dataDxfId="32">
      <calculatedColumnFormula>C2-_xlfn.FORECAST.ETS.CONFINT(A2,$B$2:$B$298,$A$2:$A$298,0.95,157,1)</calculatedColumnFormula>
    </tableColumn>
    <tableColumn id="5" xr3:uid="{8556A23A-6D3A-4970-BCBB-1EC491077939}" name="Upper Confidence Bound(O, cm-3)" dataDxfId="31">
      <calculatedColumnFormula>C2+_xlfn.FORECAST.ETS.CONFINT(A2,$B$2:$B$298,$A$2:$A$298,0.95,157,1)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5D577E-4DA1-44E6-A57C-4344513E30A9}" name="Table6" displayName="Table6" ref="G1:H8" totalsRowShown="0">
  <autoFilter ref="G1:H8" xr:uid="{9902DA1F-39C8-42F0-BBC9-D928053432F9}"/>
  <tableColumns count="2">
    <tableColumn id="1" xr3:uid="{84F9CF1E-FCB4-47ED-A575-59AFC8B865AF}" name="Statistic"/>
    <tableColumn id="2" xr3:uid="{93D0B256-FD3E-40A1-88F5-3CADC920A88D}" name="Value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D1DCB4-2A0A-4CC2-9810-947412ECB4F4}" name="Table7" displayName="Table7" ref="A1:E421" totalsRowShown="0">
  <autoFilter ref="A1:E421" xr:uid="{F3CDCA7C-5B43-49CC-9678-9B0A816C2121}"/>
  <tableColumns count="5">
    <tableColumn id="1" xr3:uid="{C43A22BA-B0ED-452C-823F-45530A870365}" name="Date" dataDxfId="29"/>
    <tableColumn id="2" xr3:uid="{EB11C7C7-C524-4E1B-A517-A22CFB979C1B}" name="N2, cm-3"/>
    <tableColumn id="3" xr3:uid="{F9C21B31-F610-4EA7-BA21-D36B9FE3B604}" name="Forecast(N2, cm-3)" dataDxfId="28">
      <calculatedColumnFormula>_xlfn.FORECAST.ETS(A2,$B$2:$B$298,$A$2:$A$298,157,1)</calculatedColumnFormula>
    </tableColumn>
    <tableColumn id="4" xr3:uid="{1C8615A9-3241-49F9-B72C-EC72848A5612}" name="Lower Confidence Bound(N2, cm-3)" dataDxfId="27">
      <calculatedColumnFormula>C2-_xlfn.FORECAST.ETS.CONFINT(A2,$B$2:$B$298,$A$2:$A$298,0.95,157,1)</calculatedColumnFormula>
    </tableColumn>
    <tableColumn id="5" xr3:uid="{6477B4F2-2852-4676-B641-DAF2625D47EA}" name="Upper Confidence Bound(N2, cm-3)" dataDxfId="26">
      <calculatedColumnFormula>C2+_xlfn.FORECAST.ETS.CONFINT(A2,$B$2:$B$298,$A$2:$A$298,0.95,157,1)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9E545D-B517-420D-8CF2-54B06DEB3223}" name="Table8" displayName="Table8" ref="G1:H8" totalsRowShown="0">
  <autoFilter ref="G1:H8" xr:uid="{58A552D7-3549-4D28-877E-C5D62D77913F}"/>
  <tableColumns count="2">
    <tableColumn id="1" xr3:uid="{F60AED9E-8128-4F5E-B0ED-E6C3A9FB9BBF}" name="Statistic"/>
    <tableColumn id="2" xr3:uid="{FB6CD8FB-EF2F-4AD5-8CDD-FFFD9F4BDB75}" name="Value" dataDxfId="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0996CB7-5B4D-4BE3-A552-01D62209CDED}" name="Table9" displayName="Table9" ref="A1:E421" totalsRowShown="0">
  <autoFilter ref="A1:E421" xr:uid="{64ED189F-A975-467C-AB4B-A30E3263CC7F}"/>
  <tableColumns count="5">
    <tableColumn id="1" xr3:uid="{3485F745-EDED-44BA-BBCC-3DE1A219E9E9}" name="Date" dataDxfId="24"/>
    <tableColumn id="2" xr3:uid="{F15717AA-E40F-4664-8DB3-48E168BD8BB8}" name="O2, cm-3"/>
    <tableColumn id="3" xr3:uid="{9D35C48F-FFED-483D-9D1C-403699FC6156}" name="Forecast(O2, cm-3)" dataDxfId="23">
      <calculatedColumnFormula>_xlfn.FORECAST.ETS(A2,$B$2:$B$298,$A$2:$A$298,157,1)</calculatedColumnFormula>
    </tableColumn>
    <tableColumn id="4" xr3:uid="{7DF4D30F-90C8-49C3-A588-7DF6B31C8B8E}" name="Lower Confidence Bound(O2, cm-3)" dataDxfId="22">
      <calculatedColumnFormula>C2-_xlfn.FORECAST.ETS.CONFINT(A2,$B$2:$B$298,$A$2:$A$298,0.95,157,1)</calculatedColumnFormula>
    </tableColumn>
    <tableColumn id="5" xr3:uid="{BD595D21-4CC1-46E1-B5D5-C24BB0D91FE5}" name="Upper Confidence Bound(O2, cm-3)" dataDxfId="21">
      <calculatedColumnFormula>C2+_xlfn.FORECAST.ETS.CONFINT(A2,$B$2:$B$298,$A$2:$A$298,0.95,157,1)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F8A5C8-C6C6-474A-B144-21F773FEED68}" name="Table10" displayName="Table10" ref="G1:H8" totalsRowShown="0">
  <autoFilter ref="G1:H8" xr:uid="{E17AEAAB-EBF4-4337-8D3D-75AEF8538ABD}"/>
  <tableColumns count="2">
    <tableColumn id="1" xr3:uid="{9CDF40F8-99BF-48F6-8D69-C1BF7D98F7F5}" name="Statistic"/>
    <tableColumn id="2" xr3:uid="{9E84AAB9-38F6-4045-BE1D-323EB08488DE}" name="Value" dataDxfId="2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9E86B65-0C1C-4D7C-B4BA-75B92E44A4FA}" name="Table11" displayName="Table11" ref="A1:E421" totalsRowShown="0">
  <autoFilter ref="A1:E421" xr:uid="{2F07ACCE-4FF2-4618-A8D8-F358D8A6C2A9}"/>
  <tableColumns count="5">
    <tableColumn id="1" xr3:uid="{CC670F5C-34B2-4331-9125-FB42EAEF3F74}" name="Date" dataDxfId="19"/>
    <tableColumn id="2" xr3:uid="{E4EFF459-8B79-4ACC-8EC4-58C82FE99E10}" name="He, cm-3"/>
    <tableColumn id="3" xr3:uid="{53FC286F-A313-445D-A053-94E26111C501}" name="Forecast(He, cm-3)" dataDxfId="18">
      <calculatedColumnFormula>_xlfn.FORECAST.ETS(A2,$B$2:$B$298,$A$2:$A$298,157,1)</calculatedColumnFormula>
    </tableColumn>
    <tableColumn id="4" xr3:uid="{6494B4A2-945D-4F36-BABA-0095873D80D5}" name="Lower Confidence Bound(He, cm-3)" dataDxfId="17">
      <calculatedColumnFormula>C2-_xlfn.FORECAST.ETS.CONFINT(A2,$B$2:$B$298,$A$2:$A$298,0.95,157,1)</calculatedColumnFormula>
    </tableColumn>
    <tableColumn id="5" xr3:uid="{17EF581D-1E31-4814-B481-94F93CC1BCE4}" name="Upper Confidence Bound(He, cm-3)" dataDxfId="16">
      <calculatedColumnFormula>C2+_xlfn.FORECAST.ETS.CONFINT(A2,$B$2:$B$298,$A$2:$A$298,0.95,157,1)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592FE3-94CF-43F7-B683-E6F140FCE5CB}" name="Table12" displayName="Table12" ref="G1:H8" totalsRowShown="0">
  <autoFilter ref="G1:H8" xr:uid="{35F9742E-9CD9-4968-A726-AC4C840C4809}"/>
  <tableColumns count="2">
    <tableColumn id="1" xr3:uid="{1E733502-E7CE-49D4-803D-DBEF3F2EC160}" name="Statistic"/>
    <tableColumn id="2" xr3:uid="{C03D8344-2450-4278-991A-7EB44ACE1339}" name="Value" dataDxf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B39A70-CAFD-4A66-BB36-13F9443BECF8}" name="Table13" displayName="Table13" ref="A1:E421" totalsRowShown="0">
  <autoFilter ref="A1:E421" xr:uid="{A2E73534-5366-4634-959B-D55914753284}"/>
  <tableColumns count="5">
    <tableColumn id="1" xr3:uid="{7B863825-46AF-45F4-8FBA-249BF871FD66}" name="Date" dataDxfId="14"/>
    <tableColumn id="2" xr3:uid="{55DA1935-47F9-4176-A58B-B25A54E0654F}" name="Ar, cm-3"/>
    <tableColumn id="3" xr3:uid="{9F4FF73F-F066-48D2-B0D4-18CFEADFC947}" name="Forecast(Ar, cm-3)" dataDxfId="13">
      <calculatedColumnFormula>_xlfn.FORECAST.ETS(A2,$B$2:$B$298,$A$2:$A$298,157,1)</calculatedColumnFormula>
    </tableColumn>
    <tableColumn id="4" xr3:uid="{5F9B73B3-0418-4B28-80B2-EAB8E1EB4496}" name="Lower Confidence Bound(Ar, cm-3)" dataDxfId="12">
      <calculatedColumnFormula>C2-_xlfn.FORECAST.ETS.CONFINT(A2,$B$2:$B$298,$A$2:$A$298,0.95,157,1)</calculatedColumnFormula>
    </tableColumn>
    <tableColumn id="5" xr3:uid="{3B200CAF-AF48-442C-9362-484FD10E206A}" name="Upper Confidence Bound(Ar, cm-3)" dataDxfId="11">
      <calculatedColumnFormula>C2+_xlfn.FORECAST.ETS.CONFINT(A2,$B$2:$B$298,$A$2:$A$298,0.95,157,1)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C44F34B-4975-4C6D-A1C2-D9749C774091}" name="Table14" displayName="Table14" ref="G1:H8" totalsRowShown="0">
  <autoFilter ref="G1:H8" xr:uid="{5AA84F85-8507-417A-8BE2-616F6C4C9B57}"/>
  <tableColumns count="2">
    <tableColumn id="1" xr3:uid="{C4BA5760-AE4F-4A16-95A7-D2B975FEB3A4}" name="Statistic"/>
    <tableColumn id="2" xr3:uid="{9AF18FE7-CBE2-469C-B8D7-97712716F3E2}" name="Value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DA4AC2C-B597-4B39-AC89-0A5961ECFAE1}" name="Table15" displayName="Table15" ref="A1:E421" totalsRowShown="0">
  <autoFilter ref="A1:E421" xr:uid="{AC417207-14C1-45DE-9785-86C9702048A3}"/>
  <tableColumns count="5">
    <tableColumn id="1" xr3:uid="{EA5A73B4-1CE6-43AE-B83B-87133CC37ACD}" name="Date" dataDxfId="9"/>
    <tableColumn id="2" xr3:uid="{AC2F521E-DA5D-49B4-AB4F-CF74A854B65D}" name="H, cm-3"/>
    <tableColumn id="3" xr3:uid="{76265288-71C6-464A-8E8F-B31FEFC65A7E}" name="Forecast(H, cm-3)" dataDxfId="8">
      <calculatedColumnFormula>_xlfn.FORECAST.ETS(A2,$B$2:$B$298,$A$2:$A$298,157,1)</calculatedColumnFormula>
    </tableColumn>
    <tableColumn id="4" xr3:uid="{A86AFD43-184E-4FCA-8785-7BAA0830056A}" name="Lower Confidence Bound(H, cm-3)" dataDxfId="7">
      <calculatedColumnFormula>C2-_xlfn.FORECAST.ETS.CONFINT(A2,$B$2:$B$298,$A$2:$A$298,0.95,157,1)</calculatedColumnFormula>
    </tableColumn>
    <tableColumn id="5" xr3:uid="{1741C96F-95D7-4779-A49D-5D0D547042FA}" name="Upper Confidence Bound(H, cm-3)" dataDxfId="6">
      <calculatedColumnFormula>C2+_xlfn.FORECAST.ETS.CONFINT(A2,$B$2:$B$298,$A$2:$A$298,0.95,157,1)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2B2E15-5DE9-4D12-9A98-B963C0A99052}" name="Table16" displayName="Table16" ref="G1:H8" totalsRowShown="0">
  <autoFilter ref="G1:H8" xr:uid="{7C4C1648-77FE-4908-ACA9-7DF69BC41AF3}"/>
  <tableColumns count="2">
    <tableColumn id="1" xr3:uid="{00F540EA-9009-48DF-B193-B8A8B68657FA}" name="Statistic"/>
    <tableColumn id="2" xr3:uid="{5554CC03-2218-4256-BE43-FDC79BE0C456}" name="Value" dataDxfId="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F081946-E8DD-4EDA-9FB0-D3277ECA4895}" name="Table17" displayName="Table17" ref="A1:E421" totalsRowShown="0">
  <autoFilter ref="A1:E421" xr:uid="{1F2AF546-73D3-493C-8DCC-5EDC6241FB11}"/>
  <tableColumns count="5">
    <tableColumn id="1" xr3:uid="{C1A64C4A-E129-4B9E-AAAC-5F655A76CD69}" name="Date" dataDxfId="4"/>
    <tableColumn id="2" xr3:uid="{F1DEB02B-8060-45A7-8837-DC15B0666AD0}" name="N, cm-3"/>
    <tableColumn id="3" xr3:uid="{38013549-8D95-4C51-959E-51BF8B91C940}" name="Forecast(N, cm-3)" dataDxfId="3">
      <calculatedColumnFormula>_xlfn.FORECAST.ETS(A2,$B$2:$B$298,$A$2:$A$298,157,1)</calculatedColumnFormula>
    </tableColumn>
    <tableColumn id="4" xr3:uid="{4FF53747-AD66-40C6-AD53-0D8AB9873B69}" name="Lower Confidence Bound(N, cm-3)" dataDxfId="2">
      <calculatedColumnFormula>C2-_xlfn.FORECAST.ETS.CONFINT(A2,$B$2:$B$298,$A$2:$A$298,0.95,157,1)</calculatedColumnFormula>
    </tableColumn>
    <tableColumn id="5" xr3:uid="{3A52C9E4-72CB-4C7F-AAF0-79E72BFA99B1}" name="Upper Confidence Bound(N, cm-3)" dataDxfId="1">
      <calculatedColumnFormula>C2+_xlfn.FORECAST.ETS.CONFINT(A2,$B$2:$B$298,$A$2:$A$298,0.95,157,1)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473D6A8-19CF-4DE8-97BF-E1A013BB278F}" name="Table18" displayName="Table18" ref="G1:H8" totalsRowShown="0">
  <autoFilter ref="G1:H8" xr:uid="{6A41A9D5-BD17-478D-8416-1A7A83BF5226}"/>
  <tableColumns count="2">
    <tableColumn id="1" xr3:uid="{0E433435-695D-402B-9F02-F1E7FA290AB2}" name="Statistic"/>
    <tableColumn id="2" xr3:uid="{015BD238-A816-4024-9F6C-187C5C34C409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A24E-505A-4E77-BF47-12930B96A93D}">
  <dimension ref="A1:H421"/>
  <sheetViews>
    <sheetView topLeftCell="A299" zoomScale="85" zoomScaleNormal="85" workbookViewId="0">
      <selection activeCell="B299" sqref="B299:B421"/>
    </sheetView>
  </sheetViews>
  <sheetFormatPr defaultRowHeight="12.75" x14ac:dyDescent="0.2"/>
  <cols>
    <col min="1" max="1" width="10.140625" bestFit="1" customWidth="1"/>
    <col min="2" max="2" width="16.85546875" customWidth="1"/>
    <col min="3" max="3" width="25.7109375" customWidth="1"/>
    <col min="4" max="4" width="41" customWidth="1"/>
    <col min="5" max="5" width="40.7109375" customWidth="1"/>
    <col min="7" max="7" width="10.28515625" customWidth="1"/>
    <col min="8" max="8" width="8.42578125" customWidth="1"/>
  </cols>
  <sheetData>
    <row r="1" spans="1:8" x14ac:dyDescent="0.2">
      <c r="A1" t="s">
        <v>9</v>
      </c>
      <c r="B1" t="s">
        <v>8</v>
      </c>
      <c r="C1" t="s">
        <v>10</v>
      </c>
      <c r="D1" t="s">
        <v>11</v>
      </c>
      <c r="E1" t="s">
        <v>12</v>
      </c>
      <c r="G1" t="s">
        <v>13</v>
      </c>
      <c r="H1" t="s">
        <v>14</v>
      </c>
    </row>
    <row r="2" spans="1:8" x14ac:dyDescent="0.2">
      <c r="A2" s="1">
        <v>35065</v>
      </c>
      <c r="B2" s="2">
        <v>9.0669999999999996E-18</v>
      </c>
      <c r="G2" t="s">
        <v>15</v>
      </c>
      <c r="H2" s="3">
        <f>_xlfn.FORECAST.ETS.STAT($B$2:$B$298,$A$2:$A$298,1,157,1)</f>
        <v>0.75</v>
      </c>
    </row>
    <row r="3" spans="1:8" x14ac:dyDescent="0.2">
      <c r="A3" s="1">
        <v>35096</v>
      </c>
      <c r="B3" s="2">
        <v>9.6300000000000004E-18</v>
      </c>
      <c r="G3" t="s">
        <v>16</v>
      </c>
      <c r="H3" s="3">
        <f>_xlfn.FORECAST.ETS.STAT($B$2:$B$298,$A$2:$A$298,2,157,1)</f>
        <v>1E-3</v>
      </c>
    </row>
    <row r="4" spans="1:8" x14ac:dyDescent="0.2">
      <c r="A4" s="1">
        <v>35125</v>
      </c>
      <c r="B4" s="2">
        <v>9.4870000000000004E-18</v>
      </c>
      <c r="G4" t="s">
        <v>17</v>
      </c>
      <c r="H4" s="3">
        <f>_xlfn.FORECAST.ETS.STAT($B$2:$B$298,$A$2:$A$298,3,157,1)</f>
        <v>0.249</v>
      </c>
    </row>
    <row r="5" spans="1:8" x14ac:dyDescent="0.2">
      <c r="A5" s="1">
        <v>35156</v>
      </c>
      <c r="B5" s="2">
        <v>1.3050000000000001E-17</v>
      </c>
      <c r="G5" t="s">
        <v>18</v>
      </c>
      <c r="H5" s="3">
        <f>_xlfn.FORECAST.ETS.STAT($B$2:$B$298,$A$2:$A$298,4,157,1)</f>
        <v>0.62304844707888218</v>
      </c>
    </row>
    <row r="6" spans="1:8" x14ac:dyDescent="0.2">
      <c r="A6" s="1">
        <v>35186</v>
      </c>
      <c r="B6" s="2">
        <v>1.1180000000000001E-17</v>
      </c>
      <c r="G6" t="s">
        <v>19</v>
      </c>
      <c r="H6" s="3">
        <f>_xlfn.FORECAST.ETS.STAT($B$2:$B$298,$A$2:$A$298,5,157,1)</f>
        <v>0.52749549909783644</v>
      </c>
    </row>
    <row r="7" spans="1:8" x14ac:dyDescent="0.2">
      <c r="A7" s="1">
        <v>35217</v>
      </c>
      <c r="B7" s="2">
        <v>7.7019999999999995E-18</v>
      </c>
      <c r="G7" t="s">
        <v>20</v>
      </c>
      <c r="H7" s="3">
        <f>_xlfn.FORECAST.ETS.STAT($B$2:$B$298,$A$2:$A$298,6,157,1)</f>
        <v>1.7150994129141329E-17</v>
      </c>
    </row>
    <row r="8" spans="1:8" x14ac:dyDescent="0.2">
      <c r="A8" s="1">
        <v>35247</v>
      </c>
      <c r="B8" s="2">
        <v>6.7630000000000001E-18</v>
      </c>
      <c r="G8" t="s">
        <v>21</v>
      </c>
      <c r="H8" s="3">
        <f>_xlfn.FORECAST.ETS.STAT($B$2:$B$298,$A$2:$A$298,7,157,1)</f>
        <v>3.0460546992363471E-17</v>
      </c>
    </row>
    <row r="9" spans="1:8" x14ac:dyDescent="0.2">
      <c r="A9" s="1">
        <v>35278</v>
      </c>
      <c r="B9" s="2">
        <v>9.0020000000000003E-18</v>
      </c>
    </row>
    <row r="10" spans="1:8" x14ac:dyDescent="0.2">
      <c r="A10" s="1">
        <v>35309</v>
      </c>
      <c r="B10" s="2">
        <v>8.8730000000000005E-18</v>
      </c>
    </row>
    <row r="11" spans="1:8" x14ac:dyDescent="0.2">
      <c r="A11" s="1">
        <v>35339</v>
      </c>
      <c r="B11" s="2">
        <v>1.0600000000000001E-17</v>
      </c>
    </row>
    <row r="12" spans="1:8" x14ac:dyDescent="0.2">
      <c r="A12" s="1">
        <v>35370</v>
      </c>
      <c r="B12" s="2">
        <v>1.154E-17</v>
      </c>
    </row>
    <row r="13" spans="1:8" x14ac:dyDescent="0.2">
      <c r="A13" s="1">
        <v>35400</v>
      </c>
      <c r="B13" s="2">
        <v>1.315E-17</v>
      </c>
    </row>
    <row r="14" spans="1:8" x14ac:dyDescent="0.2">
      <c r="A14" s="1">
        <v>35431</v>
      </c>
      <c r="B14" s="2">
        <v>9.2499999999999993E-18</v>
      </c>
    </row>
    <row r="15" spans="1:8" x14ac:dyDescent="0.2">
      <c r="A15" s="1">
        <v>35462</v>
      </c>
      <c r="B15" s="2">
        <v>8.55E-18</v>
      </c>
    </row>
    <row r="16" spans="1:8" x14ac:dyDescent="0.2">
      <c r="A16" s="1">
        <v>35490</v>
      </c>
      <c r="B16" s="2">
        <v>1.325E-17</v>
      </c>
    </row>
    <row r="17" spans="1:2" x14ac:dyDescent="0.2">
      <c r="A17" s="1">
        <v>35521</v>
      </c>
      <c r="B17" s="2">
        <v>1.549E-17</v>
      </c>
    </row>
    <row r="18" spans="1:2" x14ac:dyDescent="0.2">
      <c r="A18" s="1">
        <v>35551</v>
      </c>
      <c r="B18" s="2">
        <v>2.05E-17</v>
      </c>
    </row>
    <row r="19" spans="1:2" x14ac:dyDescent="0.2">
      <c r="A19" s="1">
        <v>35582</v>
      </c>
      <c r="B19" s="2">
        <v>9.5039999999999997E-18</v>
      </c>
    </row>
    <row r="20" spans="1:2" x14ac:dyDescent="0.2">
      <c r="A20" s="1">
        <v>35612</v>
      </c>
      <c r="B20" s="2">
        <v>6.3039999999999997E-18</v>
      </c>
    </row>
    <row r="21" spans="1:2" x14ac:dyDescent="0.2">
      <c r="A21" s="1">
        <v>35643</v>
      </c>
      <c r="B21" s="2">
        <v>7.3129999999999995E-18</v>
      </c>
    </row>
    <row r="22" spans="1:2" x14ac:dyDescent="0.2">
      <c r="A22" s="1">
        <v>35674</v>
      </c>
      <c r="B22" s="2">
        <v>1.478E-17</v>
      </c>
    </row>
    <row r="23" spans="1:2" x14ac:dyDescent="0.2">
      <c r="A23" s="1">
        <v>35704</v>
      </c>
      <c r="B23" s="2">
        <v>3.9700000000000003E-17</v>
      </c>
    </row>
    <row r="24" spans="1:2" x14ac:dyDescent="0.2">
      <c r="A24" s="1">
        <v>35735</v>
      </c>
      <c r="B24" s="2">
        <v>2.7659999999999999E-17</v>
      </c>
    </row>
    <row r="25" spans="1:2" x14ac:dyDescent="0.2">
      <c r="A25" s="1">
        <v>35765</v>
      </c>
      <c r="B25" s="2">
        <v>2.7999999999999999E-17</v>
      </c>
    </row>
    <row r="26" spans="1:2" x14ac:dyDescent="0.2">
      <c r="A26" s="1">
        <v>35796</v>
      </c>
      <c r="B26" s="2">
        <v>2.039E-17</v>
      </c>
    </row>
    <row r="27" spans="1:2" x14ac:dyDescent="0.2">
      <c r="A27" s="1">
        <v>35827</v>
      </c>
      <c r="B27" s="2">
        <v>1.8719999999999999E-17</v>
      </c>
    </row>
    <row r="28" spans="1:2" x14ac:dyDescent="0.2">
      <c r="A28" s="1">
        <v>35855</v>
      </c>
      <c r="B28" s="2">
        <v>3.2150000000000002E-17</v>
      </c>
    </row>
    <row r="29" spans="1:2" x14ac:dyDescent="0.2">
      <c r="A29" s="1">
        <v>35886</v>
      </c>
      <c r="B29" s="2">
        <v>3.4529999999999997E-17</v>
      </c>
    </row>
    <row r="30" spans="1:2" x14ac:dyDescent="0.2">
      <c r="A30" s="1">
        <v>35916</v>
      </c>
      <c r="B30" s="2">
        <v>4.1039999999999997E-17</v>
      </c>
    </row>
    <row r="31" spans="1:2" x14ac:dyDescent="0.2">
      <c r="A31" s="1">
        <v>35947</v>
      </c>
      <c r="B31" s="2">
        <v>2.3300000000000001E-17</v>
      </c>
    </row>
    <row r="32" spans="1:2" x14ac:dyDescent="0.2">
      <c r="A32" s="1">
        <v>35977</v>
      </c>
      <c r="B32" s="2">
        <v>3.0789999999999997E-17</v>
      </c>
    </row>
    <row r="33" spans="1:2" x14ac:dyDescent="0.2">
      <c r="A33" s="1">
        <v>36008</v>
      </c>
      <c r="B33" s="2">
        <v>4.8030000000000001E-17</v>
      </c>
    </row>
    <row r="34" spans="1:2" x14ac:dyDescent="0.2">
      <c r="A34" s="1">
        <v>36039</v>
      </c>
      <c r="B34" s="2">
        <v>1.2E-16</v>
      </c>
    </row>
    <row r="35" spans="1:2" x14ac:dyDescent="0.2">
      <c r="A35" s="1">
        <v>36069</v>
      </c>
      <c r="B35" s="2">
        <v>9.5010000000000002E-17</v>
      </c>
    </row>
    <row r="36" spans="1:2" x14ac:dyDescent="0.2">
      <c r="A36" s="1">
        <v>36100</v>
      </c>
      <c r="B36" s="2">
        <v>6.1470000000000003E-17</v>
      </c>
    </row>
    <row r="37" spans="1:2" x14ac:dyDescent="0.2">
      <c r="A37" s="1">
        <v>36130</v>
      </c>
      <c r="B37" s="2">
        <v>1.17E-16</v>
      </c>
    </row>
    <row r="38" spans="1:2" x14ac:dyDescent="0.2">
      <c r="A38" s="1">
        <v>36161</v>
      </c>
      <c r="B38" s="2">
        <v>9.9689999999999999E-17</v>
      </c>
    </row>
    <row r="39" spans="1:2" x14ac:dyDescent="0.2">
      <c r="A39" s="1">
        <v>36192</v>
      </c>
      <c r="B39" s="2">
        <v>3.7610000000000002E-17</v>
      </c>
    </row>
    <row r="40" spans="1:2" x14ac:dyDescent="0.2">
      <c r="A40" s="1">
        <v>36220</v>
      </c>
      <c r="B40" s="2">
        <v>3.7610000000000002E-17</v>
      </c>
    </row>
    <row r="41" spans="1:2" x14ac:dyDescent="0.2">
      <c r="A41" s="1">
        <v>36251</v>
      </c>
      <c r="B41" s="2">
        <v>5.9080000000000003E-17</v>
      </c>
    </row>
    <row r="42" spans="1:2" x14ac:dyDescent="0.2">
      <c r="A42" s="1">
        <v>36281</v>
      </c>
      <c r="B42" s="2">
        <v>9.9340000000000003E-17</v>
      </c>
    </row>
    <row r="43" spans="1:2" x14ac:dyDescent="0.2">
      <c r="A43" s="1">
        <v>36312</v>
      </c>
      <c r="B43" s="2">
        <v>1.1360000000000001E-16</v>
      </c>
    </row>
    <row r="44" spans="1:2" x14ac:dyDescent="0.2">
      <c r="A44" s="1">
        <v>36342</v>
      </c>
      <c r="B44" s="2">
        <v>1.497E-16</v>
      </c>
    </row>
    <row r="45" spans="1:2" x14ac:dyDescent="0.2">
      <c r="A45" s="1">
        <v>36373</v>
      </c>
      <c r="B45" s="2">
        <v>1.4540000000000001E-16</v>
      </c>
    </row>
    <row r="46" spans="1:2" x14ac:dyDescent="0.2">
      <c r="A46" s="1">
        <v>36404</v>
      </c>
      <c r="B46" s="2">
        <v>1.7680000000000001E-16</v>
      </c>
    </row>
    <row r="47" spans="1:2" x14ac:dyDescent="0.2">
      <c r="A47" s="1">
        <v>36434</v>
      </c>
      <c r="B47" s="2">
        <v>1.08E-16</v>
      </c>
    </row>
    <row r="48" spans="1:2" x14ac:dyDescent="0.2">
      <c r="A48" s="1">
        <v>36465</v>
      </c>
      <c r="B48" s="2">
        <v>1.8029999999999999E-16</v>
      </c>
    </row>
    <row r="49" spans="1:2" x14ac:dyDescent="0.2">
      <c r="A49" s="1">
        <v>36495</v>
      </c>
      <c r="B49" s="2">
        <v>1.482E-16</v>
      </c>
    </row>
    <row r="50" spans="1:2" x14ac:dyDescent="0.2">
      <c r="A50" s="1">
        <v>36526</v>
      </c>
      <c r="B50" s="2">
        <v>1.293E-16</v>
      </c>
    </row>
    <row r="51" spans="1:2" x14ac:dyDescent="0.2">
      <c r="A51" s="1">
        <v>36557</v>
      </c>
      <c r="B51" s="2">
        <v>1.0170000000000001E-16</v>
      </c>
    </row>
    <row r="52" spans="1:2" x14ac:dyDescent="0.2">
      <c r="A52" s="1">
        <v>36586</v>
      </c>
      <c r="B52" s="2">
        <v>3.1460000000000002E-16</v>
      </c>
    </row>
    <row r="53" spans="1:2" x14ac:dyDescent="0.2">
      <c r="A53" s="1">
        <v>36617</v>
      </c>
      <c r="B53" s="2">
        <v>3.5600000000000002E-16</v>
      </c>
    </row>
    <row r="54" spans="1:2" x14ac:dyDescent="0.2">
      <c r="A54" s="1">
        <v>36647</v>
      </c>
      <c r="B54" s="2">
        <v>2.467E-16</v>
      </c>
    </row>
    <row r="55" spans="1:2" x14ac:dyDescent="0.2">
      <c r="A55" s="1">
        <v>36678</v>
      </c>
      <c r="B55" s="2">
        <v>1.52E-16</v>
      </c>
    </row>
    <row r="56" spans="1:2" x14ac:dyDescent="0.2">
      <c r="A56" s="1">
        <v>36708</v>
      </c>
      <c r="B56" s="2">
        <v>1.3010000000000001E-16</v>
      </c>
    </row>
    <row r="57" spans="1:2" x14ac:dyDescent="0.2">
      <c r="A57" s="1">
        <v>36739</v>
      </c>
      <c r="B57" s="2">
        <v>1.1480000000000001E-16</v>
      </c>
    </row>
    <row r="58" spans="1:2" x14ac:dyDescent="0.2">
      <c r="A58" s="1">
        <v>36770</v>
      </c>
      <c r="B58" s="2">
        <v>1.7339999999999999E-16</v>
      </c>
    </row>
    <row r="59" spans="1:2" x14ac:dyDescent="0.2">
      <c r="A59" s="1">
        <v>36800</v>
      </c>
      <c r="B59" s="2">
        <v>2.454E-16</v>
      </c>
    </row>
    <row r="60" spans="1:2" x14ac:dyDescent="0.2">
      <c r="A60" s="1">
        <v>36831</v>
      </c>
      <c r="B60" s="2">
        <v>2.3800000000000002E-16</v>
      </c>
    </row>
    <row r="61" spans="1:2" x14ac:dyDescent="0.2">
      <c r="A61" s="1">
        <v>36861</v>
      </c>
      <c r="B61" s="2">
        <v>1.907E-16</v>
      </c>
    </row>
    <row r="62" spans="1:2" x14ac:dyDescent="0.2">
      <c r="A62" s="1">
        <v>36892</v>
      </c>
      <c r="B62" s="2">
        <v>1.1330000000000001E-16</v>
      </c>
    </row>
    <row r="63" spans="1:2" x14ac:dyDescent="0.2">
      <c r="A63" s="1">
        <v>36923</v>
      </c>
      <c r="B63" s="2">
        <v>1.0320000000000001E-16</v>
      </c>
    </row>
    <row r="64" spans="1:2" x14ac:dyDescent="0.2">
      <c r="A64" s="1">
        <v>36951</v>
      </c>
      <c r="B64" s="2">
        <v>9.2859999999999994E-17</v>
      </c>
    </row>
    <row r="65" spans="1:2" x14ac:dyDescent="0.2">
      <c r="A65" s="1">
        <v>36982</v>
      </c>
      <c r="B65" s="2">
        <v>4.0789999999999998E-16</v>
      </c>
    </row>
    <row r="66" spans="1:2" x14ac:dyDescent="0.2">
      <c r="A66" s="1">
        <v>37012</v>
      </c>
      <c r="B66" s="2">
        <v>1.8490000000000001E-16</v>
      </c>
    </row>
    <row r="67" spans="1:2" x14ac:dyDescent="0.2">
      <c r="A67" s="1">
        <v>37043</v>
      </c>
      <c r="B67" s="2">
        <v>9.5710000000000006E-17</v>
      </c>
    </row>
    <row r="68" spans="1:2" x14ac:dyDescent="0.2">
      <c r="A68" s="1">
        <v>37073</v>
      </c>
      <c r="B68" s="2">
        <v>7.004E-17</v>
      </c>
    </row>
    <row r="69" spans="1:2" x14ac:dyDescent="0.2">
      <c r="A69" s="1">
        <v>37104</v>
      </c>
      <c r="B69" s="2">
        <v>6.3390000000000006E-17</v>
      </c>
    </row>
    <row r="70" spans="1:2" x14ac:dyDescent="0.2">
      <c r="A70" s="1">
        <v>37135</v>
      </c>
      <c r="B70" s="2">
        <v>1.7620000000000001E-16</v>
      </c>
    </row>
    <row r="71" spans="1:2" x14ac:dyDescent="0.2">
      <c r="A71" s="1">
        <v>37165</v>
      </c>
      <c r="B71" s="2">
        <v>6.1819999999999997E-16</v>
      </c>
    </row>
    <row r="72" spans="1:2" x14ac:dyDescent="0.2">
      <c r="A72" s="1">
        <v>37196</v>
      </c>
      <c r="B72" s="2">
        <v>5.2019999999999995E-16</v>
      </c>
    </row>
    <row r="73" spans="1:2" x14ac:dyDescent="0.2">
      <c r="A73" s="1">
        <v>37226</v>
      </c>
      <c r="B73" s="2">
        <v>3.6529999999999999E-16</v>
      </c>
    </row>
    <row r="74" spans="1:2" x14ac:dyDescent="0.2">
      <c r="A74" s="1">
        <v>37257</v>
      </c>
      <c r="B74" s="2">
        <v>3.4499999999999999E-16</v>
      </c>
    </row>
    <row r="75" spans="1:2" x14ac:dyDescent="0.2">
      <c r="A75" s="1">
        <v>37288</v>
      </c>
      <c r="B75" s="2">
        <v>3.5989999999999999E-16</v>
      </c>
    </row>
    <row r="76" spans="1:2" x14ac:dyDescent="0.2">
      <c r="A76" s="1">
        <v>37316</v>
      </c>
      <c r="B76" s="2">
        <v>2.7950000000000001E-16</v>
      </c>
    </row>
    <row r="77" spans="1:2" x14ac:dyDescent="0.2">
      <c r="A77" s="1">
        <v>37347</v>
      </c>
      <c r="B77" s="2">
        <v>3.2939999999999999E-16</v>
      </c>
    </row>
    <row r="78" spans="1:2" x14ac:dyDescent="0.2">
      <c r="A78" s="1">
        <v>37377</v>
      </c>
      <c r="B78" s="2">
        <v>1.4960000000000001E-16</v>
      </c>
    </row>
    <row r="79" spans="1:2" x14ac:dyDescent="0.2">
      <c r="A79" s="1">
        <v>37408</v>
      </c>
      <c r="B79" s="2">
        <v>1.338E-16</v>
      </c>
    </row>
    <row r="80" spans="1:2" x14ac:dyDescent="0.2">
      <c r="A80" s="1">
        <v>37438</v>
      </c>
      <c r="B80" s="2">
        <v>1.0500000000000001E-16</v>
      </c>
    </row>
    <row r="81" spans="1:2" x14ac:dyDescent="0.2">
      <c r="A81" s="1">
        <v>37469</v>
      </c>
      <c r="B81" s="2">
        <v>2.2300000000000002E-16</v>
      </c>
    </row>
    <row r="82" spans="1:2" x14ac:dyDescent="0.2">
      <c r="A82" s="1">
        <v>37500</v>
      </c>
      <c r="B82" s="2">
        <v>1.9240000000000001E-16</v>
      </c>
    </row>
    <row r="83" spans="1:2" x14ac:dyDescent="0.2">
      <c r="A83" s="1">
        <v>37530</v>
      </c>
      <c r="B83" s="2">
        <v>2.6249999999999998E-16</v>
      </c>
    </row>
    <row r="84" spans="1:2" x14ac:dyDescent="0.2">
      <c r="A84" s="1">
        <v>37561</v>
      </c>
      <c r="B84" s="2">
        <v>1.7470000000000001E-16</v>
      </c>
    </row>
    <row r="85" spans="1:2" x14ac:dyDescent="0.2">
      <c r="A85" s="1">
        <v>37591</v>
      </c>
      <c r="B85" s="2">
        <v>1.5189999999999999E-16</v>
      </c>
    </row>
    <row r="86" spans="1:2" x14ac:dyDescent="0.2">
      <c r="A86" s="1">
        <v>37622</v>
      </c>
      <c r="B86" s="2">
        <v>5.7629999999999999E-17</v>
      </c>
    </row>
    <row r="87" spans="1:2" x14ac:dyDescent="0.2">
      <c r="A87" s="1">
        <v>37653</v>
      </c>
      <c r="B87" s="2">
        <v>6.3690000000000005E-17</v>
      </c>
    </row>
    <row r="88" spans="1:2" x14ac:dyDescent="0.2">
      <c r="A88" s="1">
        <v>37681</v>
      </c>
      <c r="B88" s="2">
        <v>6.8139999999999996E-17</v>
      </c>
    </row>
    <row r="89" spans="1:2" x14ac:dyDescent="0.2">
      <c r="A89" s="1">
        <v>37712</v>
      </c>
      <c r="B89" s="2">
        <v>1.1720000000000001E-16</v>
      </c>
    </row>
    <row r="90" spans="1:2" x14ac:dyDescent="0.2">
      <c r="A90" s="1">
        <v>37742</v>
      </c>
      <c r="B90" s="2">
        <v>1.398E-16</v>
      </c>
    </row>
    <row r="91" spans="1:2" x14ac:dyDescent="0.2">
      <c r="A91" s="1">
        <v>37773</v>
      </c>
      <c r="B91" s="2">
        <v>6.2929999999999994E-17</v>
      </c>
    </row>
    <row r="92" spans="1:2" x14ac:dyDescent="0.2">
      <c r="A92" s="1">
        <v>37803</v>
      </c>
      <c r="B92" s="2">
        <v>4.5920000000000002E-17</v>
      </c>
    </row>
    <row r="93" spans="1:2" x14ac:dyDescent="0.2">
      <c r="A93" s="1">
        <v>37834</v>
      </c>
      <c r="B93" s="2">
        <v>4.5940000000000001E-17</v>
      </c>
    </row>
    <row r="94" spans="1:2" x14ac:dyDescent="0.2">
      <c r="A94" s="1">
        <v>37865</v>
      </c>
      <c r="B94" s="2">
        <v>4.2860000000000002E-17</v>
      </c>
    </row>
    <row r="95" spans="1:2" x14ac:dyDescent="0.2">
      <c r="A95" s="1">
        <v>37895</v>
      </c>
      <c r="B95" s="2">
        <v>8.0259999999999997E-17</v>
      </c>
    </row>
    <row r="96" spans="1:2" x14ac:dyDescent="0.2">
      <c r="A96" s="1">
        <v>37926</v>
      </c>
      <c r="B96" s="2">
        <v>2.7619999999999998E-16</v>
      </c>
    </row>
    <row r="97" spans="1:2" x14ac:dyDescent="0.2">
      <c r="A97" s="1">
        <v>37956</v>
      </c>
      <c r="B97" s="2">
        <v>1.0260000000000001E-16</v>
      </c>
    </row>
    <row r="98" spans="1:2" x14ac:dyDescent="0.2">
      <c r="A98" s="1">
        <v>37987</v>
      </c>
      <c r="B98" s="2">
        <v>5.178E-17</v>
      </c>
    </row>
    <row r="99" spans="1:2" x14ac:dyDescent="0.2">
      <c r="A99" s="1">
        <v>38018</v>
      </c>
      <c r="B99" s="2">
        <v>2.7329999999999999E-17</v>
      </c>
    </row>
    <row r="100" spans="1:2" x14ac:dyDescent="0.2">
      <c r="A100" s="1">
        <v>38047</v>
      </c>
      <c r="B100" s="2">
        <v>4.7079999999999999E-17</v>
      </c>
    </row>
    <row r="101" spans="1:2" x14ac:dyDescent="0.2">
      <c r="A101" s="1">
        <v>38078</v>
      </c>
      <c r="B101" s="2">
        <v>3.988E-17</v>
      </c>
    </row>
    <row r="102" spans="1:2" x14ac:dyDescent="0.2">
      <c r="A102" s="1">
        <v>38108</v>
      </c>
      <c r="B102" s="2">
        <v>3.0300000000000001E-17</v>
      </c>
    </row>
    <row r="103" spans="1:2" x14ac:dyDescent="0.2">
      <c r="A103" s="1">
        <v>38139</v>
      </c>
      <c r="B103" s="2">
        <v>2.9250000000000001E-17</v>
      </c>
    </row>
    <row r="104" spans="1:2" x14ac:dyDescent="0.2">
      <c r="A104" s="1">
        <v>38169</v>
      </c>
      <c r="B104" s="2">
        <v>1.7299999999999999E-17</v>
      </c>
    </row>
    <row r="105" spans="1:2" x14ac:dyDescent="0.2">
      <c r="A105" s="1">
        <v>38200</v>
      </c>
      <c r="B105" s="2">
        <v>1.89E-17</v>
      </c>
    </row>
    <row r="106" spans="1:2" x14ac:dyDescent="0.2">
      <c r="A106" s="1">
        <v>38231</v>
      </c>
      <c r="B106" s="2">
        <v>2.2510000000000001E-17</v>
      </c>
    </row>
    <row r="107" spans="1:2" x14ac:dyDescent="0.2">
      <c r="A107" s="1">
        <v>38261</v>
      </c>
      <c r="B107" s="2">
        <v>2.529E-17</v>
      </c>
    </row>
    <row r="108" spans="1:2" x14ac:dyDescent="0.2">
      <c r="A108" s="1">
        <v>38292</v>
      </c>
      <c r="B108" s="2">
        <v>5.5259999999999997E-17</v>
      </c>
    </row>
    <row r="109" spans="1:2" x14ac:dyDescent="0.2">
      <c r="A109" s="1">
        <v>38322</v>
      </c>
      <c r="B109" s="2">
        <v>4.2190000000000001E-17</v>
      </c>
    </row>
    <row r="110" spans="1:2" x14ac:dyDescent="0.2">
      <c r="A110" s="1">
        <v>38353</v>
      </c>
      <c r="B110" s="2">
        <v>3.0559999999999998E-17</v>
      </c>
    </row>
    <row r="111" spans="1:2" x14ac:dyDescent="0.2">
      <c r="A111" s="1">
        <v>38384</v>
      </c>
      <c r="B111" s="2">
        <v>1.6359999999999999E-17</v>
      </c>
    </row>
    <row r="112" spans="1:2" x14ac:dyDescent="0.2">
      <c r="A112" s="1">
        <v>38412</v>
      </c>
      <c r="B112" s="2">
        <v>1.856E-17</v>
      </c>
    </row>
    <row r="113" spans="1:2" x14ac:dyDescent="0.2">
      <c r="A113" s="1">
        <v>38443</v>
      </c>
      <c r="B113" s="2">
        <v>1.8400000000000001E-17</v>
      </c>
    </row>
    <row r="114" spans="1:2" x14ac:dyDescent="0.2">
      <c r="A114" s="1">
        <v>38473</v>
      </c>
      <c r="B114" s="2">
        <v>4.3119999999999999E-17</v>
      </c>
    </row>
    <row r="115" spans="1:2" x14ac:dyDescent="0.2">
      <c r="A115" s="1">
        <v>38504</v>
      </c>
      <c r="B115" s="2">
        <v>2.2290000000000001E-17</v>
      </c>
    </row>
    <row r="116" spans="1:2" x14ac:dyDescent="0.2">
      <c r="A116" s="1">
        <v>38534</v>
      </c>
      <c r="B116" s="2">
        <v>2.204E-17</v>
      </c>
    </row>
    <row r="117" spans="1:2" x14ac:dyDescent="0.2">
      <c r="A117" s="1">
        <v>38565</v>
      </c>
      <c r="B117" s="2">
        <v>2.279E-17</v>
      </c>
    </row>
    <row r="118" spans="1:2" x14ac:dyDescent="0.2">
      <c r="A118" s="1">
        <v>38596</v>
      </c>
      <c r="B118" s="2">
        <v>1.788E-17</v>
      </c>
    </row>
    <row r="119" spans="1:2" x14ac:dyDescent="0.2">
      <c r="A119" s="1">
        <v>38626</v>
      </c>
      <c r="B119" s="2">
        <v>1.8829999999999999E-17</v>
      </c>
    </row>
    <row r="120" spans="1:2" x14ac:dyDescent="0.2">
      <c r="A120" s="1">
        <v>38657</v>
      </c>
      <c r="B120" s="2">
        <v>2.028E-17</v>
      </c>
    </row>
    <row r="121" spans="1:2" x14ac:dyDescent="0.2">
      <c r="A121" s="1">
        <v>38687</v>
      </c>
      <c r="B121" s="2">
        <v>2.7209999999999999E-17</v>
      </c>
    </row>
    <row r="122" spans="1:2" x14ac:dyDescent="0.2">
      <c r="A122" s="1">
        <v>38718</v>
      </c>
      <c r="B122" s="2">
        <v>1.4829999999999999E-17</v>
      </c>
    </row>
    <row r="123" spans="1:2" x14ac:dyDescent="0.2">
      <c r="A123" s="1">
        <v>38749</v>
      </c>
      <c r="B123" s="2">
        <v>9.5740000000000001E-18</v>
      </c>
    </row>
    <row r="124" spans="1:2" x14ac:dyDescent="0.2">
      <c r="A124" s="1">
        <v>38777</v>
      </c>
      <c r="B124" s="2">
        <v>1.3439999999999999E-17</v>
      </c>
    </row>
    <row r="125" spans="1:2" x14ac:dyDescent="0.2">
      <c r="A125" s="1">
        <v>38808</v>
      </c>
      <c r="B125" s="2">
        <v>1.425E-17</v>
      </c>
    </row>
    <row r="126" spans="1:2" x14ac:dyDescent="0.2">
      <c r="A126" s="1">
        <v>38838</v>
      </c>
      <c r="B126" s="2">
        <v>1.8079999999999999E-17</v>
      </c>
    </row>
    <row r="127" spans="1:2" x14ac:dyDescent="0.2">
      <c r="A127" s="1">
        <v>38869</v>
      </c>
      <c r="B127" s="2">
        <v>1.368E-17</v>
      </c>
    </row>
    <row r="128" spans="1:2" x14ac:dyDescent="0.2">
      <c r="A128" s="1">
        <v>38899</v>
      </c>
      <c r="B128" s="2">
        <v>8.7010000000000002E-18</v>
      </c>
    </row>
    <row r="129" spans="1:2" x14ac:dyDescent="0.2">
      <c r="A129" s="1">
        <v>38930</v>
      </c>
      <c r="B129" s="2">
        <v>9.0650000000000007E-18</v>
      </c>
    </row>
    <row r="130" spans="1:2" x14ac:dyDescent="0.2">
      <c r="A130" s="1">
        <v>38961</v>
      </c>
      <c r="B130" s="2">
        <v>1.4449999999999999E-17</v>
      </c>
    </row>
    <row r="131" spans="1:2" x14ac:dyDescent="0.2">
      <c r="A131" s="1">
        <v>38991</v>
      </c>
      <c r="B131" s="2">
        <v>2.2129999999999999E-17</v>
      </c>
    </row>
    <row r="132" spans="1:2" x14ac:dyDescent="0.2">
      <c r="A132" s="1">
        <v>39022</v>
      </c>
      <c r="B132" s="2">
        <v>1.766E-17</v>
      </c>
    </row>
    <row r="133" spans="1:2" x14ac:dyDescent="0.2">
      <c r="A133" s="1">
        <v>39052</v>
      </c>
      <c r="B133" s="2">
        <v>1.594E-17</v>
      </c>
    </row>
    <row r="134" spans="1:2" x14ac:dyDescent="0.2">
      <c r="A134" s="1">
        <v>39083</v>
      </c>
      <c r="B134" s="2">
        <v>1.448E-17</v>
      </c>
    </row>
    <row r="135" spans="1:2" x14ac:dyDescent="0.2">
      <c r="A135" s="1">
        <v>39114</v>
      </c>
      <c r="B135" s="2">
        <v>1.3370000000000001E-17</v>
      </c>
    </row>
    <row r="136" spans="1:2" x14ac:dyDescent="0.2">
      <c r="A136" s="1">
        <v>39142</v>
      </c>
      <c r="B136" s="2">
        <v>1.3309999999999999E-17</v>
      </c>
    </row>
    <row r="137" spans="1:2" x14ac:dyDescent="0.2">
      <c r="A137" s="1">
        <v>39173</v>
      </c>
      <c r="B137" s="2">
        <v>2.0860000000000001E-17</v>
      </c>
    </row>
    <row r="138" spans="1:2" x14ac:dyDescent="0.2">
      <c r="A138" s="1">
        <v>39203</v>
      </c>
      <c r="B138" s="2">
        <v>1.6260000000000001E-17</v>
      </c>
    </row>
    <row r="139" spans="1:2" x14ac:dyDescent="0.2">
      <c r="A139" s="1">
        <v>39234</v>
      </c>
      <c r="B139" s="2">
        <v>1.025E-17</v>
      </c>
    </row>
    <row r="140" spans="1:2" x14ac:dyDescent="0.2">
      <c r="A140" s="1">
        <v>39264</v>
      </c>
      <c r="B140" s="2">
        <v>6.6270000000000003E-18</v>
      </c>
    </row>
    <row r="141" spans="1:2" x14ac:dyDescent="0.2">
      <c r="A141" s="1">
        <v>39295</v>
      </c>
      <c r="B141" s="2">
        <v>7.7569999999999996E-18</v>
      </c>
    </row>
    <row r="142" spans="1:2" x14ac:dyDescent="0.2">
      <c r="A142" s="1">
        <v>39326</v>
      </c>
      <c r="B142" s="2">
        <v>9.0539999999999997E-18</v>
      </c>
    </row>
    <row r="143" spans="1:2" x14ac:dyDescent="0.2">
      <c r="A143" s="1">
        <v>39356</v>
      </c>
      <c r="B143" s="2">
        <v>1.05E-17</v>
      </c>
    </row>
    <row r="144" spans="1:2" x14ac:dyDescent="0.2">
      <c r="A144" s="1">
        <v>39387</v>
      </c>
      <c r="B144" s="2">
        <v>1.1549999999999999E-17</v>
      </c>
    </row>
    <row r="145" spans="1:2" x14ac:dyDescent="0.2">
      <c r="A145" s="1">
        <v>39417</v>
      </c>
      <c r="B145" s="2">
        <v>1.023E-17</v>
      </c>
    </row>
    <row r="146" spans="1:2" x14ac:dyDescent="0.2">
      <c r="A146" s="1">
        <v>39448</v>
      </c>
      <c r="B146" s="2">
        <v>9.1860000000000003E-18</v>
      </c>
    </row>
    <row r="147" spans="1:2" x14ac:dyDescent="0.2">
      <c r="A147" s="1">
        <v>39479</v>
      </c>
      <c r="B147" s="2">
        <v>1.1910000000000001E-17</v>
      </c>
    </row>
    <row r="148" spans="1:2" x14ac:dyDescent="0.2">
      <c r="A148" s="1">
        <v>39508</v>
      </c>
      <c r="B148" s="2">
        <v>1.4299999999999999E-17</v>
      </c>
    </row>
    <row r="149" spans="1:2" x14ac:dyDescent="0.2">
      <c r="A149" s="1">
        <v>39539</v>
      </c>
      <c r="B149" s="2">
        <v>1.2709999999999999E-17</v>
      </c>
    </row>
    <row r="150" spans="1:2" x14ac:dyDescent="0.2">
      <c r="A150" s="1">
        <v>39569</v>
      </c>
      <c r="B150" s="2">
        <v>8.1890000000000001E-18</v>
      </c>
    </row>
    <row r="151" spans="1:2" x14ac:dyDescent="0.2">
      <c r="A151" s="1">
        <v>39600</v>
      </c>
      <c r="B151" s="2">
        <v>1.1719999999999999E-17</v>
      </c>
    </row>
    <row r="152" spans="1:2" x14ac:dyDescent="0.2">
      <c r="A152" s="1">
        <v>39630</v>
      </c>
      <c r="B152" s="2">
        <v>5.3240000000000003E-18</v>
      </c>
    </row>
    <row r="153" spans="1:2" x14ac:dyDescent="0.2">
      <c r="A153" s="1">
        <v>39661</v>
      </c>
      <c r="B153" s="2">
        <v>4.9070000000000002E-18</v>
      </c>
    </row>
    <row r="154" spans="1:2" x14ac:dyDescent="0.2">
      <c r="A154" s="1">
        <v>39692</v>
      </c>
      <c r="B154" s="2">
        <v>6.4330000000000004E-18</v>
      </c>
    </row>
    <row r="155" spans="1:2" x14ac:dyDescent="0.2">
      <c r="A155" s="1">
        <v>39722</v>
      </c>
      <c r="B155" s="2">
        <v>1.1030000000000001E-17</v>
      </c>
    </row>
    <row r="156" spans="1:2" x14ac:dyDescent="0.2">
      <c r="A156" s="1">
        <v>39753</v>
      </c>
      <c r="B156" s="2">
        <v>1.035E-17</v>
      </c>
    </row>
    <row r="157" spans="1:2" x14ac:dyDescent="0.2">
      <c r="A157" s="1">
        <v>39783</v>
      </c>
      <c r="B157" s="2">
        <v>7.5750000000000001E-18</v>
      </c>
    </row>
    <row r="158" spans="1:2" x14ac:dyDescent="0.2">
      <c r="A158" s="1">
        <v>39814</v>
      </c>
      <c r="B158" s="2">
        <v>8.5720000000000003E-18</v>
      </c>
    </row>
    <row r="159" spans="1:2" x14ac:dyDescent="0.2">
      <c r="A159" s="1">
        <v>39845</v>
      </c>
      <c r="B159" s="2">
        <v>7.0049999999999993E-18</v>
      </c>
    </row>
    <row r="160" spans="1:2" x14ac:dyDescent="0.2">
      <c r="A160" s="1">
        <v>39873</v>
      </c>
      <c r="B160" s="2">
        <v>8.1799999999999996E-18</v>
      </c>
    </row>
    <row r="161" spans="1:2" x14ac:dyDescent="0.2">
      <c r="A161" s="1">
        <v>39904</v>
      </c>
      <c r="B161" s="2">
        <v>1.068E-17</v>
      </c>
    </row>
    <row r="162" spans="1:2" x14ac:dyDescent="0.2">
      <c r="A162" s="1">
        <v>39934</v>
      </c>
      <c r="B162" s="2">
        <v>1.0150000000000001E-17</v>
      </c>
    </row>
    <row r="163" spans="1:2" x14ac:dyDescent="0.2">
      <c r="A163" s="1">
        <v>39965</v>
      </c>
      <c r="B163" s="2">
        <v>7.1219999999999995E-18</v>
      </c>
    </row>
    <row r="164" spans="1:2" x14ac:dyDescent="0.2">
      <c r="A164" s="1">
        <v>39995</v>
      </c>
      <c r="B164" s="2">
        <v>5.4120000000000002E-18</v>
      </c>
    </row>
    <row r="165" spans="1:2" x14ac:dyDescent="0.2">
      <c r="A165" s="1">
        <v>40026</v>
      </c>
      <c r="B165" s="2">
        <v>5.1809999999999996E-18</v>
      </c>
    </row>
    <row r="166" spans="1:2" x14ac:dyDescent="0.2">
      <c r="A166" s="1">
        <v>40057</v>
      </c>
      <c r="B166" s="2">
        <v>6.7949999999999997E-18</v>
      </c>
    </row>
    <row r="167" spans="1:2" x14ac:dyDescent="0.2">
      <c r="A167" s="1">
        <v>40087</v>
      </c>
      <c r="B167" s="2">
        <v>9.9040000000000006E-18</v>
      </c>
    </row>
    <row r="168" spans="1:2" x14ac:dyDescent="0.2">
      <c r="A168" s="1">
        <v>40118</v>
      </c>
      <c r="B168" s="2">
        <v>1.227E-17</v>
      </c>
    </row>
    <row r="169" spans="1:2" x14ac:dyDescent="0.2">
      <c r="A169" s="1">
        <v>40148</v>
      </c>
      <c r="B169" s="2">
        <v>9.1390000000000004E-18</v>
      </c>
    </row>
    <row r="170" spans="1:2" x14ac:dyDescent="0.2">
      <c r="A170" s="1">
        <v>40179</v>
      </c>
      <c r="B170" s="2">
        <v>8.7020000000000004E-18</v>
      </c>
    </row>
    <row r="171" spans="1:2" x14ac:dyDescent="0.2">
      <c r="A171" s="1">
        <v>40210</v>
      </c>
      <c r="B171" s="2">
        <v>1.8280000000000001E-17</v>
      </c>
    </row>
    <row r="172" spans="1:2" x14ac:dyDescent="0.2">
      <c r="A172" s="1">
        <v>40238</v>
      </c>
      <c r="B172" s="2">
        <v>1.8280000000000001E-17</v>
      </c>
    </row>
    <row r="173" spans="1:2" x14ac:dyDescent="0.2">
      <c r="A173" s="1">
        <v>40269</v>
      </c>
      <c r="B173" s="2">
        <v>2.5909999999999998E-17</v>
      </c>
    </row>
    <row r="174" spans="1:2" x14ac:dyDescent="0.2">
      <c r="A174" s="1">
        <v>40299</v>
      </c>
      <c r="B174" s="2">
        <v>1.6080000000000001E-17</v>
      </c>
    </row>
    <row r="175" spans="1:2" x14ac:dyDescent="0.2">
      <c r="A175" s="1">
        <v>40330</v>
      </c>
      <c r="B175" s="2">
        <v>1.5689999999999999E-17</v>
      </c>
    </row>
    <row r="176" spans="1:2" x14ac:dyDescent="0.2">
      <c r="A176" s="1">
        <v>40360</v>
      </c>
      <c r="B176" s="2">
        <v>1.27E-17</v>
      </c>
    </row>
    <row r="177" spans="1:2" x14ac:dyDescent="0.2">
      <c r="A177" s="1">
        <v>40391</v>
      </c>
      <c r="B177" s="2">
        <v>1.0109999999999999E-17</v>
      </c>
    </row>
    <row r="178" spans="1:2" x14ac:dyDescent="0.2">
      <c r="A178" s="1">
        <v>40422</v>
      </c>
      <c r="B178" s="2">
        <v>1.214E-17</v>
      </c>
    </row>
    <row r="179" spans="1:2" x14ac:dyDescent="0.2">
      <c r="A179" s="1">
        <v>40452</v>
      </c>
      <c r="B179" s="2">
        <v>1.916E-17</v>
      </c>
    </row>
    <row r="180" spans="1:2" x14ac:dyDescent="0.2">
      <c r="A180" s="1">
        <v>40483</v>
      </c>
      <c r="B180" s="2">
        <v>2.5650000000000001E-17</v>
      </c>
    </row>
    <row r="181" spans="1:2" x14ac:dyDescent="0.2">
      <c r="A181" s="1">
        <v>40513</v>
      </c>
      <c r="B181" s="2">
        <v>2.6469999999999999E-17</v>
      </c>
    </row>
    <row r="182" spans="1:2" x14ac:dyDescent="0.2">
      <c r="A182" s="1">
        <v>40544</v>
      </c>
      <c r="B182" s="2">
        <v>2.2330000000000001E-17</v>
      </c>
    </row>
    <row r="183" spans="1:2" x14ac:dyDescent="0.2">
      <c r="A183" s="1">
        <v>40575</v>
      </c>
      <c r="B183" s="2">
        <v>1.6959999999999999E-17</v>
      </c>
    </row>
    <row r="184" spans="1:2" x14ac:dyDescent="0.2">
      <c r="A184" s="1">
        <v>40603</v>
      </c>
      <c r="B184" s="2">
        <v>1.326E-17</v>
      </c>
    </row>
    <row r="185" spans="1:2" x14ac:dyDescent="0.2">
      <c r="A185" s="1">
        <v>40634</v>
      </c>
      <c r="B185" s="2">
        <v>5.0899999999999999E-17</v>
      </c>
    </row>
    <row r="186" spans="1:2" x14ac:dyDescent="0.2">
      <c r="A186" s="1">
        <v>40664</v>
      </c>
      <c r="B186" s="2">
        <v>4.916E-17</v>
      </c>
    </row>
    <row r="187" spans="1:2" x14ac:dyDescent="0.2">
      <c r="A187" s="1">
        <v>40695</v>
      </c>
      <c r="B187" s="2">
        <v>3.1139999999999999E-17</v>
      </c>
    </row>
    <row r="188" spans="1:2" x14ac:dyDescent="0.2">
      <c r="A188" s="1">
        <v>40725</v>
      </c>
      <c r="B188" s="2">
        <v>1.8379999999999999E-17</v>
      </c>
    </row>
    <row r="189" spans="1:2" x14ac:dyDescent="0.2">
      <c r="A189" s="1">
        <v>40756</v>
      </c>
      <c r="B189" s="2">
        <v>2.3289999999999999E-17</v>
      </c>
    </row>
    <row r="190" spans="1:2" x14ac:dyDescent="0.2">
      <c r="A190" s="1">
        <v>40787</v>
      </c>
      <c r="B190" s="2">
        <v>2.8700000000000003E-17</v>
      </c>
    </row>
    <row r="191" spans="1:2" x14ac:dyDescent="0.2">
      <c r="A191" s="1">
        <v>40817</v>
      </c>
      <c r="B191" s="2">
        <v>1.055E-16</v>
      </c>
    </row>
    <row r="192" spans="1:2" x14ac:dyDescent="0.2">
      <c r="A192" s="1">
        <v>40848</v>
      </c>
      <c r="B192" s="2">
        <v>1.3599999999999999E-16</v>
      </c>
    </row>
    <row r="193" spans="1:2" x14ac:dyDescent="0.2">
      <c r="A193" s="1">
        <v>40878</v>
      </c>
      <c r="B193" s="2">
        <v>9.1449999999999999E-17</v>
      </c>
    </row>
    <row r="194" spans="1:2" x14ac:dyDescent="0.2">
      <c r="A194" s="1">
        <v>40909</v>
      </c>
      <c r="B194" s="2">
        <v>5.3609999999999997E-17</v>
      </c>
    </row>
    <row r="195" spans="1:2" x14ac:dyDescent="0.2">
      <c r="A195" s="1">
        <v>40940</v>
      </c>
      <c r="B195" s="2">
        <v>3.7649999999999999E-17</v>
      </c>
    </row>
    <row r="196" spans="1:2" x14ac:dyDescent="0.2">
      <c r="A196" s="1">
        <v>40969</v>
      </c>
      <c r="B196" s="2">
        <v>4.3359999999999997E-17</v>
      </c>
    </row>
    <row r="197" spans="1:2" x14ac:dyDescent="0.2">
      <c r="A197" s="1">
        <v>41000</v>
      </c>
      <c r="B197" s="2">
        <v>4.3649999999999998E-17</v>
      </c>
    </row>
    <row r="198" spans="1:2" x14ac:dyDescent="0.2">
      <c r="A198" s="1">
        <v>41030</v>
      </c>
      <c r="B198" s="2">
        <v>4.3540000000000001E-17</v>
      </c>
    </row>
    <row r="199" spans="1:2" x14ac:dyDescent="0.2">
      <c r="A199" s="1">
        <v>41061</v>
      </c>
      <c r="B199" s="2">
        <v>4.6259999999999999E-17</v>
      </c>
    </row>
    <row r="200" spans="1:2" x14ac:dyDescent="0.2">
      <c r="A200" s="1">
        <v>41091</v>
      </c>
      <c r="B200" s="2">
        <v>5.4370000000000003E-17</v>
      </c>
    </row>
    <row r="201" spans="1:2" x14ac:dyDescent="0.2">
      <c r="A201" s="1">
        <v>41122</v>
      </c>
      <c r="B201" s="2">
        <v>4.2400000000000002E-17</v>
      </c>
    </row>
    <row r="202" spans="1:2" x14ac:dyDescent="0.2">
      <c r="A202" s="1">
        <v>41153</v>
      </c>
      <c r="B202" s="2">
        <v>4.4479999999999998E-17</v>
      </c>
    </row>
    <row r="203" spans="1:2" x14ac:dyDescent="0.2">
      <c r="A203" s="1">
        <v>41183</v>
      </c>
      <c r="B203" s="2">
        <v>1.03E-16</v>
      </c>
    </row>
    <row r="204" spans="1:2" x14ac:dyDescent="0.2">
      <c r="A204" s="1">
        <v>41214</v>
      </c>
      <c r="B204" s="2">
        <v>6.9270000000000002E-17</v>
      </c>
    </row>
    <row r="205" spans="1:2" x14ac:dyDescent="0.2">
      <c r="A205" s="1">
        <v>41244</v>
      </c>
      <c r="B205" s="2">
        <v>4.2330000000000002E-17</v>
      </c>
    </row>
    <row r="206" spans="1:2" x14ac:dyDescent="0.2">
      <c r="A206" s="1">
        <v>41275</v>
      </c>
      <c r="B206" s="2">
        <v>2.7319999999999999E-17</v>
      </c>
    </row>
    <row r="207" spans="1:2" x14ac:dyDescent="0.2">
      <c r="A207" s="1">
        <v>41306</v>
      </c>
      <c r="B207" s="2">
        <v>2.615E-17</v>
      </c>
    </row>
    <row r="208" spans="1:2" x14ac:dyDescent="0.2">
      <c r="A208" s="1">
        <v>41334</v>
      </c>
      <c r="B208" s="2">
        <v>5.612E-17</v>
      </c>
    </row>
    <row r="209" spans="1:2" x14ac:dyDescent="0.2">
      <c r="A209" s="1">
        <v>41365</v>
      </c>
      <c r="B209" s="2">
        <v>4.7469999999999998E-17</v>
      </c>
    </row>
    <row r="210" spans="1:2" x14ac:dyDescent="0.2">
      <c r="A210" s="1">
        <v>41395</v>
      </c>
      <c r="B210" s="2">
        <v>1.2129999999999999E-16</v>
      </c>
    </row>
    <row r="211" spans="1:2" x14ac:dyDescent="0.2">
      <c r="A211" s="1">
        <v>41426</v>
      </c>
      <c r="B211" s="2">
        <v>6.9720000000000002E-17</v>
      </c>
    </row>
    <row r="212" spans="1:2" x14ac:dyDescent="0.2">
      <c r="A212" s="1">
        <v>41456</v>
      </c>
      <c r="B212" s="2">
        <v>2.4819999999999999E-17</v>
      </c>
    </row>
    <row r="213" spans="1:2" x14ac:dyDescent="0.2">
      <c r="A213" s="1">
        <v>41487</v>
      </c>
      <c r="B213" s="2">
        <v>2.32E-17</v>
      </c>
    </row>
    <row r="214" spans="1:2" x14ac:dyDescent="0.2">
      <c r="A214" s="1">
        <v>41518</v>
      </c>
      <c r="B214" s="2">
        <v>3.367E-17</v>
      </c>
    </row>
    <row r="215" spans="1:2" x14ac:dyDescent="0.2">
      <c r="A215" s="1">
        <v>41548</v>
      </c>
      <c r="B215" s="2">
        <v>4.2819999999999999E-17</v>
      </c>
    </row>
    <row r="216" spans="1:2" x14ac:dyDescent="0.2">
      <c r="A216" s="1">
        <v>41579</v>
      </c>
      <c r="B216" s="2">
        <v>9.0269999999999998E-17</v>
      </c>
    </row>
    <row r="217" spans="1:2" x14ac:dyDescent="0.2">
      <c r="A217" s="1">
        <v>41609</v>
      </c>
      <c r="B217" s="2">
        <v>9.6289999999999995E-17</v>
      </c>
    </row>
    <row r="218" spans="1:2" x14ac:dyDescent="0.2">
      <c r="A218" s="1">
        <v>41640</v>
      </c>
      <c r="B218" s="2">
        <v>9.9399999999999998E-17</v>
      </c>
    </row>
    <row r="219" spans="1:2" x14ac:dyDescent="0.2">
      <c r="A219" s="1">
        <v>41671</v>
      </c>
      <c r="B219" s="2">
        <v>9.623E-17</v>
      </c>
    </row>
    <row r="220" spans="1:2" x14ac:dyDescent="0.2">
      <c r="A220" s="1">
        <v>41699</v>
      </c>
      <c r="B220" s="2">
        <v>1.2050000000000001E-16</v>
      </c>
    </row>
    <row r="221" spans="1:2" x14ac:dyDescent="0.2">
      <c r="A221" s="1">
        <v>41730</v>
      </c>
      <c r="B221" s="2">
        <v>1.2050000000000001E-16</v>
      </c>
    </row>
    <row r="222" spans="1:2" x14ac:dyDescent="0.2">
      <c r="A222" s="1">
        <v>41760</v>
      </c>
      <c r="B222" s="2">
        <v>7.1739999999999996E-17</v>
      </c>
    </row>
    <row r="223" spans="1:2" x14ac:dyDescent="0.2">
      <c r="A223" s="1">
        <v>41791</v>
      </c>
      <c r="B223" s="2">
        <v>3.8919999999999999E-17</v>
      </c>
    </row>
    <row r="224" spans="1:2" x14ac:dyDescent="0.2">
      <c r="A224" s="1">
        <v>41821</v>
      </c>
      <c r="B224" s="2">
        <v>4.5069999999999998E-17</v>
      </c>
    </row>
    <row r="225" spans="1:2" x14ac:dyDescent="0.2">
      <c r="A225" s="1">
        <v>41852</v>
      </c>
      <c r="B225" s="2">
        <v>6.5879999999999998E-17</v>
      </c>
    </row>
    <row r="226" spans="1:2" x14ac:dyDescent="0.2">
      <c r="A226" s="1">
        <v>41883</v>
      </c>
      <c r="B226" s="2">
        <v>5.9339999999999994E-17</v>
      </c>
    </row>
    <row r="227" spans="1:2" x14ac:dyDescent="0.2">
      <c r="A227" s="1">
        <v>41913</v>
      </c>
      <c r="B227" s="2">
        <v>1.3640000000000001E-16</v>
      </c>
    </row>
    <row r="228" spans="1:2" x14ac:dyDescent="0.2">
      <c r="A228" s="1">
        <v>41944</v>
      </c>
      <c r="B228" s="2">
        <v>9.2930000000000001E-17</v>
      </c>
    </row>
    <row r="229" spans="1:2" x14ac:dyDescent="0.2">
      <c r="A229" s="1">
        <v>41974</v>
      </c>
      <c r="B229" s="2">
        <v>1.6139999999999999E-16</v>
      </c>
    </row>
    <row r="230" spans="1:2" x14ac:dyDescent="0.2">
      <c r="A230" s="1">
        <v>42005</v>
      </c>
      <c r="B230" s="2">
        <v>6.9570000000000002E-17</v>
      </c>
    </row>
    <row r="231" spans="1:2" x14ac:dyDescent="0.2">
      <c r="A231" s="1">
        <v>42036</v>
      </c>
      <c r="B231" s="2">
        <v>1.0050000000000001E-16</v>
      </c>
    </row>
    <row r="232" spans="1:2" x14ac:dyDescent="0.2">
      <c r="A232" s="1">
        <v>42064</v>
      </c>
      <c r="B232" s="2">
        <v>8.0079999999999999E-17</v>
      </c>
    </row>
    <row r="233" spans="1:2" x14ac:dyDescent="0.2">
      <c r="A233" s="1">
        <v>42095</v>
      </c>
      <c r="B233" s="2">
        <v>6.9469999999999998E-17</v>
      </c>
    </row>
    <row r="234" spans="1:2" x14ac:dyDescent="0.2">
      <c r="A234" s="1">
        <v>42125</v>
      </c>
      <c r="B234" s="2">
        <v>4.4810000000000001E-17</v>
      </c>
    </row>
    <row r="235" spans="1:2" x14ac:dyDescent="0.2">
      <c r="A235" s="1">
        <v>42156</v>
      </c>
      <c r="B235" s="2">
        <v>3.3590000000000001E-17</v>
      </c>
    </row>
    <row r="236" spans="1:2" x14ac:dyDescent="0.2">
      <c r="A236" s="1">
        <v>42186</v>
      </c>
      <c r="B236" s="2">
        <v>2.2159999999999999E-17</v>
      </c>
    </row>
    <row r="237" spans="1:2" x14ac:dyDescent="0.2">
      <c r="A237" s="1">
        <v>42217</v>
      </c>
      <c r="B237" s="2">
        <v>2.2539999999999999E-17</v>
      </c>
    </row>
    <row r="238" spans="1:2" x14ac:dyDescent="0.2">
      <c r="A238" s="1">
        <v>42248</v>
      </c>
      <c r="B238" s="2">
        <v>1.8609999999999999E-17</v>
      </c>
    </row>
    <row r="239" spans="1:2" x14ac:dyDescent="0.2">
      <c r="A239" s="1">
        <v>42278</v>
      </c>
      <c r="B239" s="2">
        <v>5.5849999999999998E-17</v>
      </c>
    </row>
    <row r="240" spans="1:2" x14ac:dyDescent="0.2">
      <c r="A240" s="1">
        <v>42309</v>
      </c>
      <c r="B240" s="2">
        <v>5.2789999999999997E-17</v>
      </c>
    </row>
    <row r="241" spans="1:2" x14ac:dyDescent="0.2">
      <c r="A241" s="1">
        <v>42339</v>
      </c>
      <c r="B241" s="2">
        <v>3.9180000000000003E-17</v>
      </c>
    </row>
    <row r="242" spans="1:2" x14ac:dyDescent="0.2">
      <c r="A242" s="1">
        <v>42370</v>
      </c>
      <c r="B242" s="2">
        <v>4.011E-17</v>
      </c>
    </row>
    <row r="243" spans="1:2" x14ac:dyDescent="0.2">
      <c r="A243" s="1">
        <v>42401</v>
      </c>
      <c r="B243" s="2">
        <v>2.3999999999999999E-17</v>
      </c>
    </row>
    <row r="244" spans="1:2" x14ac:dyDescent="0.2">
      <c r="A244" s="1">
        <v>42430</v>
      </c>
      <c r="B244" s="2">
        <v>2.279E-17</v>
      </c>
    </row>
    <row r="245" spans="1:2" x14ac:dyDescent="0.2">
      <c r="A245" s="1">
        <v>42461</v>
      </c>
      <c r="B245" s="2">
        <v>1.7339999999999999E-17</v>
      </c>
    </row>
    <row r="246" spans="1:2" x14ac:dyDescent="0.2">
      <c r="A246" s="1">
        <v>42491</v>
      </c>
      <c r="B246" s="2">
        <v>3.0239999999999999E-17</v>
      </c>
    </row>
    <row r="247" spans="1:2" x14ac:dyDescent="0.2">
      <c r="A247" s="1">
        <v>42522</v>
      </c>
      <c r="B247" s="2">
        <v>1.4909999999999998E-17</v>
      </c>
    </row>
    <row r="248" spans="1:2" x14ac:dyDescent="0.2">
      <c r="A248" s="1">
        <v>42552</v>
      </c>
      <c r="B248" s="2">
        <v>9.3889999999999999E-18</v>
      </c>
    </row>
    <row r="249" spans="1:2" x14ac:dyDescent="0.2">
      <c r="A249" s="1">
        <v>42583</v>
      </c>
      <c r="B249" s="2">
        <v>7.3139999999999998E-18</v>
      </c>
    </row>
    <row r="250" spans="1:2" x14ac:dyDescent="0.2">
      <c r="A250" s="1">
        <v>42614</v>
      </c>
      <c r="B250" s="2">
        <v>2.772E-17</v>
      </c>
    </row>
    <row r="251" spans="1:2" x14ac:dyDescent="0.2">
      <c r="A251" s="1">
        <v>42644</v>
      </c>
      <c r="B251" s="2">
        <v>2.3739999999999998E-17</v>
      </c>
    </row>
    <row r="252" spans="1:2" x14ac:dyDescent="0.2">
      <c r="A252" s="1">
        <v>42675</v>
      </c>
      <c r="B252" s="2">
        <v>1.987E-17</v>
      </c>
    </row>
    <row r="253" spans="1:2" x14ac:dyDescent="0.2">
      <c r="A253" s="1">
        <v>42705</v>
      </c>
      <c r="B253" s="2">
        <v>1.203E-17</v>
      </c>
    </row>
    <row r="254" spans="1:2" x14ac:dyDescent="0.2">
      <c r="A254" s="1">
        <v>42736</v>
      </c>
      <c r="B254" s="2">
        <v>1.216E-17</v>
      </c>
    </row>
    <row r="255" spans="1:2" x14ac:dyDescent="0.2">
      <c r="A255" s="1">
        <v>42767</v>
      </c>
      <c r="B255" s="2">
        <v>1.5729999999999999E-17</v>
      </c>
    </row>
    <row r="256" spans="1:2" x14ac:dyDescent="0.2">
      <c r="A256" s="1">
        <v>42795</v>
      </c>
      <c r="B256" s="2">
        <v>2.2320000000000001E-17</v>
      </c>
    </row>
    <row r="257" spans="1:2" x14ac:dyDescent="0.2">
      <c r="A257" s="1">
        <v>42826</v>
      </c>
      <c r="B257" s="2">
        <v>2.2949999999999999E-17</v>
      </c>
    </row>
    <row r="258" spans="1:2" x14ac:dyDescent="0.2">
      <c r="A258" s="1">
        <v>42856</v>
      </c>
      <c r="B258" s="2">
        <v>1.366E-17</v>
      </c>
    </row>
    <row r="259" spans="1:2" x14ac:dyDescent="0.2">
      <c r="A259" s="1">
        <v>42887</v>
      </c>
      <c r="B259" s="2">
        <v>1.0580000000000001E-17</v>
      </c>
    </row>
    <row r="260" spans="1:2" x14ac:dyDescent="0.2">
      <c r="A260" s="1">
        <v>42917</v>
      </c>
      <c r="B260" s="2">
        <v>8.9299999999999995E-18</v>
      </c>
    </row>
    <row r="261" spans="1:2" x14ac:dyDescent="0.2">
      <c r="A261" s="1">
        <v>42948</v>
      </c>
      <c r="B261" s="2">
        <v>7.5160000000000007E-18</v>
      </c>
    </row>
    <row r="262" spans="1:2" x14ac:dyDescent="0.2">
      <c r="A262" s="1">
        <v>42979</v>
      </c>
      <c r="B262" s="2">
        <v>1.8799999999999999E-17</v>
      </c>
    </row>
    <row r="263" spans="1:2" x14ac:dyDescent="0.2">
      <c r="A263" s="1">
        <v>43009</v>
      </c>
      <c r="B263" s="2">
        <v>1.8799999999999999E-17</v>
      </c>
    </row>
    <row r="264" spans="1:2" x14ac:dyDescent="0.2">
      <c r="A264" s="1">
        <v>43040</v>
      </c>
      <c r="B264" s="2">
        <v>1.2600000000000001E-17</v>
      </c>
    </row>
    <row r="265" spans="1:2" x14ac:dyDescent="0.2">
      <c r="A265" s="1">
        <v>43070</v>
      </c>
      <c r="B265" s="2">
        <v>1.177E-17</v>
      </c>
    </row>
    <row r="266" spans="1:2" x14ac:dyDescent="0.2">
      <c r="A266" s="1">
        <v>43101</v>
      </c>
      <c r="B266" s="2">
        <v>1.038E-17</v>
      </c>
    </row>
    <row r="267" spans="1:2" x14ac:dyDescent="0.2">
      <c r="A267" s="1">
        <v>43132</v>
      </c>
      <c r="B267" s="2">
        <v>7.2379999999999995E-18</v>
      </c>
    </row>
    <row r="268" spans="1:2" x14ac:dyDescent="0.2">
      <c r="A268" s="1">
        <v>43160</v>
      </c>
      <c r="B268" s="2">
        <v>9.0830000000000001E-18</v>
      </c>
    </row>
    <row r="269" spans="1:2" x14ac:dyDescent="0.2">
      <c r="A269" s="1">
        <v>43191</v>
      </c>
      <c r="B269" s="2">
        <v>1.062E-17</v>
      </c>
    </row>
    <row r="270" spans="1:2" x14ac:dyDescent="0.2">
      <c r="A270" s="1">
        <v>43221</v>
      </c>
      <c r="B270" s="2">
        <v>9.8309999999999995E-18</v>
      </c>
    </row>
    <row r="271" spans="1:2" x14ac:dyDescent="0.2">
      <c r="A271" s="1">
        <v>43252</v>
      </c>
      <c r="B271" s="2">
        <v>1.4869999999999999E-17</v>
      </c>
    </row>
    <row r="272" spans="1:2" x14ac:dyDescent="0.2">
      <c r="A272" s="1">
        <v>43282</v>
      </c>
      <c r="B272" s="2">
        <v>5.4609999999999997E-18</v>
      </c>
    </row>
    <row r="273" spans="1:2" x14ac:dyDescent="0.2">
      <c r="A273" s="1">
        <v>43313</v>
      </c>
      <c r="B273" s="2">
        <v>5.913E-18</v>
      </c>
    </row>
    <row r="274" spans="1:2" x14ac:dyDescent="0.2">
      <c r="A274" s="1">
        <v>43344</v>
      </c>
      <c r="B274" s="2">
        <v>6.9249999999999997E-18</v>
      </c>
    </row>
    <row r="275" spans="1:2" x14ac:dyDescent="0.2">
      <c r="A275" s="1">
        <v>43374</v>
      </c>
      <c r="B275" s="2">
        <v>1.1569999999999999E-17</v>
      </c>
    </row>
    <row r="276" spans="1:2" x14ac:dyDescent="0.2">
      <c r="A276" s="1">
        <v>43405</v>
      </c>
      <c r="B276" s="2">
        <v>1.136E-17</v>
      </c>
    </row>
    <row r="277" spans="1:2" x14ac:dyDescent="0.2">
      <c r="A277" s="1">
        <v>43435</v>
      </c>
      <c r="B277" s="2">
        <v>1.035E-17</v>
      </c>
    </row>
    <row r="278" spans="1:2" x14ac:dyDescent="0.2">
      <c r="A278" s="1">
        <v>43466</v>
      </c>
      <c r="B278" s="2">
        <v>8.1210000000000002E-18</v>
      </c>
    </row>
    <row r="279" spans="1:2" x14ac:dyDescent="0.2">
      <c r="A279" s="1">
        <v>43497</v>
      </c>
      <c r="B279" s="2">
        <v>1.092E-17</v>
      </c>
    </row>
    <row r="280" spans="1:2" x14ac:dyDescent="0.2">
      <c r="A280" s="1">
        <v>43525</v>
      </c>
      <c r="B280" s="2">
        <v>1.4599999999999999E-17</v>
      </c>
    </row>
    <row r="281" spans="1:2" x14ac:dyDescent="0.2">
      <c r="A281" s="1">
        <v>43556</v>
      </c>
      <c r="B281" s="2">
        <v>1.22E-17</v>
      </c>
    </row>
    <row r="282" spans="1:2" x14ac:dyDescent="0.2">
      <c r="A282" s="1">
        <v>43586</v>
      </c>
      <c r="B282" s="2">
        <v>1.345E-17</v>
      </c>
    </row>
    <row r="283" spans="1:2" x14ac:dyDescent="0.2">
      <c r="A283" s="1">
        <v>43617</v>
      </c>
      <c r="B283" s="2">
        <v>7.3780000000000003E-18</v>
      </c>
    </row>
    <row r="284" spans="1:2" x14ac:dyDescent="0.2">
      <c r="A284" s="1">
        <v>43647</v>
      </c>
      <c r="B284" s="2">
        <v>6.3510000000000003E-18</v>
      </c>
    </row>
    <row r="285" spans="1:2" x14ac:dyDescent="0.2">
      <c r="A285" s="1">
        <v>43678</v>
      </c>
      <c r="B285" s="2">
        <v>5.8280000000000001E-18</v>
      </c>
    </row>
    <row r="286" spans="1:2" x14ac:dyDescent="0.2">
      <c r="A286" s="1">
        <v>43709</v>
      </c>
      <c r="B286" s="2">
        <v>1.353E-17</v>
      </c>
    </row>
    <row r="287" spans="1:2" x14ac:dyDescent="0.2">
      <c r="A287" s="1">
        <v>43739</v>
      </c>
      <c r="B287" s="2">
        <v>1.212E-17</v>
      </c>
    </row>
    <row r="288" spans="1:2" x14ac:dyDescent="0.2">
      <c r="A288" s="1">
        <v>43770</v>
      </c>
      <c r="B288" s="2">
        <v>1.087E-17</v>
      </c>
    </row>
    <row r="289" spans="1:5" x14ac:dyDescent="0.2">
      <c r="A289" s="1">
        <v>43800</v>
      </c>
      <c r="B289" s="2">
        <v>9.5540000000000002E-18</v>
      </c>
    </row>
    <row r="290" spans="1:5" x14ac:dyDescent="0.2">
      <c r="A290" s="1">
        <v>43831</v>
      </c>
      <c r="B290" s="2">
        <v>7.4740000000000004E-18</v>
      </c>
    </row>
    <row r="291" spans="1:5" x14ac:dyDescent="0.2">
      <c r="A291" s="1">
        <v>43862</v>
      </c>
      <c r="B291" s="2">
        <v>8.3239999999999998E-18</v>
      </c>
    </row>
    <row r="292" spans="1:5" x14ac:dyDescent="0.2">
      <c r="A292" s="1">
        <v>43891</v>
      </c>
      <c r="B292" s="2">
        <v>9.6339999999999997E-18</v>
      </c>
    </row>
    <row r="293" spans="1:5" x14ac:dyDescent="0.2">
      <c r="A293" s="1">
        <v>43922</v>
      </c>
      <c r="B293" s="2">
        <v>1.126E-17</v>
      </c>
    </row>
    <row r="294" spans="1:5" x14ac:dyDescent="0.2">
      <c r="A294" s="1">
        <v>43952</v>
      </c>
      <c r="B294" s="2">
        <v>1.0600000000000001E-17</v>
      </c>
    </row>
    <row r="295" spans="1:5" x14ac:dyDescent="0.2">
      <c r="A295" s="1">
        <v>43983</v>
      </c>
      <c r="B295" s="2">
        <v>8.4039999999999993E-18</v>
      </c>
    </row>
    <row r="296" spans="1:5" x14ac:dyDescent="0.2">
      <c r="A296" s="1">
        <v>44013</v>
      </c>
      <c r="B296" s="2">
        <v>5.8760000000000002E-18</v>
      </c>
    </row>
    <row r="297" spans="1:5" x14ac:dyDescent="0.2">
      <c r="A297" s="1">
        <v>44044</v>
      </c>
      <c r="B297" s="2">
        <v>5.568E-18</v>
      </c>
    </row>
    <row r="298" spans="1:5" x14ac:dyDescent="0.2">
      <c r="A298" s="1">
        <v>44075</v>
      </c>
      <c r="B298" s="2">
        <v>1.128E-17</v>
      </c>
      <c r="C298" s="2">
        <v>1.128E-17</v>
      </c>
      <c r="D298" s="2">
        <v>1.128E-17</v>
      </c>
      <c r="E298" s="2">
        <v>1.128E-17</v>
      </c>
    </row>
    <row r="299" spans="1:5" x14ac:dyDescent="0.2">
      <c r="A299" s="1">
        <v>44105</v>
      </c>
      <c r="B299">
        <v>-7.0441041702317881E-18</v>
      </c>
      <c r="C299" s="2">
        <f t="shared" ref="C299:C330" si="0">_xlfn.FORECAST.ETS(A299,$B$2:$B$298,$A$2:$A$298,157,1)</f>
        <v>-7.0441041702317881E-18</v>
      </c>
      <c r="D299" s="2">
        <f t="shared" ref="D299:D330" si="1">C299-_xlfn.FORECAST.ETS.CONFINT(A299,$B$2:$B$298,$A$2:$A$298,0.95,157,1)</f>
        <v>-1.021986792318734E-16</v>
      </c>
      <c r="E299" s="2">
        <f t="shared" ref="E299:E330" si="2">C299+_xlfn.FORECAST.ETS.CONFINT(A299,$B$2:$B$298,$A$2:$A$298,0.95,157,1)</f>
        <v>8.811047089140982E-17</v>
      </c>
    </row>
    <row r="300" spans="1:5" x14ac:dyDescent="0.2">
      <c r="A300" s="1">
        <v>44136</v>
      </c>
      <c r="B300">
        <v>-1.0576627499956749E-17</v>
      </c>
      <c r="C300" s="2">
        <f t="shared" si="0"/>
        <v>-1.0576627499956749E-17</v>
      </c>
      <c r="D300" s="2">
        <f t="shared" si="1"/>
        <v>-1.2957696341992749E-16</v>
      </c>
      <c r="E300" s="2">
        <f t="shared" si="2"/>
        <v>1.08423708420014E-16</v>
      </c>
    </row>
    <row r="301" spans="1:5" x14ac:dyDescent="0.2">
      <c r="A301" s="1">
        <v>44166</v>
      </c>
      <c r="B301">
        <v>-1.0815848209579674E-17</v>
      </c>
      <c r="C301" s="2">
        <f t="shared" si="0"/>
        <v>-1.0815848209579674E-17</v>
      </c>
      <c r="D301" s="2">
        <f t="shared" si="1"/>
        <v>-1.4967324086795553E-16</v>
      </c>
      <c r="E301" s="2">
        <f t="shared" si="2"/>
        <v>1.2804154444879619E-16</v>
      </c>
    </row>
    <row r="302" spans="1:5" x14ac:dyDescent="0.2">
      <c r="A302" s="1">
        <v>44197</v>
      </c>
      <c r="B302">
        <v>-1.2387801229995767E-17</v>
      </c>
      <c r="C302" s="2">
        <f t="shared" si="0"/>
        <v>-1.2387801229995767E-17</v>
      </c>
      <c r="D302" s="2">
        <f t="shared" si="1"/>
        <v>-1.6864175447405736E-16</v>
      </c>
      <c r="E302" s="2">
        <f t="shared" si="2"/>
        <v>1.4386615201406584E-16</v>
      </c>
    </row>
    <row r="303" spans="1:5" x14ac:dyDescent="0.2">
      <c r="A303" s="1">
        <v>44228</v>
      </c>
      <c r="B303">
        <v>-1.3368659440598933E-17</v>
      </c>
      <c r="C303" s="2">
        <f t="shared" si="0"/>
        <v>-1.3368659440598933E-17</v>
      </c>
      <c r="D303" s="2">
        <f t="shared" si="1"/>
        <v>-1.8530721033421685E-16</v>
      </c>
      <c r="E303" s="2">
        <f t="shared" si="2"/>
        <v>1.5856989145301898E-16</v>
      </c>
    </row>
    <row r="304" spans="1:5" x14ac:dyDescent="0.2">
      <c r="A304" s="1">
        <v>44256</v>
      </c>
      <c r="B304">
        <v>-1.0502581363053815E-17</v>
      </c>
      <c r="C304" s="2">
        <f t="shared" si="0"/>
        <v>-1.0502581363053815E-17</v>
      </c>
      <c r="D304" s="2">
        <f t="shared" si="1"/>
        <v>-1.968466066004309E-16</v>
      </c>
      <c r="E304" s="2">
        <f t="shared" si="2"/>
        <v>1.7584144387432325E-16</v>
      </c>
    </row>
    <row r="305" spans="1:5" x14ac:dyDescent="0.2">
      <c r="A305" s="1">
        <v>44287</v>
      </c>
      <c r="B305">
        <v>-7.9934950863577319E-18</v>
      </c>
      <c r="C305" s="2">
        <f t="shared" si="0"/>
        <v>-7.9934950863577319E-18</v>
      </c>
      <c r="D305" s="2">
        <f t="shared" si="1"/>
        <v>-2.0774085398753733E-16</v>
      </c>
      <c r="E305" s="2">
        <f t="shared" si="2"/>
        <v>1.9175386381482186E-16</v>
      </c>
    </row>
    <row r="306" spans="1:5" x14ac:dyDescent="0.2">
      <c r="A306" s="1">
        <v>44317</v>
      </c>
      <c r="B306">
        <v>-1.0050661567710743E-17</v>
      </c>
      <c r="C306" s="2">
        <f t="shared" si="0"/>
        <v>-1.0050661567710743E-17</v>
      </c>
      <c r="D306" s="2">
        <f t="shared" si="1"/>
        <v>-2.2238911388186142E-16</v>
      </c>
      <c r="E306" s="2">
        <f t="shared" si="2"/>
        <v>2.0228779074643994E-16</v>
      </c>
    </row>
    <row r="307" spans="1:5" x14ac:dyDescent="0.2">
      <c r="A307" s="1">
        <v>44348</v>
      </c>
      <c r="B307">
        <v>-1.4985737835056098E-17</v>
      </c>
      <c r="C307" s="2">
        <f t="shared" si="0"/>
        <v>-1.4985737835056098E-17</v>
      </c>
      <c r="D307" s="2">
        <f t="shared" si="1"/>
        <v>-2.3923993886587541E-16</v>
      </c>
      <c r="E307" s="2">
        <f t="shared" si="2"/>
        <v>2.0926846319576322E-16</v>
      </c>
    </row>
    <row r="308" spans="1:5" x14ac:dyDescent="0.2">
      <c r="A308" s="1">
        <v>44378</v>
      </c>
      <c r="B308">
        <v>-1.1780366187822895E-17</v>
      </c>
      <c r="C308" s="2">
        <f t="shared" si="0"/>
        <v>-1.1780366187822895E-17</v>
      </c>
      <c r="D308" s="2">
        <f t="shared" si="1"/>
        <v>-2.473775022977293E-16</v>
      </c>
      <c r="E308" s="2">
        <f t="shared" si="2"/>
        <v>2.2381676992208356E-16</v>
      </c>
    </row>
    <row r="309" spans="1:5" x14ac:dyDescent="0.2">
      <c r="A309" s="1">
        <v>44409</v>
      </c>
      <c r="B309">
        <v>-1.8418689550056898E-17</v>
      </c>
      <c r="C309" s="2">
        <f t="shared" si="0"/>
        <v>-1.8418689550056898E-17</v>
      </c>
      <c r="D309" s="2">
        <f t="shared" si="1"/>
        <v>-2.6486508946210893E-16</v>
      </c>
      <c r="E309" s="2">
        <f t="shared" si="2"/>
        <v>2.280277103619951E-16</v>
      </c>
    </row>
    <row r="310" spans="1:5" x14ac:dyDescent="0.2">
      <c r="A310" s="1">
        <v>44440</v>
      </c>
      <c r="B310">
        <v>-1.9099478199798293E-17</v>
      </c>
      <c r="C310" s="2">
        <f t="shared" si="0"/>
        <v>-1.9099478199798293E-17</v>
      </c>
      <c r="D310" s="2">
        <f t="shared" si="1"/>
        <v>-2.7596406752269702E-16</v>
      </c>
      <c r="E310" s="2">
        <f t="shared" si="2"/>
        <v>2.3776511112310039E-16</v>
      </c>
    </row>
    <row r="311" spans="1:5" x14ac:dyDescent="0.2">
      <c r="A311" s="1">
        <v>44470</v>
      </c>
      <c r="B311">
        <v>-1.7759124833626303E-17</v>
      </c>
      <c r="C311" s="2">
        <f t="shared" si="0"/>
        <v>-1.7759124833626303E-17</v>
      </c>
      <c r="D311" s="2">
        <f t="shared" si="1"/>
        <v>-2.8466134720580338E-16</v>
      </c>
      <c r="E311" s="2">
        <f t="shared" si="2"/>
        <v>2.4914309753855077E-16</v>
      </c>
    </row>
    <row r="312" spans="1:5" x14ac:dyDescent="0.2">
      <c r="A312" s="1">
        <v>44501</v>
      </c>
      <c r="B312">
        <v>-1.3417484382351322E-17</v>
      </c>
      <c r="C312" s="2">
        <f t="shared" si="0"/>
        <v>-1.3417484382351322E-17</v>
      </c>
      <c r="D312" s="2">
        <f t="shared" si="1"/>
        <v>-2.9001824959451474E-16</v>
      </c>
      <c r="E312" s="2">
        <f t="shared" si="2"/>
        <v>2.6318328082981208E-16</v>
      </c>
    </row>
    <row r="313" spans="1:5" x14ac:dyDescent="0.2">
      <c r="A313" s="1">
        <v>44531</v>
      </c>
      <c r="B313">
        <v>-1.4168578365761061E-17</v>
      </c>
      <c r="C313" s="2">
        <f t="shared" si="0"/>
        <v>-1.4168578365761061E-17</v>
      </c>
      <c r="D313" s="2">
        <f t="shared" si="1"/>
        <v>-3.001633272389694E-16</v>
      </c>
      <c r="E313" s="2">
        <f t="shared" si="2"/>
        <v>2.7182617050744732E-16</v>
      </c>
    </row>
    <row r="314" spans="1:5" x14ac:dyDescent="0.2">
      <c r="A314" s="1">
        <v>44562</v>
      </c>
      <c r="B314">
        <v>-1.6963587305163935E-17</v>
      </c>
      <c r="C314" s="2">
        <f t="shared" si="0"/>
        <v>-1.6963587305163935E-17</v>
      </c>
      <c r="D314" s="2">
        <f t="shared" si="1"/>
        <v>-3.1207687676749734E-16</v>
      </c>
      <c r="E314" s="2">
        <f t="shared" si="2"/>
        <v>2.7814970215716943E-16</v>
      </c>
    </row>
    <row r="315" spans="1:5" x14ac:dyDescent="0.2">
      <c r="A315" s="1">
        <v>44593</v>
      </c>
      <c r="B315">
        <v>-1.3969281188173334E-17</v>
      </c>
      <c r="C315" s="2">
        <f t="shared" si="0"/>
        <v>-1.3969281188173334E-17</v>
      </c>
      <c r="D315" s="2">
        <f t="shared" si="1"/>
        <v>-3.1795048640887267E-16</v>
      </c>
      <c r="E315" s="2">
        <f t="shared" si="2"/>
        <v>2.9001192403252605E-16</v>
      </c>
    </row>
    <row r="316" spans="1:5" x14ac:dyDescent="0.2">
      <c r="A316" s="1">
        <v>44621</v>
      </c>
      <c r="B316">
        <v>-1.4966029051271304E-17</v>
      </c>
      <c r="C316" s="2">
        <f t="shared" si="0"/>
        <v>-1.4966029051271304E-17</v>
      </c>
      <c r="D316" s="2">
        <f t="shared" si="1"/>
        <v>-3.2758588290301535E-16</v>
      </c>
      <c r="E316" s="2">
        <f t="shared" si="2"/>
        <v>2.9765382480047274E-16</v>
      </c>
    </row>
    <row r="317" spans="1:5" x14ac:dyDescent="0.2">
      <c r="A317" s="1">
        <v>44652</v>
      </c>
      <c r="B317">
        <v>-1.3696372772882905E-17</v>
      </c>
      <c r="C317" s="2">
        <f t="shared" si="0"/>
        <v>-1.3696372772882905E-17</v>
      </c>
      <c r="D317" s="2">
        <f t="shared" si="1"/>
        <v>-3.3474414400114712E-16</v>
      </c>
      <c r="E317" s="2">
        <f t="shared" si="2"/>
        <v>3.0735139845538126E-16</v>
      </c>
    </row>
    <row r="318" spans="1:5" x14ac:dyDescent="0.2">
      <c r="A318" s="1">
        <v>44682</v>
      </c>
      <c r="B318">
        <v>-1.1509590803845744E-17</v>
      </c>
      <c r="C318" s="2">
        <f t="shared" si="0"/>
        <v>-1.1509590803845744E-17</v>
      </c>
      <c r="D318" s="2">
        <f t="shared" si="1"/>
        <v>-3.4079075698446009E-16</v>
      </c>
      <c r="E318" s="2">
        <f t="shared" si="2"/>
        <v>3.1777157537676859E-16</v>
      </c>
    </row>
    <row r="319" spans="1:5" x14ac:dyDescent="0.2">
      <c r="A319" s="1">
        <v>44713</v>
      </c>
      <c r="B319">
        <v>-1.0886942412165218E-17</v>
      </c>
      <c r="C319" s="2">
        <f t="shared" si="0"/>
        <v>-1.0886942412165218E-17</v>
      </c>
      <c r="D319" s="2">
        <f t="shared" si="1"/>
        <v>-3.4822125152252042E-16</v>
      </c>
      <c r="E319" s="2">
        <f t="shared" si="2"/>
        <v>3.2644736669818993E-16</v>
      </c>
    </row>
    <row r="320" spans="1:5" x14ac:dyDescent="0.2">
      <c r="A320" s="1">
        <v>44743</v>
      </c>
      <c r="B320">
        <v>-1.3815157346277728E-17</v>
      </c>
      <c r="C320" s="2">
        <f t="shared" si="0"/>
        <v>-1.3815157346277728E-17</v>
      </c>
      <c r="D320" s="2">
        <f t="shared" si="1"/>
        <v>-3.5903499835271242E-16</v>
      </c>
      <c r="E320" s="2">
        <f t="shared" si="2"/>
        <v>3.3140468366015699E-16</v>
      </c>
    </row>
    <row r="321" spans="1:5" x14ac:dyDescent="0.2">
      <c r="A321" s="1">
        <v>44774</v>
      </c>
      <c r="B321">
        <v>-1.6039538368819302E-17</v>
      </c>
      <c r="C321" s="2">
        <f t="shared" si="0"/>
        <v>-1.6039538368819302E-17</v>
      </c>
      <c r="D321" s="2">
        <f t="shared" si="1"/>
        <v>-3.6898856028939907E-16</v>
      </c>
      <c r="E321" s="2">
        <f t="shared" si="2"/>
        <v>3.3690948355176047E-16</v>
      </c>
    </row>
    <row r="322" spans="1:5" x14ac:dyDescent="0.2">
      <c r="A322" s="1">
        <v>44805</v>
      </c>
      <c r="B322">
        <v>-1.628032740998444E-17</v>
      </c>
      <c r="C322" s="2">
        <f t="shared" si="0"/>
        <v>-1.628032740998444E-17</v>
      </c>
      <c r="D322" s="2">
        <f t="shared" si="1"/>
        <v>-3.7681226020138701E-16</v>
      </c>
      <c r="E322" s="2">
        <f t="shared" si="2"/>
        <v>3.4425160538141812E-16</v>
      </c>
    </row>
    <row r="323" spans="1:5" x14ac:dyDescent="0.2">
      <c r="A323" s="1">
        <v>44835</v>
      </c>
      <c r="B323">
        <v>-1.4335204713714251E-17</v>
      </c>
      <c r="C323" s="2">
        <f t="shared" si="0"/>
        <v>-1.4335204713714251E-17</v>
      </c>
      <c r="D323" s="2">
        <f t="shared" si="1"/>
        <v>-3.8231284560528531E-16</v>
      </c>
      <c r="E323" s="2">
        <f t="shared" si="2"/>
        <v>3.5364243617785677E-16</v>
      </c>
    </row>
    <row r="324" spans="1:5" x14ac:dyDescent="0.2">
      <c r="A324" s="1">
        <v>44866</v>
      </c>
      <c r="B324">
        <v>-1.1728067218919977E-17</v>
      </c>
      <c r="C324" s="2">
        <f t="shared" si="0"/>
        <v>-1.1728067218919977E-17</v>
      </c>
      <c r="D324" s="2">
        <f t="shared" si="1"/>
        <v>-3.8702240382013352E-16</v>
      </c>
      <c r="E324" s="2">
        <f t="shared" si="2"/>
        <v>3.6356626938229355E-16</v>
      </c>
    </row>
    <row r="325" spans="1:5" x14ac:dyDescent="0.2">
      <c r="A325" s="1">
        <v>44896</v>
      </c>
      <c r="B325">
        <v>-9.0916948685445886E-18</v>
      </c>
      <c r="C325" s="2">
        <f t="shared" si="0"/>
        <v>-9.0916948685445886E-18</v>
      </c>
      <c r="D325" s="2">
        <f t="shared" si="1"/>
        <v>-3.9158114222304029E-16</v>
      </c>
      <c r="E325" s="2">
        <f t="shared" si="2"/>
        <v>3.7339775248595115E-16</v>
      </c>
    </row>
    <row r="326" spans="1:5" x14ac:dyDescent="0.2">
      <c r="A326" s="1">
        <v>44927</v>
      </c>
      <c r="B326">
        <v>-1.1120995891709702E-17</v>
      </c>
      <c r="C326" s="2">
        <f t="shared" si="0"/>
        <v>-1.1120995891709702E-17</v>
      </c>
      <c r="D326" s="2">
        <f t="shared" si="1"/>
        <v>-4.0069072913945587E-16</v>
      </c>
      <c r="E326" s="2">
        <f t="shared" si="2"/>
        <v>3.7844873735603643E-16</v>
      </c>
    </row>
    <row r="327" spans="1:5" x14ac:dyDescent="0.2">
      <c r="A327" s="1">
        <v>44958</v>
      </c>
      <c r="B327">
        <v>-1.1349424482622337E-17</v>
      </c>
      <c r="C327" s="2">
        <f t="shared" si="0"/>
        <v>-1.1349424482622337E-17</v>
      </c>
      <c r="D327" s="2">
        <f t="shared" si="1"/>
        <v>-4.0789079227323371E-16</v>
      </c>
      <c r="E327" s="2">
        <f t="shared" si="2"/>
        <v>3.8519194330798901E-16</v>
      </c>
    </row>
    <row r="328" spans="1:5" x14ac:dyDescent="0.2">
      <c r="A328" s="1">
        <v>44986</v>
      </c>
      <c r="B328">
        <v>-4.5845966541988249E-18</v>
      </c>
      <c r="C328" s="2">
        <f t="shared" si="0"/>
        <v>-4.5845966541988249E-18</v>
      </c>
      <c r="D328" s="2">
        <f t="shared" si="1"/>
        <v>-4.079946031809586E-16</v>
      </c>
      <c r="E328" s="2">
        <f t="shared" si="2"/>
        <v>3.988254098725609E-16</v>
      </c>
    </row>
    <row r="329" spans="1:5" x14ac:dyDescent="0.2">
      <c r="A329" s="1">
        <v>45017</v>
      </c>
      <c r="B329">
        <v>-3.5548157838360147E-18</v>
      </c>
      <c r="C329" s="2">
        <f t="shared" si="0"/>
        <v>-3.5548157838360147E-18</v>
      </c>
      <c r="D329" s="2">
        <f t="shared" si="1"/>
        <v>-4.1373566146232525E-16</v>
      </c>
      <c r="E329" s="2">
        <f t="shared" si="2"/>
        <v>4.0662602989465323E-16</v>
      </c>
    </row>
    <row r="330" spans="1:5" x14ac:dyDescent="0.2">
      <c r="A330" s="1">
        <v>45047</v>
      </c>
      <c r="B330">
        <v>4.401635634990211E-18</v>
      </c>
      <c r="C330" s="2">
        <f t="shared" si="0"/>
        <v>4.401635634990211E-18</v>
      </c>
      <c r="D330" s="2">
        <f t="shared" si="1"/>
        <v>-4.1245703689664387E-16</v>
      </c>
      <c r="E330" s="2">
        <f t="shared" si="2"/>
        <v>4.212603081666243E-16</v>
      </c>
    </row>
    <row r="331" spans="1:5" x14ac:dyDescent="0.2">
      <c r="A331" s="1">
        <v>45078</v>
      </c>
      <c r="B331">
        <v>-2.4685787716102622E-18</v>
      </c>
      <c r="C331" s="2">
        <f t="shared" ref="C331:C362" si="3">_xlfn.FORECAST.ETS(A331,$B$2:$B$298,$A$2:$A$298,157,1)</f>
        <v>-2.4685787716102622E-18</v>
      </c>
      <c r="D331" s="2">
        <f t="shared" ref="D331:D362" si="4">C331-_xlfn.FORECAST.ETS.CONFINT(A331,$B$2:$B$298,$A$2:$A$298,0.95,157,1)</f>
        <v>-4.2591648771042314E-16</v>
      </c>
      <c r="E331" s="2">
        <f t="shared" ref="E331:E362" si="5">C331+_xlfn.FORECAST.ETS.CONFINT(A331,$B$2:$B$298,$A$2:$A$298,0.95,157,1)</f>
        <v>4.2097933016720258E-16</v>
      </c>
    </row>
    <row r="332" spans="1:5" x14ac:dyDescent="0.2">
      <c r="A332" s="1">
        <v>45108</v>
      </c>
      <c r="B332">
        <v>-2.5966011891492761E-18</v>
      </c>
      <c r="C332" s="2">
        <f t="shared" si="3"/>
        <v>-2.5966011891492761E-18</v>
      </c>
      <c r="D332" s="2">
        <f t="shared" si="4"/>
        <v>-4.325492502445517E-16</v>
      </c>
      <c r="E332" s="2">
        <f t="shared" si="5"/>
        <v>4.2735604786625311E-16</v>
      </c>
    </row>
    <row r="333" spans="1:5" x14ac:dyDescent="0.2">
      <c r="A333" s="1">
        <v>45139</v>
      </c>
      <c r="B333">
        <v>-8.092901430573701E-18</v>
      </c>
      <c r="C333" s="2">
        <f t="shared" si="3"/>
        <v>-8.092901430573701E-18</v>
      </c>
      <c r="D333" s="2">
        <f t="shared" si="4"/>
        <v>-4.4446959364606893E-16</v>
      </c>
      <c r="E333" s="2">
        <f t="shared" si="5"/>
        <v>4.2828379078492152E-16</v>
      </c>
    </row>
    <row r="334" spans="1:5" x14ac:dyDescent="0.2">
      <c r="A334" s="1">
        <v>45170</v>
      </c>
      <c r="B334">
        <v>-1.0511147896980449E-17</v>
      </c>
      <c r="C334" s="2">
        <f t="shared" si="3"/>
        <v>-1.0511147896980449E-17</v>
      </c>
      <c r="D334" s="2">
        <f t="shared" si="4"/>
        <v>-4.5323471958813908E-16</v>
      </c>
      <c r="E334" s="2">
        <f t="shared" si="5"/>
        <v>4.3221242379417822E-16</v>
      </c>
    </row>
    <row r="335" spans="1:5" x14ac:dyDescent="0.2">
      <c r="A335" s="1">
        <v>45200</v>
      </c>
      <c r="B335">
        <v>-8.2620397236532058E-18</v>
      </c>
      <c r="C335" s="2">
        <f t="shared" si="3"/>
        <v>-8.2620397236532058E-18</v>
      </c>
      <c r="D335" s="2">
        <f t="shared" si="4"/>
        <v>-4.5725861967127684E-16</v>
      </c>
      <c r="E335" s="2">
        <f t="shared" si="5"/>
        <v>4.4073454022397042E-16</v>
      </c>
    </row>
    <row r="336" spans="1:5" x14ac:dyDescent="0.2">
      <c r="A336" s="1">
        <v>45231</v>
      </c>
      <c r="B336">
        <v>-8.1362594819341787E-19</v>
      </c>
      <c r="C336" s="2">
        <f t="shared" si="3"/>
        <v>-8.1362594819341787E-19</v>
      </c>
      <c r="D336" s="2">
        <f t="shared" si="4"/>
        <v>-4.5601241685034637E-16</v>
      </c>
      <c r="E336" s="2">
        <f t="shared" si="5"/>
        <v>4.5438516495395957E-16</v>
      </c>
    </row>
    <row r="337" spans="1:5" x14ac:dyDescent="0.2">
      <c r="A337" s="1">
        <v>45261</v>
      </c>
      <c r="B337">
        <v>9.2940659716781834E-18</v>
      </c>
      <c r="C337" s="2">
        <f t="shared" si="3"/>
        <v>9.2940659716781834E-18</v>
      </c>
      <c r="D337" s="2">
        <f t="shared" si="4"/>
        <v>-4.5203901363796846E-16</v>
      </c>
      <c r="E337" s="2">
        <f t="shared" si="5"/>
        <v>4.7062714558132485E-16</v>
      </c>
    </row>
    <row r="338" spans="1:5" x14ac:dyDescent="0.2">
      <c r="A338" s="1">
        <v>45292</v>
      </c>
      <c r="B338">
        <v>6.0928037961670966E-18</v>
      </c>
      <c r="C338" s="2">
        <f t="shared" si="3"/>
        <v>6.0928037961670966E-18</v>
      </c>
      <c r="D338" s="2">
        <f t="shared" si="4"/>
        <v>-4.6130933593306548E-16</v>
      </c>
      <c r="E338" s="2">
        <f t="shared" si="5"/>
        <v>4.7349494352539959E-16</v>
      </c>
    </row>
    <row r="339" spans="1:5" x14ac:dyDescent="0.2">
      <c r="A339" s="1">
        <v>45323</v>
      </c>
      <c r="B339">
        <v>3.0209674801720297E-18</v>
      </c>
      <c r="C339" s="2">
        <f t="shared" si="3"/>
        <v>3.0209674801720297E-18</v>
      </c>
      <c r="D339" s="2">
        <f t="shared" si="4"/>
        <v>-4.7038753158971308E-16</v>
      </c>
      <c r="E339" s="2">
        <f t="shared" si="5"/>
        <v>4.7642946655005708E-16</v>
      </c>
    </row>
    <row r="340" spans="1:5" x14ac:dyDescent="0.2">
      <c r="A340" s="1">
        <v>45352</v>
      </c>
      <c r="B340">
        <v>-2.7697089812577544E-18</v>
      </c>
      <c r="C340" s="2">
        <f t="shared" si="3"/>
        <v>-2.7697089812577544E-18</v>
      </c>
      <c r="D340" s="2">
        <f t="shared" si="4"/>
        <v>-4.8212424244820641E-16</v>
      </c>
      <c r="E340" s="2">
        <f t="shared" si="5"/>
        <v>4.7658482448569096E-16</v>
      </c>
    </row>
    <row r="341" spans="1:5" x14ac:dyDescent="0.2">
      <c r="A341" s="1">
        <v>45383</v>
      </c>
      <c r="B341">
        <v>-5.8919370956045097E-18</v>
      </c>
      <c r="C341" s="2">
        <f t="shared" si="3"/>
        <v>-5.8919370956045097E-18</v>
      </c>
      <c r="D341" s="2">
        <f t="shared" si="4"/>
        <v>-4.9113441629893575E-16</v>
      </c>
      <c r="E341" s="2">
        <f t="shared" si="5"/>
        <v>4.7935054210772678E-16</v>
      </c>
    </row>
    <row r="342" spans="1:5" x14ac:dyDescent="0.2">
      <c r="A342" s="1">
        <v>45413</v>
      </c>
      <c r="B342">
        <v>2.7209878769726958E-17</v>
      </c>
      <c r="C342" s="2">
        <f t="shared" si="3"/>
        <v>2.7209878769726958E-17</v>
      </c>
      <c r="D342" s="2">
        <f t="shared" si="4"/>
        <v>-4.6386456538780143E-16</v>
      </c>
      <c r="E342" s="2">
        <f t="shared" si="5"/>
        <v>5.1828432292725537E-16</v>
      </c>
    </row>
    <row r="343" spans="1:5" x14ac:dyDescent="0.2">
      <c r="A343" s="1">
        <v>45444</v>
      </c>
      <c r="B343">
        <v>2.8526422985811516E-17</v>
      </c>
      <c r="C343" s="2">
        <f t="shared" si="3"/>
        <v>2.8526422985811516E-17</v>
      </c>
      <c r="D343" s="2">
        <f t="shared" si="4"/>
        <v>-4.6832599484849156E-16</v>
      </c>
      <c r="E343" s="2">
        <f t="shared" si="5"/>
        <v>5.2537884082011467E-16</v>
      </c>
    </row>
    <row r="344" spans="1:5" x14ac:dyDescent="0.2">
      <c r="A344" s="1">
        <v>45474</v>
      </c>
      <c r="B344">
        <v>1.6184280711739196E-17</v>
      </c>
      <c r="C344" s="2">
        <f t="shared" si="3"/>
        <v>1.6184280711739196E-17</v>
      </c>
      <c r="D344" s="2">
        <f t="shared" si="4"/>
        <v>-4.8639399970006293E-16</v>
      </c>
      <c r="E344" s="2">
        <f t="shared" si="5"/>
        <v>5.1876256112354136E-16</v>
      </c>
    </row>
    <row r="345" spans="1:5" x14ac:dyDescent="0.2">
      <c r="A345" s="1">
        <v>45505</v>
      </c>
      <c r="B345">
        <v>6.0050846159163411E-19</v>
      </c>
      <c r="C345" s="2">
        <f t="shared" si="3"/>
        <v>6.0050846159163411E-19</v>
      </c>
      <c r="D345" s="2">
        <f t="shared" si="4"/>
        <v>-5.0765330245878386E-16</v>
      </c>
      <c r="E345" s="2">
        <f t="shared" si="5"/>
        <v>5.0885431938196711E-16</v>
      </c>
    </row>
    <row r="346" spans="1:5" x14ac:dyDescent="0.2">
      <c r="A346" s="1">
        <v>45536</v>
      </c>
      <c r="B346">
        <v>5.2178521859331897E-18</v>
      </c>
      <c r="C346" s="2">
        <f t="shared" si="3"/>
        <v>5.2178521859331897E-18</v>
      </c>
      <c r="D346" s="2">
        <f t="shared" si="4"/>
        <v>-5.0866284246680606E-16</v>
      </c>
      <c r="E346" s="2">
        <f t="shared" si="5"/>
        <v>5.1909854683867242E-16</v>
      </c>
    </row>
    <row r="347" spans="1:5" x14ac:dyDescent="0.2">
      <c r="A347" s="1">
        <v>45566</v>
      </c>
      <c r="B347">
        <v>1.2440104001868527E-17</v>
      </c>
      <c r="C347" s="2">
        <f t="shared" si="3"/>
        <v>1.2440104001868527E-17</v>
      </c>
      <c r="D347" s="2">
        <f t="shared" si="4"/>
        <v>-5.0702042589001972E-16</v>
      </c>
      <c r="E347" s="2">
        <f t="shared" si="5"/>
        <v>5.3190063389375679E-16</v>
      </c>
    </row>
    <row r="348" spans="1:5" x14ac:dyDescent="0.2">
      <c r="A348" s="1">
        <v>45597</v>
      </c>
      <c r="B348">
        <v>8.7099727507617315E-17</v>
      </c>
      <c r="C348" s="2">
        <f t="shared" si="3"/>
        <v>8.7099727507617315E-17</v>
      </c>
      <c r="D348" s="2">
        <f t="shared" si="4"/>
        <v>-4.3789510652430875E-16</v>
      </c>
      <c r="E348" s="2">
        <f t="shared" si="5"/>
        <v>6.1209456153954333E-16</v>
      </c>
    </row>
    <row r="349" spans="1:5" x14ac:dyDescent="0.2">
      <c r="A349" s="1">
        <v>45627</v>
      </c>
      <c r="B349">
        <v>1.0700114739050207E-16</v>
      </c>
      <c r="C349" s="2">
        <f t="shared" si="3"/>
        <v>1.0700114739050207E-16</v>
      </c>
      <c r="D349" s="2">
        <f t="shared" si="4"/>
        <v>-4.2348390176688283E-16</v>
      </c>
      <c r="E349" s="2">
        <f t="shared" si="5"/>
        <v>6.3748619654788702E-16</v>
      </c>
    </row>
    <row r="350" spans="1:5" x14ac:dyDescent="0.2">
      <c r="A350" s="1">
        <v>45658</v>
      </c>
      <c r="B350">
        <v>6.9795431599879821E-17</v>
      </c>
      <c r="C350" s="2">
        <f t="shared" si="3"/>
        <v>6.9795431599879821E-17</v>
      </c>
      <c r="D350" s="2">
        <f t="shared" si="4"/>
        <v>-4.6613711553852432E-16</v>
      </c>
      <c r="E350" s="2">
        <f t="shared" si="5"/>
        <v>6.0572797873828399E-16</v>
      </c>
    </row>
    <row r="351" spans="1:5" x14ac:dyDescent="0.2">
      <c r="A351" s="1">
        <v>45689</v>
      </c>
      <c r="B351">
        <v>5.1733143732704341E-17</v>
      </c>
      <c r="C351" s="2">
        <f t="shared" si="3"/>
        <v>5.1733143732704341E-17</v>
      </c>
      <c r="D351" s="2">
        <f t="shared" si="4"/>
        <v>-4.8960549055939064E-16</v>
      </c>
      <c r="E351" s="2">
        <f t="shared" si="5"/>
        <v>5.9307177802479925E-16</v>
      </c>
    </row>
    <row r="352" spans="1:5" x14ac:dyDescent="0.2">
      <c r="A352" s="1">
        <v>45717</v>
      </c>
      <c r="B352">
        <v>2.7513181949767259E-17</v>
      </c>
      <c r="C352" s="2">
        <f t="shared" si="3"/>
        <v>2.7513181949767259E-17</v>
      </c>
      <c r="D352" s="2">
        <f t="shared" si="4"/>
        <v>-5.1919137370457977E-16</v>
      </c>
      <c r="E352" s="2">
        <f t="shared" si="5"/>
        <v>5.7421773760411436E-16</v>
      </c>
    </row>
    <row r="353" spans="1:5" x14ac:dyDescent="0.2">
      <c r="A353" s="1">
        <v>45748</v>
      </c>
      <c r="B353">
        <v>1.5502671267853185E-17</v>
      </c>
      <c r="C353" s="2">
        <f t="shared" si="3"/>
        <v>1.5502671267853185E-17</v>
      </c>
      <c r="D353" s="2">
        <f t="shared" si="4"/>
        <v>-5.3652882763325476E-16</v>
      </c>
      <c r="E353" s="2">
        <f t="shared" si="5"/>
        <v>5.675341701689611E-16</v>
      </c>
    </row>
    <row r="354" spans="1:5" x14ac:dyDescent="0.2">
      <c r="A354" s="1">
        <v>45778</v>
      </c>
      <c r="B354">
        <v>2.0148750098224139E-17</v>
      </c>
      <c r="C354" s="2">
        <f t="shared" si="3"/>
        <v>2.0148750098224139E-17</v>
      </c>
      <c r="D354" s="2">
        <f t="shared" si="4"/>
        <v>-5.3717184785539315E-16</v>
      </c>
      <c r="E354" s="2">
        <f t="shared" si="5"/>
        <v>5.7746934805184135E-16</v>
      </c>
    </row>
    <row r="355" spans="1:5" x14ac:dyDescent="0.2">
      <c r="A355" s="1">
        <v>45809</v>
      </c>
      <c r="B355">
        <v>2.7457682987116055E-17</v>
      </c>
      <c r="C355" s="2">
        <f t="shared" si="3"/>
        <v>2.7457682987116055E-17</v>
      </c>
      <c r="D355" s="2">
        <f t="shared" si="4"/>
        <v>-5.3511525331103546E-16</v>
      </c>
      <c r="E355" s="2">
        <f t="shared" si="5"/>
        <v>5.900306192852676E-16</v>
      </c>
    </row>
    <row r="356" spans="1:5" x14ac:dyDescent="0.2">
      <c r="A356" s="1">
        <v>45839</v>
      </c>
      <c r="B356">
        <v>3.66473907246206E-17</v>
      </c>
      <c r="C356" s="2">
        <f t="shared" si="3"/>
        <v>3.66473907246206E-17</v>
      </c>
      <c r="D356" s="2">
        <f t="shared" si="4"/>
        <v>-5.3114215932278026E-16</v>
      </c>
      <c r="E356" s="2">
        <f t="shared" si="5"/>
        <v>6.0443694077202146E-16</v>
      </c>
    </row>
    <row r="357" spans="1:5" x14ac:dyDescent="0.2">
      <c r="A357" s="1">
        <v>45870</v>
      </c>
      <c r="B357">
        <v>4.1703014297160362E-17</v>
      </c>
      <c r="C357" s="2">
        <f t="shared" si="3"/>
        <v>4.1703014297160362E-17</v>
      </c>
      <c r="D357" s="2">
        <f t="shared" si="4"/>
        <v>-5.31268416470449E-16</v>
      </c>
      <c r="E357" s="2">
        <f t="shared" si="5"/>
        <v>6.146744450647697E-16</v>
      </c>
    </row>
    <row r="358" spans="1:5" x14ac:dyDescent="0.2">
      <c r="A358" s="1">
        <v>45901</v>
      </c>
      <c r="B358">
        <v>3.5698274081729701E-17</v>
      </c>
      <c r="C358" s="2">
        <f t="shared" si="3"/>
        <v>3.5698274081729701E-17</v>
      </c>
      <c r="D358" s="2">
        <f t="shared" si="4"/>
        <v>-5.4242125401126306E-16</v>
      </c>
      <c r="E358" s="2">
        <f t="shared" si="5"/>
        <v>6.1381780217472246E-16</v>
      </c>
    </row>
    <row r="359" spans="1:5" x14ac:dyDescent="0.2">
      <c r="A359" s="1">
        <v>45931</v>
      </c>
      <c r="B359">
        <v>3.080638032216163E-17</v>
      </c>
      <c r="C359" s="2">
        <f t="shared" si="3"/>
        <v>3.080638032216163E-17</v>
      </c>
      <c r="D359" s="2">
        <f t="shared" si="4"/>
        <v>-5.5242837182449011E-16</v>
      </c>
      <c r="E359" s="2">
        <f t="shared" si="5"/>
        <v>6.1404113246881328E-16</v>
      </c>
    </row>
    <row r="360" spans="1:5" x14ac:dyDescent="0.2">
      <c r="A360" s="1">
        <v>45962</v>
      </c>
      <c r="B360">
        <v>8.1653417983862313E-17</v>
      </c>
      <c r="C360" s="2">
        <f t="shared" si="3"/>
        <v>8.1653417983862313E-17</v>
      </c>
      <c r="D360" s="2">
        <f t="shared" si="4"/>
        <v>-5.0666455780131824E-16</v>
      </c>
      <c r="E360" s="2">
        <f t="shared" si="5"/>
        <v>6.6997139376904277E-16</v>
      </c>
    </row>
    <row r="361" spans="1:5" x14ac:dyDescent="0.2">
      <c r="A361" s="1">
        <v>45992</v>
      </c>
      <c r="B361">
        <v>4.3098654328691778E-17</v>
      </c>
      <c r="C361" s="2">
        <f t="shared" si="3"/>
        <v>4.3098654328691778E-17</v>
      </c>
      <c r="D361" s="2">
        <f t="shared" si="4"/>
        <v>-5.5027138235370517E-16</v>
      </c>
      <c r="E361" s="2">
        <f t="shared" si="5"/>
        <v>6.3646869101108875E-16</v>
      </c>
    </row>
    <row r="362" spans="1:5" x14ac:dyDescent="0.2">
      <c r="A362" s="1">
        <v>46023</v>
      </c>
      <c r="B362">
        <v>3.9405082835666189E-17</v>
      </c>
      <c r="C362" s="2">
        <f t="shared" si="3"/>
        <v>3.9405082835666189E-17</v>
      </c>
      <c r="D362" s="2">
        <f t="shared" si="4"/>
        <v>-5.5898665643037931E-16</v>
      </c>
      <c r="E362" s="2">
        <f t="shared" si="5"/>
        <v>6.3779682210171173E-16</v>
      </c>
    </row>
    <row r="363" spans="1:5" x14ac:dyDescent="0.2">
      <c r="A363" s="1">
        <v>46054</v>
      </c>
      <c r="B363">
        <v>1.4578935287325604E-17</v>
      </c>
      <c r="C363" s="2">
        <f t="shared" ref="C363:C394" si="6">_xlfn.FORECAST.ETS(A363,$B$2:$B$298,$A$2:$A$298,157,1)</f>
        <v>1.4578935287325604E-17</v>
      </c>
      <c r="D363" s="2">
        <f t="shared" ref="D363:D394" si="7">C363-_xlfn.FORECAST.ETS.CONFINT(A363,$B$2:$B$298,$A$2:$A$298,0.95,157,1)</f>
        <v>-5.8880492123261846E-16</v>
      </c>
      <c r="E363" s="2">
        <f t="shared" ref="E363:E394" si="8">C363+_xlfn.FORECAST.ETS.CONFINT(A363,$B$2:$B$298,$A$2:$A$298,0.95,157,1)</f>
        <v>6.1796279180726976E-16</v>
      </c>
    </row>
    <row r="364" spans="1:5" x14ac:dyDescent="0.2">
      <c r="A364" s="1">
        <v>46082</v>
      </c>
      <c r="B364">
        <v>7.0057944913821034E-18</v>
      </c>
      <c r="C364" s="2">
        <f t="shared" si="6"/>
        <v>7.0057944913821034E-18</v>
      </c>
      <c r="D364" s="2">
        <f t="shared" si="7"/>
        <v>-6.0134133717142748E-16</v>
      </c>
      <c r="E364" s="2">
        <f t="shared" si="8"/>
        <v>6.1535292615419166E-16</v>
      </c>
    </row>
    <row r="365" spans="1:5" x14ac:dyDescent="0.2">
      <c r="A365" s="1">
        <v>46113</v>
      </c>
      <c r="B365">
        <v>2.6994280507015379E-17</v>
      </c>
      <c r="C365" s="2">
        <f t="shared" si="6"/>
        <v>2.6994280507015379E-17</v>
      </c>
      <c r="D365" s="2">
        <f t="shared" si="7"/>
        <v>-5.86287999206895E-16</v>
      </c>
      <c r="E365" s="2">
        <f t="shared" si="8"/>
        <v>6.4027656022092577E-16</v>
      </c>
    </row>
    <row r="366" spans="1:5" x14ac:dyDescent="0.2">
      <c r="A366" s="1">
        <v>46143</v>
      </c>
      <c r="B366">
        <v>6.6022217838344445E-17</v>
      </c>
      <c r="C366" s="2">
        <f t="shared" si="6"/>
        <v>6.6022217838344445E-17</v>
      </c>
      <c r="D366" s="2">
        <f t="shared" si="7"/>
        <v>-5.5216777111637541E-16</v>
      </c>
      <c r="E366" s="2">
        <f t="shared" si="8"/>
        <v>6.842122067930643E-16</v>
      </c>
    </row>
    <row r="367" spans="1:5" x14ac:dyDescent="0.2">
      <c r="A367" s="1">
        <v>46174</v>
      </c>
      <c r="B367">
        <v>1.1678425323313577E-16</v>
      </c>
      <c r="C367" s="2">
        <f t="shared" si="6"/>
        <v>1.1678425323313577E-16</v>
      </c>
      <c r="D367" s="2">
        <f t="shared" si="7"/>
        <v>-5.0628666906174304E-16</v>
      </c>
      <c r="E367" s="2">
        <f t="shared" si="8"/>
        <v>7.3985517552801462E-16</v>
      </c>
    </row>
    <row r="368" spans="1:5" x14ac:dyDescent="0.2">
      <c r="A368" s="1">
        <v>46204</v>
      </c>
      <c r="B368">
        <v>4.6064009232476126E-17</v>
      </c>
      <c r="C368" s="2">
        <f t="shared" si="6"/>
        <v>4.6064009232476126E-17</v>
      </c>
      <c r="D368" s="2">
        <f t="shared" si="7"/>
        <v>-5.8186170931752906E-16</v>
      </c>
      <c r="E368" s="2">
        <f t="shared" si="8"/>
        <v>6.7398972778248121E-16</v>
      </c>
    </row>
    <row r="369" spans="1:5" x14ac:dyDescent="0.2">
      <c r="A369" s="1">
        <v>46235</v>
      </c>
      <c r="B369">
        <v>-5.4168799619219997E-18</v>
      </c>
      <c r="C369" s="2">
        <f t="shared" si="6"/>
        <v>-5.4168799619219997E-18</v>
      </c>
      <c r="D369" s="2">
        <f t="shared" si="7"/>
        <v>-6.3817187360011607E-16</v>
      </c>
      <c r="E369" s="2">
        <f t="shared" si="8"/>
        <v>6.2733811367627197E-16</v>
      </c>
    </row>
    <row r="370" spans="1:5" x14ac:dyDescent="0.2">
      <c r="A370" s="1">
        <v>46266</v>
      </c>
      <c r="B370">
        <v>-3.5469488499691914E-18</v>
      </c>
      <c r="C370" s="2">
        <f t="shared" si="6"/>
        <v>-3.5469488499691914E-18</v>
      </c>
      <c r="D370" s="2">
        <f t="shared" si="7"/>
        <v>-6.4110629055140584E-16</v>
      </c>
      <c r="E370" s="2">
        <f t="shared" si="8"/>
        <v>6.340123928514675E-16</v>
      </c>
    </row>
    <row r="371" spans="1:5" x14ac:dyDescent="0.2">
      <c r="A371" s="1">
        <v>46296</v>
      </c>
      <c r="B371">
        <v>8.1084587955691828E-18</v>
      </c>
      <c r="C371" s="2">
        <f t="shared" si="6"/>
        <v>8.1084587955691828E-18</v>
      </c>
      <c r="D371" s="2">
        <f t="shared" si="7"/>
        <v>-6.342308773620582E-16</v>
      </c>
      <c r="E371" s="2">
        <f t="shared" si="8"/>
        <v>6.5044779495319654E-16</v>
      </c>
    </row>
    <row r="372" spans="1:5" x14ac:dyDescent="0.2">
      <c r="A372" s="1">
        <v>46327</v>
      </c>
      <c r="B372">
        <v>3.1761748238827085E-17</v>
      </c>
      <c r="C372" s="2">
        <f t="shared" si="6"/>
        <v>3.1761748238827085E-17</v>
      </c>
      <c r="D372" s="2">
        <f t="shared" si="7"/>
        <v>-6.1533378244950481E-16</v>
      </c>
      <c r="E372" s="2">
        <f t="shared" si="8"/>
        <v>6.7885727892715888E-16</v>
      </c>
    </row>
    <row r="373" spans="1:5" x14ac:dyDescent="0.2">
      <c r="A373" s="1">
        <v>46357</v>
      </c>
      <c r="B373">
        <v>8.1766045324050334E-17</v>
      </c>
      <c r="C373" s="2">
        <f t="shared" si="6"/>
        <v>8.1766045324050334E-17</v>
      </c>
      <c r="D373" s="2">
        <f t="shared" si="7"/>
        <v>-5.7006241484298848E-16</v>
      </c>
      <c r="E373" s="2">
        <f t="shared" si="8"/>
        <v>7.3359450549108912E-16</v>
      </c>
    </row>
    <row r="374" spans="1:5" x14ac:dyDescent="0.2">
      <c r="A374" s="1">
        <v>46388</v>
      </c>
      <c r="B374">
        <v>8.1110414903796329E-17</v>
      </c>
      <c r="C374" s="2">
        <f t="shared" si="6"/>
        <v>8.1110414903796329E-17</v>
      </c>
      <c r="D374" s="2">
        <f t="shared" si="7"/>
        <v>-5.7542822662841755E-16</v>
      </c>
      <c r="E374" s="2">
        <f t="shared" si="8"/>
        <v>7.3764905643601018E-16</v>
      </c>
    </row>
    <row r="375" spans="1:5" x14ac:dyDescent="0.2">
      <c r="A375" s="1">
        <v>46419</v>
      </c>
      <c r="B375">
        <v>7.3868458010730527E-17</v>
      </c>
      <c r="C375" s="2">
        <f t="shared" si="6"/>
        <v>7.3868458010730527E-17</v>
      </c>
      <c r="D375" s="2">
        <f t="shared" si="7"/>
        <v>-5.8735811659837861E-16</v>
      </c>
      <c r="E375" s="2">
        <f t="shared" si="8"/>
        <v>7.3509503261983957E-16</v>
      </c>
    </row>
    <row r="376" spans="1:5" x14ac:dyDescent="0.2">
      <c r="A376" s="1">
        <v>46447</v>
      </c>
      <c r="B376">
        <v>6.1556041449841548E-17</v>
      </c>
      <c r="C376" s="2">
        <f t="shared" si="6"/>
        <v>6.1556041449841548E-17</v>
      </c>
      <c r="D376" s="2">
        <f t="shared" si="7"/>
        <v>-6.0433670143410996E-16</v>
      </c>
      <c r="E376" s="2">
        <f t="shared" si="8"/>
        <v>7.27448784333793E-16</v>
      </c>
    </row>
    <row r="377" spans="1:5" x14ac:dyDescent="0.2">
      <c r="A377" s="1">
        <v>46478</v>
      </c>
      <c r="B377">
        <v>8.943031527425543E-17</v>
      </c>
      <c r="C377" s="2">
        <f t="shared" si="6"/>
        <v>8.943031527425543E-17</v>
      </c>
      <c r="D377" s="2">
        <f t="shared" si="7"/>
        <v>-5.8110729895957765E-16</v>
      </c>
      <c r="E377" s="2">
        <f t="shared" si="8"/>
        <v>7.5996792950808841E-16</v>
      </c>
    </row>
    <row r="378" spans="1:5" x14ac:dyDescent="0.2">
      <c r="A378" s="1">
        <v>46508</v>
      </c>
      <c r="B378">
        <v>9.6354597304152893E-17</v>
      </c>
      <c r="C378" s="2">
        <f t="shared" si="6"/>
        <v>9.6354597304152893E-17</v>
      </c>
      <c r="D378" s="2">
        <f t="shared" si="7"/>
        <v>-5.7880704431120647E-16</v>
      </c>
      <c r="E378" s="2">
        <f t="shared" si="8"/>
        <v>7.7151623891951225E-16</v>
      </c>
    </row>
    <row r="379" spans="1:5" x14ac:dyDescent="0.2">
      <c r="A379" s="1">
        <v>46539</v>
      </c>
      <c r="B379">
        <v>1.2085047477292905E-16</v>
      </c>
      <c r="C379" s="2">
        <f t="shared" si="6"/>
        <v>1.2085047477292905E-16</v>
      </c>
      <c r="D379" s="2">
        <f t="shared" si="7"/>
        <v>-5.5891478894193436E-16</v>
      </c>
      <c r="E379" s="2">
        <f t="shared" si="8"/>
        <v>8.0061573848779246E-16</v>
      </c>
    </row>
    <row r="380" spans="1:5" x14ac:dyDescent="0.2">
      <c r="A380" s="1">
        <v>46569</v>
      </c>
      <c r="B380">
        <v>2.0550225479580492E-17</v>
      </c>
      <c r="C380" s="2">
        <f t="shared" si="6"/>
        <v>2.0550225479580492E-17</v>
      </c>
      <c r="D380" s="2">
        <f t="shared" si="7"/>
        <v>-6.6379868008318834E-16</v>
      </c>
      <c r="E380" s="2">
        <f t="shared" si="8"/>
        <v>7.0489913104234926E-16</v>
      </c>
    </row>
    <row r="381" spans="1:5" x14ac:dyDescent="0.2">
      <c r="A381" s="1">
        <v>46600</v>
      </c>
      <c r="B381">
        <v>6.2997094640017991E-18</v>
      </c>
      <c r="C381" s="2">
        <f t="shared" si="6"/>
        <v>6.2997094640017991E-18</v>
      </c>
      <c r="D381" s="2">
        <f t="shared" si="7"/>
        <v>-6.8261326965048548E-16</v>
      </c>
      <c r="E381" s="2">
        <f t="shared" si="8"/>
        <v>6.9521268857848914E-16</v>
      </c>
    </row>
    <row r="382" spans="1:5" x14ac:dyDescent="0.2">
      <c r="A382" s="1">
        <v>46631</v>
      </c>
      <c r="B382">
        <v>3.0316122351133055E-17</v>
      </c>
      <c r="C382" s="2">
        <f t="shared" si="6"/>
        <v>3.0316122351133055E-17</v>
      </c>
      <c r="D382" s="2">
        <f t="shared" si="7"/>
        <v>-6.6314176144891428E-16</v>
      </c>
      <c r="E382" s="2">
        <f t="shared" si="8"/>
        <v>7.2377400615118037E-16</v>
      </c>
    </row>
    <row r="383" spans="1:5" x14ac:dyDescent="0.2">
      <c r="A383" s="1">
        <v>46661</v>
      </c>
      <c r="B383">
        <v>3.538505989741767E-17</v>
      </c>
      <c r="C383" s="2">
        <f t="shared" si="6"/>
        <v>3.538505989741767E-17</v>
      </c>
      <c r="D383" s="2">
        <f t="shared" si="7"/>
        <v>-6.6259894714706437E-16</v>
      </c>
      <c r="E383" s="2">
        <f t="shared" si="8"/>
        <v>7.3336906694189974E-16</v>
      </c>
    </row>
    <row r="384" spans="1:5" x14ac:dyDescent="0.2">
      <c r="A384" s="1">
        <v>46692</v>
      </c>
      <c r="B384">
        <v>1.2480518456035611E-16</v>
      </c>
      <c r="C384" s="2">
        <f t="shared" si="6"/>
        <v>1.2480518456035611E-16</v>
      </c>
      <c r="D384" s="2">
        <f t="shared" si="7"/>
        <v>-5.7768654020049754E-16</v>
      </c>
      <c r="E384" s="2">
        <f t="shared" si="8"/>
        <v>8.2729690932120976E-16</v>
      </c>
    </row>
    <row r="385" spans="1:5" x14ac:dyDescent="0.2">
      <c r="A385" s="1">
        <v>46722</v>
      </c>
      <c r="B385">
        <v>1.7092993583019688E-16</v>
      </c>
      <c r="C385" s="2">
        <f t="shared" si="6"/>
        <v>1.7092993583019688E-16</v>
      </c>
      <c r="D385" s="2">
        <f t="shared" si="7"/>
        <v>-5.3605146598745253E-16</v>
      </c>
      <c r="E385" s="2">
        <f t="shared" si="8"/>
        <v>8.7791133764784639E-16</v>
      </c>
    </row>
    <row r="386" spans="1:5" x14ac:dyDescent="0.2">
      <c r="A386" s="1">
        <v>46753</v>
      </c>
      <c r="B386">
        <v>1.6139179465580768E-16</v>
      </c>
      <c r="C386" s="2">
        <f t="shared" si="6"/>
        <v>1.6139179465580768E-16</v>
      </c>
      <c r="D386" s="2">
        <f t="shared" si="7"/>
        <v>-5.5006159782634724E-16</v>
      </c>
      <c r="E386" s="2">
        <f t="shared" si="8"/>
        <v>8.7284518713796259E-16</v>
      </c>
    </row>
    <row r="387" spans="1:5" x14ac:dyDescent="0.2">
      <c r="A387" s="1">
        <v>46784</v>
      </c>
      <c r="B387">
        <v>4.448571428403988E-17</v>
      </c>
      <c r="C387" s="2">
        <f t="shared" si="6"/>
        <v>4.448571428403988E-17</v>
      </c>
      <c r="D387" s="2">
        <f t="shared" si="7"/>
        <v>-6.7142232655725457E-16</v>
      </c>
      <c r="E387" s="2">
        <f t="shared" si="8"/>
        <v>7.6039375512533425E-16</v>
      </c>
    </row>
    <row r="388" spans="1:5" x14ac:dyDescent="0.2">
      <c r="A388" s="1">
        <v>46813</v>
      </c>
      <c r="B388">
        <v>7.0008162376445919E-17</v>
      </c>
      <c r="C388" s="2">
        <f t="shared" si="6"/>
        <v>7.0008162376445919E-17</v>
      </c>
      <c r="D388" s="2">
        <f t="shared" si="7"/>
        <v>-6.5033751882487482E-16</v>
      </c>
      <c r="E388" s="2">
        <f t="shared" si="8"/>
        <v>7.9035384357776663E-16</v>
      </c>
    </row>
    <row r="389" spans="1:5" x14ac:dyDescent="0.2">
      <c r="A389" s="1">
        <v>46844</v>
      </c>
      <c r="B389">
        <v>6.4701495722544597E-17</v>
      </c>
      <c r="C389" s="2">
        <f t="shared" si="6"/>
        <v>6.4701495722544597E-17</v>
      </c>
      <c r="D389" s="2">
        <f t="shared" si="7"/>
        <v>-6.6006514274509137E-16</v>
      </c>
      <c r="E389" s="2">
        <f t="shared" si="8"/>
        <v>7.8946813419018057E-16</v>
      </c>
    </row>
    <row r="390" spans="1:5" x14ac:dyDescent="0.2">
      <c r="A390" s="1">
        <v>46874</v>
      </c>
      <c r="B390">
        <v>4.2365939416642158E-17</v>
      </c>
      <c r="C390" s="2">
        <f t="shared" si="6"/>
        <v>4.2365939416642158E-17</v>
      </c>
      <c r="D390" s="2">
        <f t="shared" si="7"/>
        <v>-6.8680528908929171E-16</v>
      </c>
      <c r="E390" s="2">
        <f t="shared" si="8"/>
        <v>7.7153716792257605E-16</v>
      </c>
    </row>
    <row r="391" spans="1:5" x14ac:dyDescent="0.2">
      <c r="A391" s="1">
        <v>46905</v>
      </c>
      <c r="B391">
        <v>3.7979858582261656E-17</v>
      </c>
      <c r="C391" s="2">
        <f t="shared" si="6"/>
        <v>3.7979858582261656E-17</v>
      </c>
      <c r="D391" s="2">
        <f t="shared" si="7"/>
        <v>-6.9557989990351351E-16</v>
      </c>
      <c r="E391" s="2">
        <f t="shared" si="8"/>
        <v>7.7153961706803681E-16</v>
      </c>
    </row>
    <row r="392" spans="1:5" x14ac:dyDescent="0.2">
      <c r="A392" s="1">
        <v>46935</v>
      </c>
      <c r="B392">
        <v>-7.8217212503249565E-18</v>
      </c>
      <c r="C392" s="2">
        <f t="shared" si="6"/>
        <v>-7.8217212503249565E-18</v>
      </c>
      <c r="D392" s="2">
        <f t="shared" si="7"/>
        <v>-7.4575424845794936E-16</v>
      </c>
      <c r="E392" s="2">
        <f t="shared" si="8"/>
        <v>7.3011080595729937E-16</v>
      </c>
    </row>
    <row r="393" spans="1:5" x14ac:dyDescent="0.2">
      <c r="A393" s="1">
        <v>46966</v>
      </c>
      <c r="B393">
        <v>1.0750113251145678E-17</v>
      </c>
      <c r="C393" s="2">
        <f t="shared" si="6"/>
        <v>1.0750113251145678E-17</v>
      </c>
      <c r="D393" s="2">
        <f t="shared" si="7"/>
        <v>-7.3153971216316409E-16</v>
      </c>
      <c r="E393" s="2">
        <f t="shared" si="8"/>
        <v>7.5303993866545543E-16</v>
      </c>
    </row>
    <row r="394" spans="1:5" x14ac:dyDescent="0.2">
      <c r="A394" s="1">
        <v>46997</v>
      </c>
      <c r="B394">
        <v>1.5459399702898836E-17</v>
      </c>
      <c r="C394" s="2">
        <f t="shared" si="6"/>
        <v>1.5459399702898836E-17</v>
      </c>
      <c r="D394" s="2">
        <f t="shared" si="7"/>
        <v>-7.3117253638490384E-16</v>
      </c>
      <c r="E394" s="2">
        <f t="shared" si="8"/>
        <v>7.6209133579070159E-16</v>
      </c>
    </row>
    <row r="395" spans="1:5" x14ac:dyDescent="0.2">
      <c r="A395" s="1">
        <v>47027</v>
      </c>
      <c r="B395">
        <v>7.4591026370318552E-17</v>
      </c>
      <c r="C395" s="2">
        <f t="shared" ref="C395:C421" si="9">_xlfn.FORECAST.ETS(A395,$B$2:$B$298,$A$2:$A$298,157,1)</f>
        <v>7.4591026370318552E-17</v>
      </c>
      <c r="D395" s="2">
        <f t="shared" ref="D395:D426" si="10">C395-_xlfn.FORECAST.ETS.CONFINT(A395,$B$2:$B$298,$A$2:$A$298,0.95,157,1)</f>
        <v>-6.7636810836183205E-16</v>
      </c>
      <c r="E395" s="2">
        <f t="shared" ref="E395:E421" si="11">C395+_xlfn.FORECAST.ETS.CONFINT(A395,$B$2:$B$298,$A$2:$A$298,0.95,157,1)</f>
        <v>8.2555016110246915E-16</v>
      </c>
    </row>
    <row r="396" spans="1:5" x14ac:dyDescent="0.2">
      <c r="A396" s="1">
        <v>47058</v>
      </c>
      <c r="B396">
        <v>8.8454476889184984E-17</v>
      </c>
      <c r="C396" s="2">
        <f t="shared" si="9"/>
        <v>8.8454476889184984E-17</v>
      </c>
      <c r="D396" s="2">
        <f t="shared" si="10"/>
        <v>-6.6681721275415902E-16</v>
      </c>
      <c r="E396" s="2">
        <f t="shared" si="11"/>
        <v>8.4372616653252896E-16</v>
      </c>
    </row>
    <row r="397" spans="1:5" x14ac:dyDescent="0.2">
      <c r="A397" s="1">
        <v>47088</v>
      </c>
      <c r="B397">
        <v>1.1694782188945206E-16</v>
      </c>
      <c r="C397" s="2">
        <f t="shared" si="9"/>
        <v>1.1694782188945206E-16</v>
      </c>
      <c r="D397" s="2">
        <f t="shared" si="10"/>
        <v>-6.4262204027739348E-16</v>
      </c>
      <c r="E397" s="2">
        <f t="shared" si="11"/>
        <v>8.7651768405629765E-16</v>
      </c>
    </row>
    <row r="398" spans="1:5" x14ac:dyDescent="0.2">
      <c r="A398" s="1">
        <v>47119</v>
      </c>
      <c r="B398">
        <v>7.2110764812617987E-17</v>
      </c>
      <c r="C398" s="2">
        <f t="shared" si="9"/>
        <v>7.2110764812617987E-17</v>
      </c>
      <c r="D398" s="2">
        <f t="shared" si="10"/>
        <v>-6.9174314213084643E-16</v>
      </c>
      <c r="E398" s="2">
        <f t="shared" si="11"/>
        <v>8.359646717560824E-16</v>
      </c>
    </row>
    <row r="399" spans="1:5" x14ac:dyDescent="0.2">
      <c r="A399" s="1">
        <v>47150</v>
      </c>
      <c r="B399">
        <v>5.8380531799887921E-17</v>
      </c>
      <c r="C399" s="2">
        <f t="shared" si="9"/>
        <v>5.8380531799887921E-17</v>
      </c>
      <c r="D399" s="2">
        <f t="shared" si="10"/>
        <v>-7.0974354034431898E-16</v>
      </c>
      <c r="E399" s="2">
        <f t="shared" si="11"/>
        <v>8.2650460394409477E-16</v>
      </c>
    </row>
    <row r="400" spans="1:5" x14ac:dyDescent="0.2">
      <c r="A400" s="1">
        <v>47178</v>
      </c>
      <c r="B400">
        <v>4.7760596005591303E-18</v>
      </c>
      <c r="C400" s="2">
        <f t="shared" si="9"/>
        <v>4.7760596005591303E-18</v>
      </c>
      <c r="D400" s="2">
        <f t="shared" si="10"/>
        <v>-7.676045400941509E-16</v>
      </c>
      <c r="E400" s="2">
        <f t="shared" si="11"/>
        <v>7.7715665929526924E-16</v>
      </c>
    </row>
    <row r="401" spans="1:5" x14ac:dyDescent="0.2">
      <c r="A401" s="1">
        <v>47209</v>
      </c>
      <c r="B401">
        <v>3.9261706598667829E-18</v>
      </c>
      <c r="C401" s="2">
        <f t="shared" si="9"/>
        <v>3.9261706598667829E-18</v>
      </c>
      <c r="D401" s="2">
        <f t="shared" si="10"/>
        <v>-7.7269755482993851E-16</v>
      </c>
      <c r="E401" s="2">
        <f t="shared" si="11"/>
        <v>7.8054989614967213E-16</v>
      </c>
    </row>
    <row r="402" spans="1:5" x14ac:dyDescent="0.2">
      <c r="A402" s="1">
        <v>47239</v>
      </c>
      <c r="B402">
        <v>4.3603546732772654E-18</v>
      </c>
      <c r="C402" s="2">
        <f t="shared" si="9"/>
        <v>4.3603546732772654E-18</v>
      </c>
      <c r="D402" s="2">
        <f t="shared" si="10"/>
        <v>-7.7649332492546696E-16</v>
      </c>
      <c r="E402" s="2">
        <f t="shared" si="11"/>
        <v>7.8521403427202146E-16</v>
      </c>
    </row>
    <row r="403" spans="1:5" x14ac:dyDescent="0.2">
      <c r="A403" s="1">
        <v>47270</v>
      </c>
      <c r="B403">
        <v>3.5380794999758658E-17</v>
      </c>
      <c r="C403" s="2">
        <f t="shared" si="9"/>
        <v>3.5380794999758658E-17</v>
      </c>
      <c r="D403" s="2">
        <f t="shared" si="10"/>
        <v>-7.4968989146181613E-16</v>
      </c>
      <c r="E403" s="2">
        <f t="shared" si="11"/>
        <v>8.2045148146133345E-16</v>
      </c>
    </row>
    <row r="404" spans="1:5" x14ac:dyDescent="0.2">
      <c r="A404" s="1">
        <v>47300</v>
      </c>
      <c r="B404">
        <v>3.9835036486684468E-17</v>
      </c>
      <c r="C404" s="2">
        <f t="shared" si="9"/>
        <v>3.9835036486684468E-17</v>
      </c>
      <c r="D404" s="2">
        <f t="shared" si="10"/>
        <v>-7.4943992859044265E-16</v>
      </c>
      <c r="E404" s="2">
        <f t="shared" si="11"/>
        <v>8.2911000156381161E-16</v>
      </c>
    </row>
    <row r="405" spans="1:5" x14ac:dyDescent="0.2">
      <c r="A405" s="1">
        <v>47331</v>
      </c>
      <c r="B405">
        <v>2.5842207380227634E-18</v>
      </c>
      <c r="C405" s="2">
        <f t="shared" si="9"/>
        <v>2.5842207380227634E-18</v>
      </c>
      <c r="D405" s="2">
        <f t="shared" si="10"/>
        <v>-7.9088250844502281E-16</v>
      </c>
      <c r="E405" s="2">
        <f t="shared" si="11"/>
        <v>7.9605094992106827E-16</v>
      </c>
    </row>
    <row r="406" spans="1:5" x14ac:dyDescent="0.2">
      <c r="A406" s="1">
        <v>47362</v>
      </c>
      <c r="B406">
        <v>-1.0073807153006685E-17</v>
      </c>
      <c r="C406" s="2">
        <f t="shared" si="9"/>
        <v>-1.0073807153006685E-17</v>
      </c>
      <c r="D406" s="2">
        <f t="shared" si="10"/>
        <v>-8.077199945812774E-16</v>
      </c>
      <c r="E406" s="2">
        <f t="shared" si="11"/>
        <v>7.87572380275264E-16</v>
      </c>
    </row>
    <row r="407" spans="1:5" x14ac:dyDescent="0.2">
      <c r="A407" s="1">
        <v>47392</v>
      </c>
      <c r="B407">
        <v>3.6171108878284996E-19</v>
      </c>
      <c r="C407" s="2">
        <f t="shared" si="9"/>
        <v>3.6171108878284996E-19</v>
      </c>
      <c r="D407" s="2">
        <f t="shared" si="10"/>
        <v>-8.0145183244957148E-16</v>
      </c>
      <c r="E407" s="2">
        <f t="shared" si="11"/>
        <v>8.0217525462713712E-16</v>
      </c>
    </row>
    <row r="408" spans="1:5" x14ac:dyDescent="0.2">
      <c r="A408" s="1">
        <v>47423</v>
      </c>
      <c r="B408">
        <v>-3.5812779811506643E-18</v>
      </c>
      <c r="C408" s="2">
        <f t="shared" si="9"/>
        <v>-3.5812779811506643E-18</v>
      </c>
      <c r="D408" s="2">
        <f t="shared" si="10"/>
        <v>-8.0955027445511934E-16</v>
      </c>
      <c r="E408" s="2">
        <f t="shared" si="11"/>
        <v>8.0238771849281806E-16</v>
      </c>
    </row>
    <row r="409" spans="1:5" x14ac:dyDescent="0.2">
      <c r="A409" s="1">
        <v>47453</v>
      </c>
      <c r="B409">
        <v>1.2471981195870084E-17</v>
      </c>
      <c r="C409" s="2">
        <f t="shared" si="9"/>
        <v>1.2471981195870084E-17</v>
      </c>
      <c r="D409" s="2">
        <f t="shared" si="10"/>
        <v>-7.9764075938707721E-16</v>
      </c>
      <c r="E409" s="2">
        <f t="shared" si="11"/>
        <v>8.2258472177881733E-16</v>
      </c>
    </row>
    <row r="410" spans="1:5" x14ac:dyDescent="0.2">
      <c r="A410" s="1">
        <v>47484</v>
      </c>
      <c r="B410">
        <v>1.0250245676014272E-16</v>
      </c>
      <c r="C410" s="2">
        <f t="shared" si="9"/>
        <v>1.0250245676014272E-16</v>
      </c>
      <c r="D410" s="2">
        <f t="shared" si="10"/>
        <v>-7.1174250898603315E-16</v>
      </c>
      <c r="E410" s="2">
        <f t="shared" si="11"/>
        <v>9.1674742250631861E-16</v>
      </c>
    </row>
    <row r="411" spans="1:5" x14ac:dyDescent="0.2">
      <c r="A411" s="1">
        <v>47515</v>
      </c>
      <c r="B411">
        <v>3.0655142197531255E-17</v>
      </c>
      <c r="C411" s="2">
        <f t="shared" si="9"/>
        <v>3.0655142197531255E-17</v>
      </c>
      <c r="D411" s="2">
        <f t="shared" si="10"/>
        <v>-7.8771071532010428E-16</v>
      </c>
      <c r="E411" s="2">
        <f t="shared" si="11"/>
        <v>8.4902099971516684E-16</v>
      </c>
    </row>
    <row r="412" spans="1:5" x14ac:dyDescent="0.2">
      <c r="A412" s="1">
        <v>47543</v>
      </c>
      <c r="B412">
        <v>-5.9630006442960243E-19</v>
      </c>
      <c r="C412" s="2">
        <f t="shared" si="9"/>
        <v>-5.9630006442960243E-19</v>
      </c>
      <c r="D412" s="2">
        <f t="shared" si="10"/>
        <v>-8.2307189732330979E-16</v>
      </c>
      <c r="E412" s="2">
        <f t="shared" si="11"/>
        <v>8.2187929719445049E-16</v>
      </c>
    </row>
    <row r="413" spans="1:5" x14ac:dyDescent="0.2">
      <c r="A413" s="1">
        <v>47574</v>
      </c>
      <c r="B413">
        <v>-1.1189295638017419E-17</v>
      </c>
      <c r="C413" s="2">
        <f t="shared" si="9"/>
        <v>-1.1189295638017419E-17</v>
      </c>
      <c r="D413" s="2">
        <f t="shared" si="10"/>
        <v>-8.3776365790623296E-16</v>
      </c>
      <c r="E413" s="2">
        <f t="shared" si="11"/>
        <v>8.1538506663019814E-16</v>
      </c>
    </row>
    <row r="414" spans="1:5" x14ac:dyDescent="0.2">
      <c r="A414" s="1">
        <v>47604</v>
      </c>
      <c r="B414">
        <v>-2.0809146530084512E-18</v>
      </c>
      <c r="C414" s="2">
        <f t="shared" si="9"/>
        <v>-2.0809146530084512E-18</v>
      </c>
      <c r="D414" s="2">
        <f t="shared" si="10"/>
        <v>-8.3274324055784191E-16</v>
      </c>
      <c r="E414" s="2">
        <f t="shared" si="11"/>
        <v>8.2858141125182502E-16</v>
      </c>
    </row>
    <row r="415" spans="1:5" x14ac:dyDescent="0.2">
      <c r="A415" s="1">
        <v>47635</v>
      </c>
      <c r="B415">
        <v>-8.5904592846610068E-18</v>
      </c>
      <c r="C415" s="2">
        <f t="shared" si="9"/>
        <v>-8.5904592846610068E-18</v>
      </c>
      <c r="D415" s="2">
        <f t="shared" si="10"/>
        <v>-8.4333011699279963E-16</v>
      </c>
      <c r="E415" s="2">
        <f t="shared" si="11"/>
        <v>8.2614919842347752E-16</v>
      </c>
    </row>
    <row r="416" spans="1:5" x14ac:dyDescent="0.2">
      <c r="A416" s="1">
        <v>47665</v>
      </c>
      <c r="B416">
        <v>-1.4149558059564045E-17</v>
      </c>
      <c r="C416" s="2">
        <f t="shared" si="9"/>
        <v>-1.4149558059564045E-17</v>
      </c>
      <c r="D416" s="2">
        <f t="shared" si="10"/>
        <v>-8.5295608157205461E-16</v>
      </c>
      <c r="E416" s="2">
        <f t="shared" si="11"/>
        <v>8.2465696545292659E-16</v>
      </c>
    </row>
    <row r="417" spans="1:5" x14ac:dyDescent="0.2">
      <c r="A417" s="1">
        <v>47696</v>
      </c>
      <c r="B417">
        <v>-1.5616223045777852E-17</v>
      </c>
      <c r="C417" s="2">
        <f t="shared" si="9"/>
        <v>-1.5616223045777852E-17</v>
      </c>
      <c r="D417" s="2">
        <f t="shared" si="10"/>
        <v>-8.5847930860335818E-16</v>
      </c>
      <c r="E417" s="2">
        <f t="shared" si="11"/>
        <v>8.272468625118024E-16</v>
      </c>
    </row>
    <row r="418" spans="1:5" x14ac:dyDescent="0.2">
      <c r="A418" s="1">
        <v>47727</v>
      </c>
      <c r="B418">
        <v>-2.1743773712724395E-17</v>
      </c>
      <c r="C418" s="2">
        <f t="shared" si="9"/>
        <v>-2.1743773712724395E-17</v>
      </c>
      <c r="D418" s="2">
        <f t="shared" si="10"/>
        <v>-8.686532763073581E-16</v>
      </c>
      <c r="E418" s="2">
        <f t="shared" si="11"/>
        <v>8.2516572888190931E-16</v>
      </c>
    </row>
    <row r="419" spans="1:5" x14ac:dyDescent="0.2">
      <c r="A419" s="1">
        <v>47757</v>
      </c>
      <c r="B419">
        <v>-1.5295994920961031E-17</v>
      </c>
      <c r="C419" s="2">
        <f t="shared" si="9"/>
        <v>-1.5295994920961031E-17</v>
      </c>
      <c r="D419" s="2">
        <f t="shared" si="10"/>
        <v>-8.6624192490960127E-16</v>
      </c>
      <c r="E419" s="2">
        <f t="shared" si="11"/>
        <v>8.3564993506767913E-16</v>
      </c>
    </row>
    <row r="420" spans="1:5" x14ac:dyDescent="0.2">
      <c r="A420" s="1">
        <v>47788</v>
      </c>
      <c r="B420">
        <v>-1.3793307973101453E-17</v>
      </c>
      <c r="C420" s="2">
        <f t="shared" si="9"/>
        <v>-1.3793307973101453E-17</v>
      </c>
      <c r="D420" s="2">
        <f t="shared" si="10"/>
        <v>-8.6876582778988289E-16</v>
      </c>
      <c r="E420" s="2">
        <f t="shared" si="11"/>
        <v>8.4117921184367999E-16</v>
      </c>
    </row>
    <row r="421" spans="1:5" x14ac:dyDescent="0.2">
      <c r="A421" s="1">
        <v>47818</v>
      </c>
      <c r="B421">
        <v>-1.5296862314782714E-17</v>
      </c>
      <c r="C421" s="2">
        <f t="shared" si="9"/>
        <v>-1.5296862314782714E-17</v>
      </c>
      <c r="D421" s="2">
        <f t="shared" si="10"/>
        <v>-8.7428628327801607E-16</v>
      </c>
      <c r="E421" s="2">
        <f t="shared" si="11"/>
        <v>8.4369255864845067E-16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D730-6971-46DC-9D8C-A5293512EE78}">
  <dimension ref="A1:H421"/>
  <sheetViews>
    <sheetView topLeftCell="A287" workbookViewId="0">
      <selection activeCell="B299" sqref="B299:B421"/>
    </sheetView>
  </sheetViews>
  <sheetFormatPr defaultRowHeight="12.75" x14ac:dyDescent="0.2"/>
  <cols>
    <col min="1" max="1" width="10.140625" bestFit="1" customWidth="1"/>
    <col min="2" max="2" width="17.28515625" customWidth="1"/>
    <col min="3" max="3" width="26.140625" customWidth="1"/>
    <col min="4" max="4" width="41.42578125" customWidth="1"/>
    <col min="5" max="5" width="41.140625" customWidth="1"/>
    <col min="7" max="7" width="10.28515625" customWidth="1"/>
    <col min="8" max="8" width="8.42578125" customWidth="1"/>
  </cols>
  <sheetData>
    <row r="1" spans="1:8" x14ac:dyDescent="0.2">
      <c r="A1" t="s">
        <v>9</v>
      </c>
      <c r="B1" t="s">
        <v>7</v>
      </c>
      <c r="C1" t="s">
        <v>22</v>
      </c>
      <c r="D1" t="s">
        <v>23</v>
      </c>
      <c r="E1" t="s">
        <v>24</v>
      </c>
      <c r="G1" t="s">
        <v>13</v>
      </c>
      <c r="H1" t="s">
        <v>14</v>
      </c>
    </row>
    <row r="2" spans="1:8" x14ac:dyDescent="0.2">
      <c r="A2" s="1">
        <v>35065</v>
      </c>
      <c r="B2">
        <v>695.4</v>
      </c>
      <c r="G2" t="s">
        <v>15</v>
      </c>
      <c r="H2" s="3">
        <f>_xlfn.FORECAST.ETS.STAT($B$2:$B$298,$A$2:$A$298,1,157,1)</f>
        <v>0.25</v>
      </c>
    </row>
    <row r="3" spans="1:8" x14ac:dyDescent="0.2">
      <c r="A3" s="1">
        <v>35096</v>
      </c>
      <c r="B3">
        <v>696.9</v>
      </c>
      <c r="G3" t="s">
        <v>16</v>
      </c>
      <c r="H3" s="3">
        <f>_xlfn.FORECAST.ETS.STAT($B$2:$B$298,$A$2:$A$298,2,157,1)</f>
        <v>1E-3</v>
      </c>
    </row>
    <row r="4" spans="1:8" x14ac:dyDescent="0.2">
      <c r="A4" s="1">
        <v>35125</v>
      </c>
      <c r="B4">
        <v>678.6</v>
      </c>
      <c r="G4" t="s">
        <v>17</v>
      </c>
      <c r="H4" s="3">
        <f>_xlfn.FORECAST.ETS.STAT($B$2:$B$298,$A$2:$A$298,3,157,1)</f>
        <v>0.749</v>
      </c>
    </row>
    <row r="5" spans="1:8" x14ac:dyDescent="0.2">
      <c r="A5" s="1">
        <v>35156</v>
      </c>
      <c r="B5">
        <v>698.9</v>
      </c>
      <c r="G5" t="s">
        <v>18</v>
      </c>
      <c r="H5" s="3">
        <f>_xlfn.FORECAST.ETS.STAT($B$2:$B$298,$A$2:$A$298,4,157,1)</f>
        <v>1.2412206349248214</v>
      </c>
    </row>
    <row r="6" spans="1:8" x14ac:dyDescent="0.2">
      <c r="A6" s="1">
        <v>35186</v>
      </c>
      <c r="B6">
        <v>692.9</v>
      </c>
      <c r="G6" t="s">
        <v>19</v>
      </c>
      <c r="H6" s="3">
        <f>_xlfn.FORECAST.ETS.STAT($B$2:$B$298,$A$2:$A$298,5,157,1)</f>
        <v>5.3885452552935545E-2</v>
      </c>
    </row>
    <row r="7" spans="1:8" x14ac:dyDescent="0.2">
      <c r="A7" s="1">
        <v>35217</v>
      </c>
      <c r="B7">
        <v>679.5</v>
      </c>
      <c r="G7" t="s">
        <v>20</v>
      </c>
      <c r="H7" s="3">
        <f>_xlfn.FORECAST.ETS.STAT($B$2:$B$298,$A$2:$A$298,6,157,1)</f>
        <v>42.737039479366551</v>
      </c>
    </row>
    <row r="8" spans="1:8" x14ac:dyDescent="0.2">
      <c r="A8" s="1">
        <v>35247</v>
      </c>
      <c r="B8">
        <v>681.9</v>
      </c>
      <c r="G8" t="s">
        <v>21</v>
      </c>
      <c r="H8" s="3">
        <f>_xlfn.FORECAST.ETS.STAT($B$2:$B$298,$A$2:$A$298,7,157,1)</f>
        <v>56.426009033596017</v>
      </c>
    </row>
    <row r="9" spans="1:8" x14ac:dyDescent="0.2">
      <c r="A9" s="1">
        <v>35278</v>
      </c>
      <c r="B9">
        <v>706.5</v>
      </c>
    </row>
    <row r="10" spans="1:8" x14ac:dyDescent="0.2">
      <c r="A10" s="1">
        <v>35309</v>
      </c>
      <c r="B10">
        <v>684.7</v>
      </c>
    </row>
    <row r="11" spans="1:8" x14ac:dyDescent="0.2">
      <c r="A11" s="1">
        <v>35339</v>
      </c>
      <c r="B11">
        <v>681.6</v>
      </c>
    </row>
    <row r="12" spans="1:8" x14ac:dyDescent="0.2">
      <c r="A12" s="1">
        <v>35370</v>
      </c>
      <c r="B12">
        <v>691.2</v>
      </c>
    </row>
    <row r="13" spans="1:8" x14ac:dyDescent="0.2">
      <c r="A13" s="1">
        <v>35400</v>
      </c>
      <c r="B13">
        <v>726.2</v>
      </c>
    </row>
    <row r="14" spans="1:8" x14ac:dyDescent="0.2">
      <c r="A14" s="1">
        <v>35431</v>
      </c>
      <c r="B14">
        <v>696.5</v>
      </c>
    </row>
    <row r="15" spans="1:8" x14ac:dyDescent="0.2">
      <c r="A15" s="1">
        <v>35462</v>
      </c>
      <c r="B15">
        <v>684</v>
      </c>
    </row>
    <row r="16" spans="1:8" x14ac:dyDescent="0.2">
      <c r="A16" s="1">
        <v>35490</v>
      </c>
      <c r="B16">
        <v>711.8</v>
      </c>
    </row>
    <row r="17" spans="1:2" x14ac:dyDescent="0.2">
      <c r="A17" s="1">
        <v>35521</v>
      </c>
      <c r="B17">
        <v>718.2</v>
      </c>
    </row>
    <row r="18" spans="1:2" x14ac:dyDescent="0.2">
      <c r="A18" s="1">
        <v>35551</v>
      </c>
      <c r="B18">
        <v>751.5</v>
      </c>
    </row>
    <row r="19" spans="1:2" x14ac:dyDescent="0.2">
      <c r="A19" s="1">
        <v>35582</v>
      </c>
      <c r="B19">
        <v>700.7</v>
      </c>
    </row>
    <row r="20" spans="1:2" x14ac:dyDescent="0.2">
      <c r="A20" s="1">
        <v>35612</v>
      </c>
      <c r="B20">
        <v>675.8</v>
      </c>
    </row>
    <row r="21" spans="1:2" x14ac:dyDescent="0.2">
      <c r="A21" s="1">
        <v>35643</v>
      </c>
      <c r="B21">
        <v>685.2</v>
      </c>
    </row>
    <row r="22" spans="1:2" x14ac:dyDescent="0.2">
      <c r="A22" s="1">
        <v>35674</v>
      </c>
      <c r="B22">
        <v>742.7</v>
      </c>
    </row>
    <row r="23" spans="1:2" x14ac:dyDescent="0.2">
      <c r="A23" s="1">
        <v>35704</v>
      </c>
      <c r="B23">
        <v>817.7</v>
      </c>
    </row>
    <row r="24" spans="1:2" x14ac:dyDescent="0.2">
      <c r="A24" s="1">
        <v>35735</v>
      </c>
      <c r="B24">
        <v>785.7</v>
      </c>
    </row>
    <row r="25" spans="1:2" x14ac:dyDescent="0.2">
      <c r="A25" s="1">
        <v>35765</v>
      </c>
      <c r="B25">
        <v>808</v>
      </c>
    </row>
    <row r="26" spans="1:2" x14ac:dyDescent="0.2">
      <c r="A26" s="1">
        <v>35796</v>
      </c>
      <c r="B26">
        <v>784.2</v>
      </c>
    </row>
    <row r="27" spans="1:2" x14ac:dyDescent="0.2">
      <c r="A27" s="1">
        <v>35827</v>
      </c>
      <c r="B27">
        <v>765.7</v>
      </c>
    </row>
    <row r="28" spans="1:2" x14ac:dyDescent="0.2">
      <c r="A28" s="1">
        <v>35855</v>
      </c>
      <c r="B28">
        <v>806</v>
      </c>
    </row>
    <row r="29" spans="1:2" x14ac:dyDescent="0.2">
      <c r="A29" s="1">
        <v>35886</v>
      </c>
      <c r="B29">
        <v>811.5</v>
      </c>
    </row>
    <row r="30" spans="1:2" x14ac:dyDescent="0.2">
      <c r="A30" s="1">
        <v>35916</v>
      </c>
      <c r="B30">
        <v>833.3</v>
      </c>
    </row>
    <row r="31" spans="1:2" x14ac:dyDescent="0.2">
      <c r="A31" s="1">
        <v>35947</v>
      </c>
      <c r="B31">
        <v>794.1</v>
      </c>
    </row>
    <row r="32" spans="1:2" x14ac:dyDescent="0.2">
      <c r="A32" s="1">
        <v>35977</v>
      </c>
      <c r="B32">
        <v>841.6</v>
      </c>
    </row>
    <row r="33" spans="1:2" x14ac:dyDescent="0.2">
      <c r="A33" s="1">
        <v>36008</v>
      </c>
      <c r="B33">
        <v>873.7</v>
      </c>
    </row>
    <row r="34" spans="1:2" x14ac:dyDescent="0.2">
      <c r="A34" s="1">
        <v>36039</v>
      </c>
      <c r="B34">
        <v>976.6</v>
      </c>
    </row>
    <row r="35" spans="1:2" x14ac:dyDescent="0.2">
      <c r="A35" s="1">
        <v>36069</v>
      </c>
      <c r="B35">
        <v>917.6</v>
      </c>
    </row>
    <row r="36" spans="1:2" x14ac:dyDescent="0.2">
      <c r="A36" s="1">
        <v>36100</v>
      </c>
      <c r="B36">
        <v>873.1</v>
      </c>
    </row>
    <row r="37" spans="1:2" x14ac:dyDescent="0.2">
      <c r="A37" s="1">
        <v>36130</v>
      </c>
      <c r="B37">
        <v>973.2</v>
      </c>
    </row>
    <row r="38" spans="1:2" x14ac:dyDescent="0.2">
      <c r="A38" s="1">
        <v>36161</v>
      </c>
      <c r="B38">
        <v>966.4</v>
      </c>
    </row>
    <row r="39" spans="1:2" x14ac:dyDescent="0.2">
      <c r="A39" s="1">
        <v>36192</v>
      </c>
      <c r="B39">
        <v>836.4</v>
      </c>
    </row>
    <row r="40" spans="1:2" x14ac:dyDescent="0.2">
      <c r="A40" s="1">
        <v>36220</v>
      </c>
      <c r="B40">
        <v>836.4</v>
      </c>
    </row>
    <row r="41" spans="1:2" x14ac:dyDescent="0.2">
      <c r="A41" s="1">
        <v>36251</v>
      </c>
      <c r="B41">
        <v>857.7</v>
      </c>
    </row>
    <row r="42" spans="1:2" x14ac:dyDescent="0.2">
      <c r="A42" s="1">
        <v>36281</v>
      </c>
      <c r="B42">
        <v>929.4</v>
      </c>
    </row>
    <row r="43" spans="1:2" x14ac:dyDescent="0.2">
      <c r="A43" s="1">
        <v>36312</v>
      </c>
      <c r="B43">
        <v>978.6</v>
      </c>
    </row>
    <row r="44" spans="1:2" x14ac:dyDescent="0.2">
      <c r="A44" s="1">
        <v>36342</v>
      </c>
      <c r="B44">
        <v>1033.7</v>
      </c>
    </row>
    <row r="45" spans="1:2" x14ac:dyDescent="0.2">
      <c r="A45" s="1">
        <v>36373</v>
      </c>
      <c r="B45">
        <v>1020.8</v>
      </c>
    </row>
    <row r="46" spans="1:2" x14ac:dyDescent="0.2">
      <c r="A46" s="1">
        <v>36404</v>
      </c>
      <c r="B46">
        <v>1020.8</v>
      </c>
    </row>
    <row r="47" spans="1:2" x14ac:dyDescent="0.2">
      <c r="A47" s="1">
        <v>36434</v>
      </c>
      <c r="B47">
        <v>923.8</v>
      </c>
    </row>
    <row r="48" spans="1:2" x14ac:dyDescent="0.2">
      <c r="A48" s="1">
        <v>36465</v>
      </c>
      <c r="B48">
        <v>1001.7</v>
      </c>
    </row>
    <row r="49" spans="1:2" x14ac:dyDescent="0.2">
      <c r="A49" s="1">
        <v>36495</v>
      </c>
      <c r="B49">
        <v>990.7</v>
      </c>
    </row>
    <row r="50" spans="1:2" x14ac:dyDescent="0.2">
      <c r="A50" s="1">
        <v>36526</v>
      </c>
      <c r="B50">
        <v>971.4</v>
      </c>
    </row>
    <row r="51" spans="1:2" x14ac:dyDescent="0.2">
      <c r="A51" s="1">
        <v>36557</v>
      </c>
      <c r="B51">
        <v>940.2</v>
      </c>
    </row>
    <row r="52" spans="1:2" x14ac:dyDescent="0.2">
      <c r="A52" s="1">
        <v>36586</v>
      </c>
      <c r="B52">
        <v>1093.5</v>
      </c>
    </row>
    <row r="53" spans="1:2" x14ac:dyDescent="0.2">
      <c r="A53" s="1">
        <v>36617</v>
      </c>
      <c r="B53">
        <v>1101.9000000000001</v>
      </c>
    </row>
    <row r="54" spans="1:2" x14ac:dyDescent="0.2">
      <c r="A54" s="1">
        <v>36647</v>
      </c>
      <c r="B54">
        <v>1041.2</v>
      </c>
    </row>
    <row r="55" spans="1:2" x14ac:dyDescent="0.2">
      <c r="A55" s="1">
        <v>36678</v>
      </c>
      <c r="B55">
        <v>995</v>
      </c>
    </row>
    <row r="56" spans="1:2" x14ac:dyDescent="0.2">
      <c r="A56" s="1">
        <v>36708</v>
      </c>
      <c r="B56">
        <v>988.8</v>
      </c>
    </row>
    <row r="57" spans="1:2" x14ac:dyDescent="0.2">
      <c r="A57" s="1">
        <v>36739</v>
      </c>
      <c r="B57">
        <v>966.1</v>
      </c>
    </row>
    <row r="58" spans="1:2" x14ac:dyDescent="0.2">
      <c r="A58" s="1">
        <v>36770</v>
      </c>
      <c r="B58">
        <v>1003.7</v>
      </c>
    </row>
    <row r="59" spans="1:2" x14ac:dyDescent="0.2">
      <c r="A59" s="1">
        <v>36800</v>
      </c>
      <c r="B59">
        <v>1048.5999999999999</v>
      </c>
    </row>
    <row r="60" spans="1:2" x14ac:dyDescent="0.2">
      <c r="A60" s="1">
        <v>36831</v>
      </c>
      <c r="B60">
        <v>1047.2</v>
      </c>
    </row>
    <row r="61" spans="1:2" x14ac:dyDescent="0.2">
      <c r="A61" s="1">
        <v>36861</v>
      </c>
      <c r="B61">
        <v>1034.5</v>
      </c>
    </row>
    <row r="62" spans="1:2" x14ac:dyDescent="0.2">
      <c r="A62" s="1">
        <v>36892</v>
      </c>
      <c r="B62">
        <v>973.3</v>
      </c>
    </row>
    <row r="63" spans="1:2" x14ac:dyDescent="0.2">
      <c r="A63" s="1">
        <v>36923</v>
      </c>
      <c r="B63">
        <v>953.8</v>
      </c>
    </row>
    <row r="64" spans="1:2" x14ac:dyDescent="0.2">
      <c r="A64" s="1">
        <v>36951</v>
      </c>
      <c r="B64">
        <v>917.3</v>
      </c>
    </row>
    <row r="65" spans="1:2" x14ac:dyDescent="0.2">
      <c r="A65" s="1">
        <v>36982</v>
      </c>
      <c r="B65">
        <v>1126.9000000000001</v>
      </c>
    </row>
    <row r="66" spans="1:2" x14ac:dyDescent="0.2">
      <c r="A66" s="1">
        <v>37012</v>
      </c>
      <c r="B66">
        <v>1020.9</v>
      </c>
    </row>
    <row r="67" spans="1:2" x14ac:dyDescent="0.2">
      <c r="A67" s="1">
        <v>37043</v>
      </c>
      <c r="B67">
        <v>942.2</v>
      </c>
    </row>
    <row r="68" spans="1:2" x14ac:dyDescent="0.2">
      <c r="A68" s="1">
        <v>37073</v>
      </c>
      <c r="B68">
        <v>923.8</v>
      </c>
    </row>
    <row r="69" spans="1:2" x14ac:dyDescent="0.2">
      <c r="A69" s="1">
        <v>37104</v>
      </c>
      <c r="B69">
        <v>892.1</v>
      </c>
    </row>
    <row r="70" spans="1:2" x14ac:dyDescent="0.2">
      <c r="A70" s="1">
        <v>37135</v>
      </c>
      <c r="B70">
        <v>1015</v>
      </c>
    </row>
    <row r="71" spans="1:2" x14ac:dyDescent="0.2">
      <c r="A71" s="1">
        <v>37165</v>
      </c>
      <c r="B71">
        <v>1173.2</v>
      </c>
    </row>
    <row r="72" spans="1:2" x14ac:dyDescent="0.2">
      <c r="A72" s="1">
        <v>37196</v>
      </c>
      <c r="B72">
        <v>1145.7</v>
      </c>
    </row>
    <row r="73" spans="1:2" x14ac:dyDescent="0.2">
      <c r="A73" s="1">
        <v>37226</v>
      </c>
      <c r="B73">
        <v>1111.7</v>
      </c>
    </row>
    <row r="74" spans="1:2" x14ac:dyDescent="0.2">
      <c r="A74" s="1">
        <v>37257</v>
      </c>
      <c r="B74">
        <v>1123.9000000000001</v>
      </c>
    </row>
    <row r="75" spans="1:2" x14ac:dyDescent="0.2">
      <c r="A75" s="1">
        <v>37288</v>
      </c>
      <c r="B75">
        <v>1125</v>
      </c>
    </row>
    <row r="76" spans="1:2" x14ac:dyDescent="0.2">
      <c r="A76" s="1">
        <v>37316</v>
      </c>
      <c r="B76">
        <v>1066.8</v>
      </c>
    </row>
    <row r="77" spans="1:2" x14ac:dyDescent="0.2">
      <c r="A77" s="1">
        <v>37347</v>
      </c>
      <c r="B77">
        <v>1085.7</v>
      </c>
    </row>
    <row r="78" spans="1:2" x14ac:dyDescent="0.2">
      <c r="A78" s="1">
        <v>37377</v>
      </c>
      <c r="B78">
        <v>976.9</v>
      </c>
    </row>
    <row r="79" spans="1:2" x14ac:dyDescent="0.2">
      <c r="A79" s="1">
        <v>37408</v>
      </c>
      <c r="B79">
        <v>1001.7</v>
      </c>
    </row>
    <row r="80" spans="1:2" x14ac:dyDescent="0.2">
      <c r="A80" s="1">
        <v>37438</v>
      </c>
      <c r="B80">
        <v>968</v>
      </c>
    </row>
    <row r="81" spans="1:2" x14ac:dyDescent="0.2">
      <c r="A81" s="1">
        <v>37469</v>
      </c>
      <c r="B81">
        <v>1073.5</v>
      </c>
    </row>
    <row r="82" spans="1:2" x14ac:dyDescent="0.2">
      <c r="A82" s="1">
        <v>37500</v>
      </c>
      <c r="B82">
        <v>1023.1</v>
      </c>
    </row>
    <row r="83" spans="1:2" x14ac:dyDescent="0.2">
      <c r="A83" s="1">
        <v>37530</v>
      </c>
      <c r="B83">
        <v>1028.5</v>
      </c>
    </row>
    <row r="84" spans="1:2" x14ac:dyDescent="0.2">
      <c r="A84" s="1">
        <v>37561</v>
      </c>
      <c r="B84">
        <v>1003.2</v>
      </c>
    </row>
    <row r="85" spans="1:2" x14ac:dyDescent="0.2">
      <c r="A85" s="1">
        <v>37591</v>
      </c>
      <c r="B85">
        <v>990.7</v>
      </c>
    </row>
    <row r="86" spans="1:2" x14ac:dyDescent="0.2">
      <c r="A86" s="1">
        <v>37622</v>
      </c>
      <c r="B86">
        <v>882.6</v>
      </c>
    </row>
    <row r="87" spans="1:2" x14ac:dyDescent="0.2">
      <c r="A87" s="1">
        <v>37653</v>
      </c>
      <c r="B87">
        <v>893</v>
      </c>
    </row>
    <row r="88" spans="1:2" x14ac:dyDescent="0.2">
      <c r="A88" s="1">
        <v>37681</v>
      </c>
      <c r="B88">
        <v>891.5</v>
      </c>
    </row>
    <row r="89" spans="1:2" x14ac:dyDescent="0.2">
      <c r="A89" s="1">
        <v>37712</v>
      </c>
      <c r="B89">
        <v>956.1</v>
      </c>
    </row>
    <row r="90" spans="1:2" x14ac:dyDescent="0.2">
      <c r="A90" s="1">
        <v>37742</v>
      </c>
      <c r="B90">
        <v>982.4</v>
      </c>
    </row>
    <row r="91" spans="1:2" x14ac:dyDescent="0.2">
      <c r="A91" s="1">
        <v>37773</v>
      </c>
      <c r="B91">
        <v>895.9</v>
      </c>
    </row>
    <row r="92" spans="1:2" x14ac:dyDescent="0.2">
      <c r="A92" s="1">
        <v>37803</v>
      </c>
      <c r="B92">
        <v>881.9</v>
      </c>
    </row>
    <row r="93" spans="1:2" x14ac:dyDescent="0.2">
      <c r="A93" s="1">
        <v>37834</v>
      </c>
      <c r="B93">
        <v>864.3</v>
      </c>
    </row>
    <row r="94" spans="1:2" x14ac:dyDescent="0.2">
      <c r="A94" s="1">
        <v>37865</v>
      </c>
      <c r="B94">
        <v>845.7</v>
      </c>
    </row>
    <row r="95" spans="1:2" x14ac:dyDescent="0.2">
      <c r="A95" s="1">
        <v>37895</v>
      </c>
      <c r="B95">
        <v>905.5</v>
      </c>
    </row>
    <row r="96" spans="1:2" x14ac:dyDescent="0.2">
      <c r="A96" s="1">
        <v>37926</v>
      </c>
      <c r="B96">
        <v>1075.7</v>
      </c>
    </row>
    <row r="97" spans="1:2" x14ac:dyDescent="0.2">
      <c r="A97" s="1">
        <v>37956</v>
      </c>
      <c r="B97">
        <v>954.5</v>
      </c>
    </row>
    <row r="98" spans="1:2" x14ac:dyDescent="0.2">
      <c r="A98" s="1">
        <v>37987</v>
      </c>
      <c r="B98">
        <v>870.5</v>
      </c>
    </row>
    <row r="99" spans="1:2" x14ac:dyDescent="0.2">
      <c r="A99" s="1">
        <v>38018</v>
      </c>
      <c r="B99">
        <v>802.2</v>
      </c>
    </row>
    <row r="100" spans="1:2" x14ac:dyDescent="0.2">
      <c r="A100" s="1">
        <v>38047</v>
      </c>
      <c r="B100">
        <v>849.4</v>
      </c>
    </row>
    <row r="101" spans="1:2" x14ac:dyDescent="0.2">
      <c r="A101" s="1">
        <v>38078</v>
      </c>
      <c r="B101">
        <v>830.7</v>
      </c>
    </row>
    <row r="102" spans="1:2" x14ac:dyDescent="0.2">
      <c r="A102" s="1">
        <v>38108</v>
      </c>
      <c r="B102">
        <v>798.7</v>
      </c>
    </row>
    <row r="103" spans="1:2" x14ac:dyDescent="0.2">
      <c r="A103" s="1">
        <v>38139</v>
      </c>
      <c r="B103">
        <v>815.8</v>
      </c>
    </row>
    <row r="104" spans="1:2" x14ac:dyDescent="0.2">
      <c r="A104" s="1">
        <v>38169</v>
      </c>
      <c r="B104">
        <v>771.6</v>
      </c>
    </row>
    <row r="105" spans="1:2" x14ac:dyDescent="0.2">
      <c r="A105" s="1">
        <v>38200</v>
      </c>
      <c r="B105">
        <v>775.9</v>
      </c>
    </row>
    <row r="106" spans="1:2" x14ac:dyDescent="0.2">
      <c r="A106" s="1">
        <v>38231</v>
      </c>
      <c r="B106">
        <v>776</v>
      </c>
    </row>
    <row r="107" spans="1:2" x14ac:dyDescent="0.2">
      <c r="A107" s="1">
        <v>38261</v>
      </c>
      <c r="B107">
        <v>774.2</v>
      </c>
    </row>
    <row r="108" spans="1:2" x14ac:dyDescent="0.2">
      <c r="A108" s="1">
        <v>38292</v>
      </c>
      <c r="B108">
        <v>872.6</v>
      </c>
    </row>
    <row r="109" spans="1:2" x14ac:dyDescent="0.2">
      <c r="A109" s="1">
        <v>38322</v>
      </c>
      <c r="B109">
        <v>848.2</v>
      </c>
    </row>
    <row r="110" spans="1:2" x14ac:dyDescent="0.2">
      <c r="A110" s="1">
        <v>38353</v>
      </c>
      <c r="B110">
        <v>816.4</v>
      </c>
    </row>
    <row r="111" spans="1:2" x14ac:dyDescent="0.2">
      <c r="A111" s="1">
        <v>38384</v>
      </c>
      <c r="B111">
        <v>751.8</v>
      </c>
    </row>
    <row r="112" spans="1:2" x14ac:dyDescent="0.2">
      <c r="A112" s="1">
        <v>38412</v>
      </c>
      <c r="B112">
        <v>745.6</v>
      </c>
    </row>
    <row r="113" spans="1:2" x14ac:dyDescent="0.2">
      <c r="A113" s="1">
        <v>38443</v>
      </c>
      <c r="B113">
        <v>737.3</v>
      </c>
    </row>
    <row r="114" spans="1:2" x14ac:dyDescent="0.2">
      <c r="A114" s="1">
        <v>38473</v>
      </c>
      <c r="B114">
        <v>839.8</v>
      </c>
    </row>
    <row r="115" spans="1:2" x14ac:dyDescent="0.2">
      <c r="A115" s="1">
        <v>38504</v>
      </c>
      <c r="B115">
        <v>791.1</v>
      </c>
    </row>
    <row r="116" spans="1:2" x14ac:dyDescent="0.2">
      <c r="A116" s="1">
        <v>38534</v>
      </c>
      <c r="B116">
        <v>802.9</v>
      </c>
    </row>
    <row r="117" spans="1:2" x14ac:dyDescent="0.2">
      <c r="A117" s="1">
        <v>38565</v>
      </c>
      <c r="B117">
        <v>803.6</v>
      </c>
    </row>
    <row r="118" spans="1:2" x14ac:dyDescent="0.2">
      <c r="A118" s="1">
        <v>38596</v>
      </c>
      <c r="B118">
        <v>754.1</v>
      </c>
    </row>
    <row r="119" spans="1:2" x14ac:dyDescent="0.2">
      <c r="A119" s="1">
        <v>38626</v>
      </c>
      <c r="B119">
        <v>739</v>
      </c>
    </row>
    <row r="120" spans="1:2" x14ac:dyDescent="0.2">
      <c r="A120" s="1">
        <v>38657</v>
      </c>
      <c r="B120">
        <v>750</v>
      </c>
    </row>
    <row r="121" spans="1:2" x14ac:dyDescent="0.2">
      <c r="A121" s="1">
        <v>38687</v>
      </c>
      <c r="B121">
        <v>798.7</v>
      </c>
    </row>
    <row r="122" spans="1:2" x14ac:dyDescent="0.2">
      <c r="A122" s="1">
        <v>38718</v>
      </c>
      <c r="B122">
        <v>742.2</v>
      </c>
    </row>
    <row r="123" spans="1:2" x14ac:dyDescent="0.2">
      <c r="A123" s="1">
        <v>38749</v>
      </c>
      <c r="B123">
        <v>697.8</v>
      </c>
    </row>
    <row r="124" spans="1:2" x14ac:dyDescent="0.2">
      <c r="A124" s="1">
        <v>38777</v>
      </c>
      <c r="B124">
        <v>715.9</v>
      </c>
    </row>
    <row r="125" spans="1:2" x14ac:dyDescent="0.2">
      <c r="A125" s="1">
        <v>38808</v>
      </c>
      <c r="B125">
        <v>717.9</v>
      </c>
    </row>
    <row r="126" spans="1:2" x14ac:dyDescent="0.2">
      <c r="A126" s="1">
        <v>38838</v>
      </c>
      <c r="B126">
        <v>754.9</v>
      </c>
    </row>
    <row r="127" spans="1:2" x14ac:dyDescent="0.2">
      <c r="A127" s="1">
        <v>38869</v>
      </c>
      <c r="B127">
        <v>737.4</v>
      </c>
    </row>
    <row r="128" spans="1:2" x14ac:dyDescent="0.2">
      <c r="A128" s="1">
        <v>38899</v>
      </c>
      <c r="B128">
        <v>713.1</v>
      </c>
    </row>
    <row r="129" spans="1:2" x14ac:dyDescent="0.2">
      <c r="A129" s="1">
        <v>38930</v>
      </c>
      <c r="B129">
        <v>704.8</v>
      </c>
    </row>
    <row r="130" spans="1:2" x14ac:dyDescent="0.2">
      <c r="A130" s="1">
        <v>38961</v>
      </c>
      <c r="B130">
        <v>733.6</v>
      </c>
    </row>
    <row r="131" spans="1:2" x14ac:dyDescent="0.2">
      <c r="A131" s="1">
        <v>38991</v>
      </c>
      <c r="B131">
        <v>756.6</v>
      </c>
    </row>
    <row r="132" spans="1:2" x14ac:dyDescent="0.2">
      <c r="A132" s="1">
        <v>39022</v>
      </c>
      <c r="B132">
        <v>737.7</v>
      </c>
    </row>
    <row r="133" spans="1:2" x14ac:dyDescent="0.2">
      <c r="A133" s="1">
        <v>39052</v>
      </c>
      <c r="B133">
        <v>743.1</v>
      </c>
    </row>
    <row r="134" spans="1:2" x14ac:dyDescent="0.2">
      <c r="A134" s="1">
        <v>39083</v>
      </c>
      <c r="B134">
        <v>743.8</v>
      </c>
    </row>
    <row r="135" spans="1:2" x14ac:dyDescent="0.2">
      <c r="A135" s="1">
        <v>39114</v>
      </c>
      <c r="B135">
        <v>733.6</v>
      </c>
    </row>
    <row r="136" spans="1:2" x14ac:dyDescent="0.2">
      <c r="A136" s="1">
        <v>39142</v>
      </c>
      <c r="B136">
        <v>713.8</v>
      </c>
    </row>
    <row r="137" spans="1:2" x14ac:dyDescent="0.2">
      <c r="A137" s="1">
        <v>39173</v>
      </c>
      <c r="B137">
        <v>745.7</v>
      </c>
    </row>
    <row r="138" spans="1:2" x14ac:dyDescent="0.2">
      <c r="A138" s="1">
        <v>39203</v>
      </c>
      <c r="B138">
        <v>737.6</v>
      </c>
    </row>
    <row r="139" spans="1:2" x14ac:dyDescent="0.2">
      <c r="A139" s="1">
        <v>39234</v>
      </c>
      <c r="B139">
        <v>709</v>
      </c>
    </row>
    <row r="140" spans="1:2" x14ac:dyDescent="0.2">
      <c r="A140" s="1">
        <v>39264</v>
      </c>
      <c r="B140">
        <v>682.2</v>
      </c>
    </row>
    <row r="141" spans="1:2" x14ac:dyDescent="0.2">
      <c r="A141" s="1">
        <v>39295</v>
      </c>
      <c r="B141">
        <v>687.2</v>
      </c>
    </row>
    <row r="142" spans="1:2" x14ac:dyDescent="0.2">
      <c r="A142" s="1">
        <v>39326</v>
      </c>
      <c r="B142">
        <v>683.7</v>
      </c>
    </row>
    <row r="143" spans="1:2" x14ac:dyDescent="0.2">
      <c r="A143" s="1">
        <v>39356</v>
      </c>
      <c r="B143">
        <v>677.9</v>
      </c>
    </row>
    <row r="144" spans="1:2" x14ac:dyDescent="0.2">
      <c r="A144" s="1">
        <v>39387</v>
      </c>
      <c r="B144">
        <v>689.2</v>
      </c>
    </row>
    <row r="145" spans="1:2" x14ac:dyDescent="0.2">
      <c r="A145" s="1">
        <v>39417</v>
      </c>
      <c r="B145">
        <v>694</v>
      </c>
    </row>
    <row r="146" spans="1:2" x14ac:dyDescent="0.2">
      <c r="A146" s="1">
        <v>39448</v>
      </c>
      <c r="B146">
        <v>697.5</v>
      </c>
    </row>
    <row r="147" spans="1:2" x14ac:dyDescent="0.2">
      <c r="A147" s="1">
        <v>39479</v>
      </c>
      <c r="B147">
        <v>714.9</v>
      </c>
    </row>
    <row r="148" spans="1:2" x14ac:dyDescent="0.2">
      <c r="A148" s="1">
        <v>39508</v>
      </c>
      <c r="B148">
        <v>716.7</v>
      </c>
    </row>
    <row r="149" spans="1:2" x14ac:dyDescent="0.2">
      <c r="A149" s="1">
        <v>39539</v>
      </c>
      <c r="B149">
        <v>701.5</v>
      </c>
    </row>
    <row r="150" spans="1:2" x14ac:dyDescent="0.2">
      <c r="A150" s="1">
        <v>39569</v>
      </c>
      <c r="B150">
        <v>683.5</v>
      </c>
    </row>
    <row r="151" spans="1:2" x14ac:dyDescent="0.2">
      <c r="A151" s="1">
        <v>39600</v>
      </c>
      <c r="B151">
        <v>696.3</v>
      </c>
    </row>
    <row r="152" spans="1:2" x14ac:dyDescent="0.2">
      <c r="A152" s="1">
        <v>39630</v>
      </c>
      <c r="B152">
        <v>657.1</v>
      </c>
    </row>
    <row r="153" spans="1:2" x14ac:dyDescent="0.2">
      <c r="A153" s="1">
        <v>39661</v>
      </c>
      <c r="B153">
        <v>643.20000000000005</v>
      </c>
    </row>
    <row r="154" spans="1:2" x14ac:dyDescent="0.2">
      <c r="A154" s="1">
        <v>39692</v>
      </c>
      <c r="B154">
        <v>648.70000000000005</v>
      </c>
    </row>
    <row r="155" spans="1:2" x14ac:dyDescent="0.2">
      <c r="A155" s="1">
        <v>39722</v>
      </c>
      <c r="B155">
        <v>683</v>
      </c>
    </row>
    <row r="156" spans="1:2" x14ac:dyDescent="0.2">
      <c r="A156" s="1">
        <v>39753</v>
      </c>
      <c r="B156">
        <v>678.8</v>
      </c>
    </row>
    <row r="157" spans="1:2" x14ac:dyDescent="0.2">
      <c r="A157" s="1">
        <v>39783</v>
      </c>
      <c r="B157">
        <v>662.9</v>
      </c>
    </row>
    <row r="158" spans="1:2" x14ac:dyDescent="0.2">
      <c r="A158" s="1">
        <v>39814</v>
      </c>
      <c r="B158">
        <v>686.8</v>
      </c>
    </row>
    <row r="159" spans="1:2" x14ac:dyDescent="0.2">
      <c r="A159" s="1">
        <v>39845</v>
      </c>
      <c r="B159">
        <v>662.3</v>
      </c>
    </row>
    <row r="160" spans="1:2" x14ac:dyDescent="0.2">
      <c r="A160" s="1">
        <v>39873</v>
      </c>
      <c r="B160">
        <v>663.6</v>
      </c>
    </row>
    <row r="161" spans="1:2" x14ac:dyDescent="0.2">
      <c r="A161" s="1">
        <v>39904</v>
      </c>
      <c r="B161">
        <v>680.4</v>
      </c>
    </row>
    <row r="162" spans="1:2" x14ac:dyDescent="0.2">
      <c r="A162" s="1">
        <v>39934</v>
      </c>
      <c r="B162">
        <v>684.1</v>
      </c>
    </row>
    <row r="163" spans="1:2" x14ac:dyDescent="0.2">
      <c r="A163" s="1">
        <v>39965</v>
      </c>
      <c r="B163">
        <v>672</v>
      </c>
    </row>
    <row r="164" spans="1:2" x14ac:dyDescent="0.2">
      <c r="A164" s="1">
        <v>39995</v>
      </c>
      <c r="B164">
        <v>660.1</v>
      </c>
    </row>
    <row r="165" spans="1:2" x14ac:dyDescent="0.2">
      <c r="A165" s="1">
        <v>40026</v>
      </c>
      <c r="B165">
        <v>651.20000000000005</v>
      </c>
    </row>
    <row r="166" spans="1:2" x14ac:dyDescent="0.2">
      <c r="A166" s="1">
        <v>40057</v>
      </c>
      <c r="B166">
        <v>656.2</v>
      </c>
    </row>
    <row r="167" spans="1:2" x14ac:dyDescent="0.2">
      <c r="A167" s="1">
        <v>40087</v>
      </c>
      <c r="B167">
        <v>677</v>
      </c>
    </row>
    <row r="168" spans="1:2" x14ac:dyDescent="0.2">
      <c r="A168" s="1">
        <v>40118</v>
      </c>
      <c r="B168">
        <v>699.6</v>
      </c>
    </row>
    <row r="169" spans="1:2" x14ac:dyDescent="0.2">
      <c r="A169" s="1">
        <v>40148</v>
      </c>
      <c r="B169">
        <v>684.1</v>
      </c>
    </row>
    <row r="170" spans="1:2" x14ac:dyDescent="0.2">
      <c r="A170" s="1">
        <v>40179</v>
      </c>
      <c r="B170">
        <v>687.2</v>
      </c>
    </row>
    <row r="171" spans="1:2" x14ac:dyDescent="0.2">
      <c r="A171" s="1">
        <v>40210</v>
      </c>
      <c r="B171">
        <v>668.1</v>
      </c>
    </row>
    <row r="172" spans="1:2" x14ac:dyDescent="0.2">
      <c r="A172" s="1">
        <v>40238</v>
      </c>
      <c r="B172">
        <v>668.1</v>
      </c>
    </row>
    <row r="173" spans="1:2" x14ac:dyDescent="0.2">
      <c r="A173" s="1">
        <v>40269</v>
      </c>
      <c r="B173">
        <v>814</v>
      </c>
    </row>
    <row r="174" spans="1:2" x14ac:dyDescent="0.2">
      <c r="A174" s="1">
        <v>40299</v>
      </c>
      <c r="B174">
        <v>779</v>
      </c>
    </row>
    <row r="175" spans="1:2" x14ac:dyDescent="0.2">
      <c r="A175" s="1">
        <v>40330</v>
      </c>
      <c r="B175">
        <v>825.8</v>
      </c>
    </row>
    <row r="176" spans="1:2" x14ac:dyDescent="0.2">
      <c r="A176" s="1">
        <v>40360</v>
      </c>
      <c r="B176">
        <v>816</v>
      </c>
    </row>
    <row r="177" spans="1:2" x14ac:dyDescent="0.2">
      <c r="A177" s="1">
        <v>40391</v>
      </c>
      <c r="B177">
        <v>771</v>
      </c>
    </row>
    <row r="178" spans="1:2" x14ac:dyDescent="0.2">
      <c r="A178" s="1">
        <v>40422</v>
      </c>
      <c r="B178">
        <v>748.8</v>
      </c>
    </row>
    <row r="179" spans="1:2" x14ac:dyDescent="0.2">
      <c r="A179" s="1">
        <v>40452</v>
      </c>
      <c r="B179">
        <v>726.5</v>
      </c>
    </row>
    <row r="180" spans="1:2" x14ac:dyDescent="0.2">
      <c r="A180" s="1">
        <v>40483</v>
      </c>
      <c r="B180">
        <v>685.8</v>
      </c>
    </row>
    <row r="181" spans="1:2" x14ac:dyDescent="0.2">
      <c r="A181" s="1">
        <v>40513</v>
      </c>
      <c r="B181">
        <v>644</v>
      </c>
    </row>
    <row r="182" spans="1:2" x14ac:dyDescent="0.2">
      <c r="A182" s="1">
        <v>40544</v>
      </c>
      <c r="B182">
        <v>638.79999999999995</v>
      </c>
    </row>
    <row r="183" spans="1:2" x14ac:dyDescent="0.2">
      <c r="A183" s="1">
        <v>40575</v>
      </c>
      <c r="B183">
        <v>753</v>
      </c>
    </row>
    <row r="184" spans="1:2" x14ac:dyDescent="0.2">
      <c r="A184" s="1">
        <v>40603</v>
      </c>
      <c r="B184">
        <v>732.6</v>
      </c>
    </row>
    <row r="185" spans="1:2" x14ac:dyDescent="0.2">
      <c r="A185" s="1">
        <v>40634</v>
      </c>
      <c r="B185">
        <v>845.8</v>
      </c>
    </row>
    <row r="186" spans="1:2" x14ac:dyDescent="0.2">
      <c r="A186" s="1">
        <v>40664</v>
      </c>
      <c r="B186">
        <v>849.1</v>
      </c>
    </row>
    <row r="187" spans="1:2" x14ac:dyDescent="0.2">
      <c r="A187" s="1">
        <v>40695</v>
      </c>
      <c r="B187">
        <v>823.6</v>
      </c>
    </row>
    <row r="188" spans="1:2" x14ac:dyDescent="0.2">
      <c r="A188" s="1">
        <v>40725</v>
      </c>
      <c r="B188">
        <v>776.6</v>
      </c>
    </row>
    <row r="189" spans="1:2" x14ac:dyDescent="0.2">
      <c r="A189" s="1">
        <v>40756</v>
      </c>
      <c r="B189">
        <v>804.6</v>
      </c>
    </row>
    <row r="190" spans="1:2" x14ac:dyDescent="0.2">
      <c r="A190" s="1">
        <v>40787</v>
      </c>
      <c r="B190">
        <v>802.4</v>
      </c>
    </row>
    <row r="191" spans="1:2" x14ac:dyDescent="0.2">
      <c r="A191" s="1">
        <v>40817</v>
      </c>
      <c r="B191">
        <v>931.2</v>
      </c>
    </row>
    <row r="192" spans="1:2" x14ac:dyDescent="0.2">
      <c r="A192" s="1">
        <v>40848</v>
      </c>
      <c r="B192">
        <v>960.9</v>
      </c>
    </row>
    <row r="193" spans="1:2" x14ac:dyDescent="0.2">
      <c r="A193" s="1">
        <v>40878</v>
      </c>
      <c r="B193">
        <v>931.9</v>
      </c>
    </row>
    <row r="194" spans="1:2" x14ac:dyDescent="0.2">
      <c r="A194" s="1">
        <v>40909</v>
      </c>
      <c r="B194">
        <v>886.4</v>
      </c>
    </row>
    <row r="195" spans="1:2" x14ac:dyDescent="0.2">
      <c r="A195" s="1">
        <v>40940</v>
      </c>
      <c r="B195">
        <v>836.1</v>
      </c>
    </row>
    <row r="196" spans="1:2" x14ac:dyDescent="0.2">
      <c r="A196" s="1">
        <v>40969</v>
      </c>
      <c r="B196">
        <v>832.9</v>
      </c>
    </row>
    <row r="197" spans="1:2" x14ac:dyDescent="0.2">
      <c r="A197" s="1">
        <v>41000</v>
      </c>
      <c r="B197">
        <v>828.5</v>
      </c>
    </row>
    <row r="198" spans="1:2" x14ac:dyDescent="0.2">
      <c r="A198" s="1">
        <v>41030</v>
      </c>
      <c r="B198">
        <v>838.4</v>
      </c>
    </row>
    <row r="199" spans="1:2" x14ac:dyDescent="0.2">
      <c r="A199" s="1">
        <v>41061</v>
      </c>
      <c r="B199">
        <v>862.9</v>
      </c>
    </row>
    <row r="200" spans="1:2" x14ac:dyDescent="0.2">
      <c r="A200" s="1">
        <v>41091</v>
      </c>
      <c r="B200">
        <v>893.2</v>
      </c>
    </row>
    <row r="201" spans="1:2" x14ac:dyDescent="0.2">
      <c r="A201" s="1">
        <v>41122</v>
      </c>
      <c r="B201">
        <v>868</v>
      </c>
    </row>
    <row r="202" spans="1:2" x14ac:dyDescent="0.2">
      <c r="A202" s="1">
        <v>41153</v>
      </c>
      <c r="B202">
        <v>852.1</v>
      </c>
    </row>
    <row r="203" spans="1:2" x14ac:dyDescent="0.2">
      <c r="A203" s="1">
        <v>41183</v>
      </c>
      <c r="B203">
        <v>929.9</v>
      </c>
    </row>
    <row r="204" spans="1:2" x14ac:dyDescent="0.2">
      <c r="A204" s="1">
        <v>41214</v>
      </c>
      <c r="B204">
        <v>877</v>
      </c>
    </row>
    <row r="205" spans="1:2" x14ac:dyDescent="0.2">
      <c r="A205" s="1">
        <v>41244</v>
      </c>
      <c r="B205">
        <v>841.2</v>
      </c>
    </row>
    <row r="206" spans="1:2" x14ac:dyDescent="0.2">
      <c r="A206" s="1">
        <v>41275</v>
      </c>
      <c r="B206">
        <v>808.7</v>
      </c>
    </row>
    <row r="207" spans="1:2" x14ac:dyDescent="0.2">
      <c r="A207" s="1">
        <v>41306</v>
      </c>
      <c r="B207">
        <v>796.2</v>
      </c>
    </row>
    <row r="208" spans="1:2" x14ac:dyDescent="0.2">
      <c r="A208" s="1">
        <v>41334</v>
      </c>
      <c r="B208">
        <v>861.5</v>
      </c>
    </row>
    <row r="209" spans="1:2" x14ac:dyDescent="0.2">
      <c r="A209" s="1">
        <v>41365</v>
      </c>
      <c r="B209">
        <v>837.7</v>
      </c>
    </row>
    <row r="210" spans="1:2" x14ac:dyDescent="0.2">
      <c r="A210" s="1">
        <v>41395</v>
      </c>
      <c r="B210">
        <v>962.1</v>
      </c>
    </row>
    <row r="211" spans="1:2" x14ac:dyDescent="0.2">
      <c r="A211" s="1">
        <v>41426</v>
      </c>
      <c r="B211">
        <v>898.8</v>
      </c>
    </row>
    <row r="212" spans="1:2" x14ac:dyDescent="0.2">
      <c r="A212" s="1">
        <v>41456</v>
      </c>
      <c r="B212">
        <v>809.3</v>
      </c>
    </row>
    <row r="213" spans="1:2" x14ac:dyDescent="0.2">
      <c r="A213" s="1">
        <v>41487</v>
      </c>
      <c r="B213">
        <v>800.4</v>
      </c>
    </row>
    <row r="214" spans="1:2" x14ac:dyDescent="0.2">
      <c r="A214" s="1">
        <v>41518</v>
      </c>
      <c r="B214">
        <v>817.6</v>
      </c>
    </row>
    <row r="215" spans="1:2" x14ac:dyDescent="0.2">
      <c r="A215" s="1">
        <v>41548</v>
      </c>
      <c r="B215">
        <v>824.5</v>
      </c>
    </row>
    <row r="216" spans="1:2" x14ac:dyDescent="0.2">
      <c r="A216" s="1">
        <v>41579</v>
      </c>
      <c r="B216">
        <v>917.1</v>
      </c>
    </row>
    <row r="217" spans="1:2" x14ac:dyDescent="0.2">
      <c r="A217" s="1">
        <v>41609</v>
      </c>
      <c r="B217">
        <v>930.2</v>
      </c>
    </row>
    <row r="218" spans="1:2" x14ac:dyDescent="0.2">
      <c r="A218" s="1">
        <v>41640</v>
      </c>
      <c r="B218">
        <v>953.5</v>
      </c>
    </row>
    <row r="219" spans="1:2" x14ac:dyDescent="0.2">
      <c r="A219" s="1">
        <v>41671</v>
      </c>
      <c r="B219">
        <v>951.3</v>
      </c>
    </row>
    <row r="220" spans="1:2" x14ac:dyDescent="0.2">
      <c r="A220" s="1">
        <v>41699</v>
      </c>
      <c r="B220">
        <v>966.8</v>
      </c>
    </row>
    <row r="221" spans="1:2" x14ac:dyDescent="0.2">
      <c r="A221" s="1">
        <v>41730</v>
      </c>
      <c r="B221">
        <v>966.8</v>
      </c>
    </row>
    <row r="222" spans="1:2" x14ac:dyDescent="0.2">
      <c r="A222" s="1">
        <v>41760</v>
      </c>
      <c r="B222">
        <v>895</v>
      </c>
    </row>
    <row r="223" spans="1:2" x14ac:dyDescent="0.2">
      <c r="A223" s="1">
        <v>41791</v>
      </c>
      <c r="B223">
        <v>842.4</v>
      </c>
    </row>
    <row r="224" spans="1:2" x14ac:dyDescent="0.2">
      <c r="A224" s="1">
        <v>41821</v>
      </c>
      <c r="B224">
        <v>885.1</v>
      </c>
    </row>
    <row r="225" spans="1:2" x14ac:dyDescent="0.2">
      <c r="A225" s="1">
        <v>41852</v>
      </c>
      <c r="B225">
        <v>922.8</v>
      </c>
    </row>
    <row r="226" spans="1:2" x14ac:dyDescent="0.2">
      <c r="A226" s="1">
        <v>41883</v>
      </c>
      <c r="B226">
        <v>882.6</v>
      </c>
    </row>
    <row r="227" spans="1:2" x14ac:dyDescent="0.2">
      <c r="A227" s="1">
        <v>41913</v>
      </c>
      <c r="B227">
        <v>972.5</v>
      </c>
    </row>
    <row r="228" spans="1:2" x14ac:dyDescent="0.2">
      <c r="A228" s="1">
        <v>41944</v>
      </c>
      <c r="B228">
        <v>912</v>
      </c>
    </row>
    <row r="229" spans="1:2" x14ac:dyDescent="0.2">
      <c r="A229" s="1">
        <v>41974</v>
      </c>
      <c r="B229">
        <v>1012.1</v>
      </c>
    </row>
    <row r="230" spans="1:2" x14ac:dyDescent="0.2">
      <c r="A230" s="1">
        <v>42005</v>
      </c>
      <c r="B230">
        <v>905.8</v>
      </c>
    </row>
    <row r="231" spans="1:2" x14ac:dyDescent="0.2">
      <c r="A231" s="1">
        <v>42036</v>
      </c>
      <c r="B231">
        <v>956.2</v>
      </c>
    </row>
    <row r="232" spans="1:2" x14ac:dyDescent="0.2">
      <c r="A232" s="1">
        <v>42064</v>
      </c>
      <c r="B232">
        <v>907.8</v>
      </c>
    </row>
    <row r="233" spans="1:2" x14ac:dyDescent="0.2">
      <c r="A233" s="1">
        <v>42095</v>
      </c>
      <c r="B233">
        <v>887.5</v>
      </c>
    </row>
    <row r="234" spans="1:2" x14ac:dyDescent="0.2">
      <c r="A234" s="1">
        <v>42125</v>
      </c>
      <c r="B234">
        <v>839.6</v>
      </c>
    </row>
    <row r="235" spans="1:2" x14ac:dyDescent="0.2">
      <c r="A235" s="1">
        <v>42156</v>
      </c>
      <c r="B235">
        <v>825.6</v>
      </c>
    </row>
    <row r="236" spans="1:2" x14ac:dyDescent="0.2">
      <c r="A236" s="1">
        <v>42186</v>
      </c>
      <c r="B236">
        <v>802.8</v>
      </c>
    </row>
    <row r="237" spans="1:2" x14ac:dyDescent="0.2">
      <c r="A237" s="1">
        <v>42217</v>
      </c>
      <c r="B237">
        <v>799.2</v>
      </c>
    </row>
    <row r="238" spans="1:2" x14ac:dyDescent="0.2">
      <c r="A238" s="1">
        <v>42248</v>
      </c>
      <c r="B238">
        <v>761.5</v>
      </c>
    </row>
    <row r="239" spans="1:2" x14ac:dyDescent="0.2">
      <c r="A239" s="1">
        <v>42278</v>
      </c>
      <c r="B239">
        <v>868.8</v>
      </c>
    </row>
    <row r="240" spans="1:2" x14ac:dyDescent="0.2">
      <c r="A240" s="1">
        <v>42309</v>
      </c>
      <c r="B240">
        <v>860.6</v>
      </c>
    </row>
    <row r="241" spans="1:2" x14ac:dyDescent="0.2">
      <c r="A241" s="1">
        <v>42339</v>
      </c>
      <c r="B241">
        <v>833.7</v>
      </c>
    </row>
    <row r="242" spans="1:2" x14ac:dyDescent="0.2">
      <c r="A242" s="1">
        <v>42370</v>
      </c>
      <c r="B242">
        <v>842.3</v>
      </c>
    </row>
    <row r="243" spans="1:2" x14ac:dyDescent="0.2">
      <c r="A243" s="1">
        <v>42401</v>
      </c>
      <c r="B243">
        <v>793.5</v>
      </c>
    </row>
    <row r="244" spans="1:2" x14ac:dyDescent="0.2">
      <c r="A244" s="1">
        <v>42430</v>
      </c>
      <c r="B244">
        <v>771.9</v>
      </c>
    </row>
    <row r="245" spans="1:2" x14ac:dyDescent="0.2">
      <c r="A245" s="1">
        <v>42461</v>
      </c>
      <c r="B245">
        <v>734.7</v>
      </c>
    </row>
    <row r="246" spans="1:2" x14ac:dyDescent="0.2">
      <c r="A246" s="1">
        <v>42491</v>
      </c>
      <c r="B246">
        <v>800.6</v>
      </c>
    </row>
    <row r="247" spans="1:2" x14ac:dyDescent="0.2">
      <c r="A247" s="1">
        <v>42522</v>
      </c>
      <c r="B247">
        <v>750.7</v>
      </c>
    </row>
    <row r="248" spans="1:2" x14ac:dyDescent="0.2">
      <c r="A248" s="1">
        <v>42552</v>
      </c>
      <c r="B248">
        <v>714.2</v>
      </c>
    </row>
    <row r="249" spans="1:2" x14ac:dyDescent="0.2">
      <c r="A249" s="1">
        <v>42583</v>
      </c>
      <c r="B249">
        <v>686.6</v>
      </c>
    </row>
    <row r="250" spans="1:2" x14ac:dyDescent="0.2">
      <c r="A250" s="1">
        <v>42614</v>
      </c>
      <c r="B250">
        <v>799.4</v>
      </c>
    </row>
    <row r="251" spans="1:2" x14ac:dyDescent="0.2">
      <c r="A251" s="1">
        <v>42644</v>
      </c>
      <c r="B251">
        <v>764.7</v>
      </c>
    </row>
    <row r="252" spans="1:2" x14ac:dyDescent="0.2">
      <c r="A252" s="1">
        <v>42675</v>
      </c>
      <c r="B252">
        <v>747.7</v>
      </c>
    </row>
    <row r="253" spans="1:2" x14ac:dyDescent="0.2">
      <c r="A253" s="1">
        <v>42705</v>
      </c>
      <c r="B253">
        <v>716.1</v>
      </c>
    </row>
    <row r="254" spans="1:2" x14ac:dyDescent="0.2">
      <c r="A254" s="1">
        <v>42736</v>
      </c>
      <c r="B254">
        <v>722.8</v>
      </c>
    </row>
    <row r="255" spans="1:2" x14ac:dyDescent="0.2">
      <c r="A255" s="1">
        <v>42767</v>
      </c>
      <c r="B255">
        <v>743.3</v>
      </c>
    </row>
    <row r="256" spans="1:2" x14ac:dyDescent="0.2">
      <c r="A256" s="1">
        <v>42795</v>
      </c>
      <c r="B256">
        <v>765.7</v>
      </c>
    </row>
    <row r="257" spans="1:2" x14ac:dyDescent="0.2">
      <c r="A257" s="1">
        <v>42826</v>
      </c>
      <c r="B257">
        <v>763.4</v>
      </c>
    </row>
    <row r="258" spans="1:2" x14ac:dyDescent="0.2">
      <c r="A258" s="1">
        <v>42856</v>
      </c>
      <c r="B258">
        <v>717.4</v>
      </c>
    </row>
    <row r="259" spans="1:2" x14ac:dyDescent="0.2">
      <c r="A259" s="1">
        <v>42887</v>
      </c>
      <c r="B259">
        <v>711.9</v>
      </c>
    </row>
    <row r="260" spans="1:2" x14ac:dyDescent="0.2">
      <c r="A260" s="1">
        <v>42917</v>
      </c>
      <c r="B260">
        <v>707.4</v>
      </c>
    </row>
    <row r="261" spans="1:2" x14ac:dyDescent="0.2">
      <c r="A261" s="1">
        <v>42948</v>
      </c>
      <c r="B261">
        <v>689.2</v>
      </c>
    </row>
    <row r="262" spans="1:2" x14ac:dyDescent="0.2">
      <c r="A262" s="1">
        <v>42979</v>
      </c>
      <c r="B262">
        <v>761.7</v>
      </c>
    </row>
    <row r="263" spans="1:2" x14ac:dyDescent="0.2">
      <c r="A263" s="1">
        <v>43009</v>
      </c>
      <c r="B263">
        <v>761.7</v>
      </c>
    </row>
    <row r="264" spans="1:2" x14ac:dyDescent="0.2">
      <c r="A264" s="1">
        <v>43040</v>
      </c>
      <c r="B264">
        <v>702.5</v>
      </c>
    </row>
    <row r="265" spans="1:2" x14ac:dyDescent="0.2">
      <c r="A265" s="1">
        <v>43070</v>
      </c>
      <c r="B265">
        <v>707.7</v>
      </c>
    </row>
    <row r="266" spans="1:2" x14ac:dyDescent="0.2">
      <c r="A266" s="1">
        <v>43101</v>
      </c>
      <c r="B266">
        <v>700.4</v>
      </c>
    </row>
    <row r="267" spans="1:2" x14ac:dyDescent="0.2">
      <c r="A267" s="1">
        <v>43132</v>
      </c>
      <c r="B267">
        <v>665.6</v>
      </c>
    </row>
    <row r="268" spans="1:2" x14ac:dyDescent="0.2">
      <c r="A268" s="1">
        <v>43160</v>
      </c>
      <c r="B268">
        <v>672.7</v>
      </c>
    </row>
    <row r="269" spans="1:2" x14ac:dyDescent="0.2">
      <c r="A269" s="1">
        <v>43191</v>
      </c>
      <c r="B269">
        <v>678.4</v>
      </c>
    </row>
    <row r="270" spans="1:2" x14ac:dyDescent="0.2">
      <c r="A270" s="1">
        <v>43221</v>
      </c>
      <c r="B270">
        <v>681.7</v>
      </c>
    </row>
    <row r="271" spans="1:2" x14ac:dyDescent="0.2">
      <c r="A271" s="1">
        <v>43252</v>
      </c>
      <c r="B271">
        <v>742.5</v>
      </c>
    </row>
    <row r="272" spans="1:2" x14ac:dyDescent="0.2">
      <c r="A272" s="1">
        <v>43282</v>
      </c>
      <c r="B272">
        <v>662.1</v>
      </c>
    </row>
    <row r="273" spans="1:2" x14ac:dyDescent="0.2">
      <c r="A273" s="1">
        <v>43313</v>
      </c>
      <c r="B273">
        <v>663.8</v>
      </c>
    </row>
    <row r="274" spans="1:2" x14ac:dyDescent="0.2">
      <c r="A274" s="1">
        <v>43344</v>
      </c>
      <c r="B274">
        <v>657.4</v>
      </c>
    </row>
    <row r="275" spans="1:2" x14ac:dyDescent="0.2">
      <c r="A275" s="1">
        <v>43374</v>
      </c>
      <c r="B275">
        <v>689.3</v>
      </c>
    </row>
    <row r="276" spans="1:2" x14ac:dyDescent="0.2">
      <c r="A276" s="1">
        <v>43405</v>
      </c>
      <c r="B276">
        <v>687.8</v>
      </c>
    </row>
    <row r="277" spans="1:2" x14ac:dyDescent="0.2">
      <c r="A277" s="1">
        <v>43435</v>
      </c>
      <c r="B277">
        <v>693.1</v>
      </c>
    </row>
    <row r="278" spans="1:2" x14ac:dyDescent="0.2">
      <c r="A278" s="1">
        <v>43466</v>
      </c>
      <c r="B278">
        <v>674.9</v>
      </c>
    </row>
    <row r="279" spans="1:2" x14ac:dyDescent="0.2">
      <c r="A279" s="1">
        <v>43497</v>
      </c>
      <c r="B279">
        <v>706.6</v>
      </c>
    </row>
    <row r="280" spans="1:2" x14ac:dyDescent="0.2">
      <c r="A280" s="1">
        <v>43525</v>
      </c>
      <c r="B280">
        <v>719.4</v>
      </c>
    </row>
    <row r="281" spans="1:2" x14ac:dyDescent="0.2">
      <c r="A281" s="1">
        <v>43556</v>
      </c>
      <c r="B281">
        <v>692.5</v>
      </c>
    </row>
    <row r="282" spans="1:2" x14ac:dyDescent="0.2">
      <c r="A282" s="1">
        <v>43586</v>
      </c>
      <c r="B282">
        <v>709.7</v>
      </c>
    </row>
    <row r="283" spans="1:2" x14ac:dyDescent="0.2">
      <c r="A283" s="1">
        <v>43617</v>
      </c>
      <c r="B283">
        <v>675.2</v>
      </c>
    </row>
    <row r="284" spans="1:2" x14ac:dyDescent="0.2">
      <c r="A284" s="1">
        <v>43647</v>
      </c>
      <c r="B284">
        <v>673.6</v>
      </c>
    </row>
    <row r="285" spans="1:2" x14ac:dyDescent="0.2">
      <c r="A285" s="1">
        <v>43678</v>
      </c>
      <c r="B285">
        <v>660.5</v>
      </c>
    </row>
    <row r="286" spans="1:2" x14ac:dyDescent="0.2">
      <c r="A286" s="1">
        <v>43709</v>
      </c>
      <c r="B286">
        <v>718.2</v>
      </c>
    </row>
    <row r="287" spans="1:2" x14ac:dyDescent="0.2">
      <c r="A287" s="1">
        <v>43739</v>
      </c>
      <c r="B287">
        <v>693.3</v>
      </c>
    </row>
    <row r="288" spans="1:2" x14ac:dyDescent="0.2">
      <c r="A288" s="1">
        <v>43770</v>
      </c>
      <c r="B288">
        <v>685.1</v>
      </c>
    </row>
    <row r="289" spans="1:5" x14ac:dyDescent="0.2">
      <c r="A289" s="1">
        <v>43800</v>
      </c>
      <c r="B289">
        <v>686.5</v>
      </c>
    </row>
    <row r="290" spans="1:5" x14ac:dyDescent="0.2">
      <c r="A290" s="1">
        <v>43831</v>
      </c>
      <c r="B290">
        <v>667</v>
      </c>
    </row>
    <row r="291" spans="1:5" x14ac:dyDescent="0.2">
      <c r="A291" s="1">
        <v>43862</v>
      </c>
      <c r="B291">
        <v>681.5</v>
      </c>
    </row>
    <row r="292" spans="1:5" x14ac:dyDescent="0.2">
      <c r="A292" s="1">
        <v>43891</v>
      </c>
      <c r="B292">
        <v>678.8</v>
      </c>
    </row>
    <row r="293" spans="1:5" x14ac:dyDescent="0.2">
      <c r="A293" s="1">
        <v>43922</v>
      </c>
      <c r="B293">
        <v>684.6</v>
      </c>
    </row>
    <row r="294" spans="1:5" x14ac:dyDescent="0.2">
      <c r="A294" s="1">
        <v>43952</v>
      </c>
      <c r="B294">
        <v>688.8</v>
      </c>
    </row>
    <row r="295" spans="1:5" x14ac:dyDescent="0.2">
      <c r="A295" s="1">
        <v>43983</v>
      </c>
      <c r="B295">
        <v>688.7</v>
      </c>
    </row>
    <row r="296" spans="1:5" x14ac:dyDescent="0.2">
      <c r="A296" s="1">
        <v>44013</v>
      </c>
      <c r="B296">
        <v>668</v>
      </c>
    </row>
    <row r="297" spans="1:5" x14ac:dyDescent="0.2">
      <c r="A297" s="1">
        <v>44044</v>
      </c>
      <c r="B297">
        <v>660</v>
      </c>
    </row>
    <row r="298" spans="1:5" x14ac:dyDescent="0.2">
      <c r="A298" s="1">
        <v>44075</v>
      </c>
      <c r="B298">
        <v>702.8</v>
      </c>
      <c r="C298">
        <v>702.8</v>
      </c>
      <c r="D298" s="4">
        <v>702.8</v>
      </c>
      <c r="E298" s="4">
        <v>702.8</v>
      </c>
    </row>
    <row r="299" spans="1:5" x14ac:dyDescent="0.2">
      <c r="A299" s="1">
        <v>44105</v>
      </c>
      <c r="B299">
        <v>658.61294991387228</v>
      </c>
      <c r="C299">
        <f t="shared" ref="C299:C330" si="0">_xlfn.FORECAST.ETS(A299,$B$2:$B$298,$A$2:$A$298,157,1)</f>
        <v>658.61294991387228</v>
      </c>
      <c r="D299" s="4">
        <f t="shared" ref="D299:D330" si="1">C299-_xlfn.FORECAST.ETS.CONFINT(A299,$B$2:$B$298,$A$2:$A$298,0.95,157,1)</f>
        <v>551.62966059576831</v>
      </c>
      <c r="E299" s="4">
        <f t="shared" ref="E299:E330" si="2">C299+_xlfn.FORECAST.ETS.CONFINT(A299,$B$2:$B$298,$A$2:$A$298,0.95,157,1)</f>
        <v>765.59623923197626</v>
      </c>
    </row>
    <row r="300" spans="1:5" x14ac:dyDescent="0.2">
      <c r="A300" s="1">
        <v>44136</v>
      </c>
      <c r="B300">
        <v>648.55938112667252</v>
      </c>
      <c r="C300">
        <f t="shared" si="0"/>
        <v>648.55938112667252</v>
      </c>
      <c r="D300" s="4">
        <f t="shared" si="1"/>
        <v>538.25753452869139</v>
      </c>
      <c r="E300" s="4">
        <f t="shared" si="2"/>
        <v>758.86122772465365</v>
      </c>
    </row>
    <row r="301" spans="1:5" x14ac:dyDescent="0.2">
      <c r="A301" s="1">
        <v>44166</v>
      </c>
      <c r="B301">
        <v>656.66046051576234</v>
      </c>
      <c r="C301">
        <f t="shared" si="0"/>
        <v>656.66046051576234</v>
      </c>
      <c r="D301" s="4">
        <f t="shared" si="1"/>
        <v>543.11167108629627</v>
      </c>
      <c r="E301" s="4">
        <f t="shared" si="2"/>
        <v>770.20924994522841</v>
      </c>
    </row>
    <row r="302" spans="1:5" x14ac:dyDescent="0.2">
      <c r="A302" s="1">
        <v>44197</v>
      </c>
      <c r="B302">
        <v>659.10417898331104</v>
      </c>
      <c r="C302">
        <f t="shared" si="0"/>
        <v>659.10417898331104</v>
      </c>
      <c r="D302" s="4">
        <f t="shared" si="1"/>
        <v>542.37398692449744</v>
      </c>
      <c r="E302" s="4">
        <f t="shared" si="2"/>
        <v>775.83437104212464</v>
      </c>
    </row>
    <row r="303" spans="1:5" x14ac:dyDescent="0.2">
      <c r="A303" s="1">
        <v>44228</v>
      </c>
      <c r="B303">
        <v>660.90467289489266</v>
      </c>
      <c r="C303">
        <f t="shared" si="0"/>
        <v>660.90467289489266</v>
      </c>
      <c r="D303" s="4">
        <f t="shared" si="1"/>
        <v>541.05330358546917</v>
      </c>
      <c r="E303" s="4">
        <f t="shared" si="2"/>
        <v>780.75604220431615</v>
      </c>
    </row>
    <row r="304" spans="1:5" x14ac:dyDescent="0.2">
      <c r="A304" s="1">
        <v>44256</v>
      </c>
      <c r="B304">
        <v>677.09626163459416</v>
      </c>
      <c r="C304">
        <f t="shared" si="0"/>
        <v>677.09626163459416</v>
      </c>
      <c r="D304" s="4">
        <f t="shared" si="1"/>
        <v>554.17925941962585</v>
      </c>
      <c r="E304" s="4">
        <f t="shared" si="2"/>
        <v>800.01326384956246</v>
      </c>
    </row>
    <row r="305" spans="1:5" x14ac:dyDescent="0.2">
      <c r="A305" s="1">
        <v>44287</v>
      </c>
      <c r="B305">
        <v>678.04449077941013</v>
      </c>
      <c r="C305">
        <f t="shared" si="0"/>
        <v>678.04449077941013</v>
      </c>
      <c r="D305" s="4">
        <f t="shared" si="1"/>
        <v>552.11325258392503</v>
      </c>
      <c r="E305" s="4">
        <f t="shared" si="2"/>
        <v>803.97572897489522</v>
      </c>
    </row>
    <row r="306" spans="1:5" x14ac:dyDescent="0.2">
      <c r="A306" s="1">
        <v>44317</v>
      </c>
      <c r="B306">
        <v>662.17392847677741</v>
      </c>
      <c r="C306">
        <f t="shared" si="0"/>
        <v>662.17392847677741</v>
      </c>
      <c r="D306" s="4">
        <f t="shared" si="1"/>
        <v>533.27615667294572</v>
      </c>
      <c r="E306" s="4">
        <f t="shared" si="2"/>
        <v>791.07170028060909</v>
      </c>
    </row>
    <row r="307" spans="1:5" x14ac:dyDescent="0.2">
      <c r="A307" s="1">
        <v>44348</v>
      </c>
      <c r="B307">
        <v>643.69117679432588</v>
      </c>
      <c r="C307">
        <f t="shared" si="0"/>
        <v>643.69117679432588</v>
      </c>
      <c r="D307" s="4">
        <f t="shared" si="1"/>
        <v>511.8712663407191</v>
      </c>
      <c r="E307" s="4">
        <f t="shared" si="2"/>
        <v>775.51108724793266</v>
      </c>
    </row>
    <row r="308" spans="1:5" x14ac:dyDescent="0.2">
      <c r="A308" s="1">
        <v>44378</v>
      </c>
      <c r="B308">
        <v>656.12075488617086</v>
      </c>
      <c r="C308">
        <f t="shared" si="0"/>
        <v>656.12075488617086</v>
      </c>
      <c r="D308" s="4">
        <f t="shared" si="1"/>
        <v>521.42012648262892</v>
      </c>
      <c r="E308" s="4">
        <f t="shared" si="2"/>
        <v>790.8213832897128</v>
      </c>
    </row>
    <row r="309" spans="1:5" x14ac:dyDescent="0.2">
      <c r="A309" s="1">
        <v>44409</v>
      </c>
      <c r="B309">
        <v>616.65030778175492</v>
      </c>
      <c r="C309">
        <f t="shared" si="0"/>
        <v>616.65030778175492</v>
      </c>
      <c r="D309" s="4">
        <f t="shared" si="1"/>
        <v>479.10769631978798</v>
      </c>
      <c r="E309" s="4">
        <f t="shared" si="2"/>
        <v>754.19291924372192</v>
      </c>
    </row>
    <row r="310" spans="1:5" x14ac:dyDescent="0.2">
      <c r="A310" s="1">
        <v>44440</v>
      </c>
      <c r="B310">
        <v>602.53530208090388</v>
      </c>
      <c r="C310">
        <f t="shared" si="0"/>
        <v>602.53530208090388</v>
      </c>
      <c r="D310" s="4">
        <f t="shared" si="1"/>
        <v>462.18700779397346</v>
      </c>
      <c r="E310" s="4">
        <f t="shared" si="2"/>
        <v>742.88359636783434</v>
      </c>
    </row>
    <row r="311" spans="1:5" x14ac:dyDescent="0.2">
      <c r="A311" s="1">
        <v>44470</v>
      </c>
      <c r="B311">
        <v>607.87727528571406</v>
      </c>
      <c r="C311">
        <f t="shared" si="0"/>
        <v>607.87727528571406</v>
      </c>
      <c r="D311" s="4">
        <f t="shared" si="1"/>
        <v>464.75738356001034</v>
      </c>
      <c r="E311" s="4">
        <f t="shared" si="2"/>
        <v>750.99716701141779</v>
      </c>
    </row>
    <row r="312" spans="1:5" x14ac:dyDescent="0.2">
      <c r="A312" s="1">
        <v>44501</v>
      </c>
      <c r="B312">
        <v>642.03539806614549</v>
      </c>
      <c r="C312">
        <f t="shared" si="0"/>
        <v>642.03539806614549</v>
      </c>
      <c r="D312" s="4">
        <f t="shared" si="1"/>
        <v>496.17597274983285</v>
      </c>
      <c r="E312" s="4">
        <f t="shared" si="2"/>
        <v>787.89482338245807</v>
      </c>
    </row>
    <row r="313" spans="1:5" x14ac:dyDescent="0.2">
      <c r="A313" s="1">
        <v>44531</v>
      </c>
      <c r="B313">
        <v>637.74368116044229</v>
      </c>
      <c r="C313">
        <f t="shared" si="0"/>
        <v>637.74368116044229</v>
      </c>
      <c r="D313" s="4">
        <f t="shared" si="1"/>
        <v>489.17493532814183</v>
      </c>
      <c r="E313" s="4">
        <f t="shared" si="2"/>
        <v>786.31242699274276</v>
      </c>
    </row>
    <row r="314" spans="1:5" x14ac:dyDescent="0.2">
      <c r="A314" s="1">
        <v>44562</v>
      </c>
      <c r="B314">
        <v>621.77056144286598</v>
      </c>
      <c r="C314">
        <f t="shared" si="0"/>
        <v>621.77056144286598</v>
      </c>
      <c r="D314" s="4">
        <f t="shared" si="1"/>
        <v>470.52100887440821</v>
      </c>
      <c r="E314" s="4">
        <f t="shared" si="2"/>
        <v>773.02011401132381</v>
      </c>
    </row>
    <row r="315" spans="1:5" x14ac:dyDescent="0.2">
      <c r="A315" s="1">
        <v>44593</v>
      </c>
      <c r="B315">
        <v>645.5650344419638</v>
      </c>
      <c r="C315">
        <f t="shared" si="0"/>
        <v>645.5650344419638</v>
      </c>
      <c r="D315" s="4">
        <f t="shared" si="1"/>
        <v>491.66162451748778</v>
      </c>
      <c r="E315" s="4">
        <f t="shared" si="2"/>
        <v>799.46844436643983</v>
      </c>
    </row>
    <row r="316" spans="1:5" x14ac:dyDescent="0.2">
      <c r="A316" s="1">
        <v>44621</v>
      </c>
      <c r="B316">
        <v>621.03148972098302</v>
      </c>
      <c r="C316">
        <f t="shared" si="0"/>
        <v>621.03148972098302</v>
      </c>
      <c r="D316" s="4">
        <f t="shared" si="1"/>
        <v>464.49972798650634</v>
      </c>
      <c r="E316" s="4">
        <f t="shared" si="2"/>
        <v>777.56325145545975</v>
      </c>
    </row>
    <row r="317" spans="1:5" x14ac:dyDescent="0.2">
      <c r="A317" s="1">
        <v>44652</v>
      </c>
      <c r="B317">
        <v>622.38604559682074</v>
      </c>
      <c r="C317">
        <f t="shared" si="0"/>
        <v>622.38604559682074</v>
      </c>
      <c r="D317" s="4">
        <f t="shared" si="1"/>
        <v>463.25010189157206</v>
      </c>
      <c r="E317" s="4">
        <f t="shared" si="2"/>
        <v>781.52198930206941</v>
      </c>
    </row>
    <row r="318" spans="1:5" x14ac:dyDescent="0.2">
      <c r="A318" s="1">
        <v>44682</v>
      </c>
      <c r="B318">
        <v>632.66183657766192</v>
      </c>
      <c r="C318">
        <f t="shared" si="0"/>
        <v>632.66183657766192</v>
      </c>
      <c r="D318" s="4">
        <f t="shared" si="1"/>
        <v>470.94464231863151</v>
      </c>
      <c r="E318" s="4">
        <f t="shared" si="2"/>
        <v>794.37903083669232</v>
      </c>
    </row>
    <row r="319" spans="1:5" x14ac:dyDescent="0.2">
      <c r="A319" s="1">
        <v>44713</v>
      </c>
      <c r="B319">
        <v>636.28919483852451</v>
      </c>
      <c r="C319">
        <f t="shared" si="0"/>
        <v>636.28919483852451</v>
      </c>
      <c r="D319" s="4">
        <f t="shared" si="1"/>
        <v>472.01253081497521</v>
      </c>
      <c r="E319" s="4">
        <f t="shared" si="2"/>
        <v>800.56585886207381</v>
      </c>
    </row>
    <row r="320" spans="1:5" x14ac:dyDescent="0.2">
      <c r="A320" s="1">
        <v>44743</v>
      </c>
      <c r="B320">
        <v>625.76493883166961</v>
      </c>
      <c r="C320">
        <f t="shared" si="0"/>
        <v>625.76493883166961</v>
      </c>
      <c r="D320" s="4">
        <f t="shared" si="1"/>
        <v>458.94951466205691</v>
      </c>
      <c r="E320" s="4">
        <f t="shared" si="2"/>
        <v>792.58036300128231</v>
      </c>
    </row>
    <row r="321" spans="1:5" x14ac:dyDescent="0.2">
      <c r="A321" s="1">
        <v>44774</v>
      </c>
      <c r="B321">
        <v>614.86501312241398</v>
      </c>
      <c r="C321">
        <f t="shared" si="0"/>
        <v>614.86501312241398</v>
      </c>
      <c r="D321" s="4">
        <f t="shared" si="1"/>
        <v>445.53053935996223</v>
      </c>
      <c r="E321" s="4">
        <f t="shared" si="2"/>
        <v>784.19948688486579</v>
      </c>
    </row>
    <row r="322" spans="1:5" x14ac:dyDescent="0.2">
      <c r="A322" s="1">
        <v>44805</v>
      </c>
      <c r="B322">
        <v>609.00214140486855</v>
      </c>
      <c r="C322">
        <f t="shared" si="0"/>
        <v>609.00214140486855</v>
      </c>
      <c r="D322" s="4">
        <f t="shared" si="1"/>
        <v>437.16739513942173</v>
      </c>
      <c r="E322" s="4">
        <f t="shared" si="2"/>
        <v>780.83688767031538</v>
      </c>
    </row>
    <row r="323" spans="1:5" x14ac:dyDescent="0.2">
      <c r="A323" s="1">
        <v>44835</v>
      </c>
      <c r="B323">
        <v>619.5624989728725</v>
      </c>
      <c r="C323">
        <f t="shared" si="0"/>
        <v>619.5624989728725</v>
      </c>
      <c r="D323" s="4">
        <f t="shared" si="1"/>
        <v>445.24538366043896</v>
      </c>
      <c r="E323" s="4">
        <f t="shared" si="2"/>
        <v>793.87961428530605</v>
      </c>
    </row>
    <row r="324" spans="1:5" x14ac:dyDescent="0.2">
      <c r="A324" s="1">
        <v>44866</v>
      </c>
      <c r="B324">
        <v>635.31104355780917</v>
      </c>
      <c r="C324">
        <f t="shared" si="0"/>
        <v>635.31104355780917</v>
      </c>
      <c r="D324" s="4">
        <f t="shared" si="1"/>
        <v>458.52864371136468</v>
      </c>
      <c r="E324" s="4">
        <f t="shared" si="2"/>
        <v>812.09344340425366</v>
      </c>
    </row>
    <row r="325" spans="1:5" x14ac:dyDescent="0.2">
      <c r="A325" s="1">
        <v>44896</v>
      </c>
      <c r="B325">
        <v>650.4180211467808</v>
      </c>
      <c r="C325">
        <f t="shared" si="0"/>
        <v>650.4180211467808</v>
      </c>
      <c r="D325" s="4">
        <f t="shared" si="1"/>
        <v>471.18665243912795</v>
      </c>
      <c r="E325" s="4">
        <f t="shared" si="2"/>
        <v>829.64938985443359</v>
      </c>
    </row>
    <row r="326" spans="1:5" x14ac:dyDescent="0.2">
      <c r="A326" s="1">
        <v>44927</v>
      </c>
      <c r="B326">
        <v>636.06587334578444</v>
      </c>
      <c r="C326">
        <f t="shared" si="0"/>
        <v>636.06587334578444</v>
      </c>
      <c r="D326" s="4">
        <f t="shared" si="1"/>
        <v>454.40112860496265</v>
      </c>
      <c r="E326" s="4">
        <f t="shared" si="2"/>
        <v>817.73061808660623</v>
      </c>
    </row>
    <row r="327" spans="1:5" x14ac:dyDescent="0.2">
      <c r="A327" s="1">
        <v>44958</v>
      </c>
      <c r="B327">
        <v>646.37568657265297</v>
      </c>
      <c r="C327">
        <f t="shared" si="0"/>
        <v>646.37568657265297</v>
      </c>
      <c r="D327" s="4">
        <f t="shared" si="1"/>
        <v>462.29247809044352</v>
      </c>
      <c r="E327" s="4">
        <f t="shared" si="2"/>
        <v>830.45889505486241</v>
      </c>
    </row>
    <row r="328" spans="1:5" x14ac:dyDescent="0.2">
      <c r="A328" s="1">
        <v>44986</v>
      </c>
      <c r="B328">
        <v>629.47504987604418</v>
      </c>
      <c r="C328">
        <f t="shared" si="0"/>
        <v>629.47504987604418</v>
      </c>
      <c r="D328" s="4">
        <f t="shared" si="1"/>
        <v>442.98764839879459</v>
      </c>
      <c r="E328" s="4">
        <f t="shared" si="2"/>
        <v>815.96245135329377</v>
      </c>
    </row>
    <row r="329" spans="1:5" x14ac:dyDescent="0.2">
      <c r="A329" s="1">
        <v>45017</v>
      </c>
      <c r="B329">
        <v>628.3932466337634</v>
      </c>
      <c r="C329">
        <f t="shared" si="0"/>
        <v>628.3932466337634</v>
      </c>
      <c r="D329" s="4">
        <f t="shared" si="1"/>
        <v>439.51531736066579</v>
      </c>
      <c r="E329" s="4">
        <f t="shared" si="2"/>
        <v>817.271175906861</v>
      </c>
    </row>
    <row r="330" spans="1:5" x14ac:dyDescent="0.2">
      <c r="A330" s="1">
        <v>45047</v>
      </c>
      <c r="B330">
        <v>751.58629631476617</v>
      </c>
      <c r="C330">
        <f t="shared" si="0"/>
        <v>751.58629631476617</v>
      </c>
      <c r="D330" s="4">
        <f t="shared" si="1"/>
        <v>560.33093219071839</v>
      </c>
      <c r="E330" s="4">
        <f t="shared" si="2"/>
        <v>942.84166043881396</v>
      </c>
    </row>
    <row r="331" spans="1:5" x14ac:dyDescent="0.2">
      <c r="A331" s="1">
        <v>45078</v>
      </c>
      <c r="B331">
        <v>713.16827663188178</v>
      </c>
      <c r="C331">
        <f t="shared" ref="C331:C362" si="3">_xlfn.FORECAST.ETS(A331,$B$2:$B$298,$A$2:$A$298,157,1)</f>
        <v>713.16827663188178</v>
      </c>
      <c r="D331" s="4">
        <f t="shared" ref="D331:D362" si="4">C331-_xlfn.FORECAST.ETS.CONFINT(A331,$B$2:$B$298,$A$2:$A$298,0.95,157,1)</f>
        <v>519.54802918918335</v>
      </c>
      <c r="E331" s="4">
        <f t="shared" ref="E331:E362" si="5">C331+_xlfn.FORECAST.ETS.CONFINT(A331,$B$2:$B$298,$A$2:$A$298,0.95,157,1)</f>
        <v>906.78852407458021</v>
      </c>
    </row>
    <row r="332" spans="1:5" x14ac:dyDescent="0.2">
      <c r="A332" s="1">
        <v>45108</v>
      </c>
      <c r="B332">
        <v>757.23460871140458</v>
      </c>
      <c r="C332">
        <f t="shared" si="3"/>
        <v>757.23460871140458</v>
      </c>
      <c r="D332" s="4">
        <f t="shared" si="4"/>
        <v>561.26151668601801</v>
      </c>
      <c r="E332" s="4">
        <f t="shared" si="5"/>
        <v>953.20770073679114</v>
      </c>
    </row>
    <row r="333" spans="1:5" x14ac:dyDescent="0.2">
      <c r="A333" s="1">
        <v>45139</v>
      </c>
      <c r="B333">
        <v>740.14854192303335</v>
      </c>
      <c r="C333">
        <f t="shared" si="3"/>
        <v>740.14854192303335</v>
      </c>
      <c r="D333" s="4">
        <f t="shared" si="4"/>
        <v>541.83415784631757</v>
      </c>
      <c r="E333" s="4">
        <f t="shared" si="5"/>
        <v>938.46292599974913</v>
      </c>
    </row>
    <row r="334" spans="1:5" x14ac:dyDescent="0.2">
      <c r="A334" s="1">
        <v>45170</v>
      </c>
      <c r="B334">
        <v>697.27511338009685</v>
      </c>
      <c r="C334">
        <f t="shared" si="3"/>
        <v>697.27511338009685</v>
      </c>
      <c r="D334" s="4">
        <f t="shared" si="4"/>
        <v>496.630528325255</v>
      </c>
      <c r="E334" s="4">
        <f t="shared" si="5"/>
        <v>897.91969843493871</v>
      </c>
    </row>
    <row r="335" spans="1:5" x14ac:dyDescent="0.2">
      <c r="A335" s="1">
        <v>45200</v>
      </c>
      <c r="B335">
        <v>684.52096537668035</v>
      </c>
      <c r="C335">
        <f t="shared" si="3"/>
        <v>684.52096537668035</v>
      </c>
      <c r="D335" s="4">
        <f t="shared" si="4"/>
        <v>481.55683202020145</v>
      </c>
      <c r="E335" s="4">
        <f t="shared" si="5"/>
        <v>887.48509873315925</v>
      </c>
    </row>
    <row r="336" spans="1:5" x14ac:dyDescent="0.2">
      <c r="A336" s="1">
        <v>45231</v>
      </c>
      <c r="B336">
        <v>684.28088153065744</v>
      </c>
      <c r="C336">
        <f t="shared" si="3"/>
        <v>684.28088153065744</v>
      </c>
      <c r="D336" s="4">
        <f t="shared" si="4"/>
        <v>479.00743567239203</v>
      </c>
      <c r="E336" s="4">
        <f t="shared" si="5"/>
        <v>889.55432738892284</v>
      </c>
    </row>
    <row r="337" spans="1:5" x14ac:dyDescent="0.2">
      <c r="A337" s="1">
        <v>45261</v>
      </c>
      <c r="B337">
        <v>678.1111911083317</v>
      </c>
      <c r="C337">
        <f t="shared" si="3"/>
        <v>678.1111911083317</v>
      </c>
      <c r="D337" s="4">
        <f t="shared" si="4"/>
        <v>470.53827177920277</v>
      </c>
      <c r="E337" s="4">
        <f t="shared" si="5"/>
        <v>885.68411043746062</v>
      </c>
    </row>
    <row r="338" spans="1:5" x14ac:dyDescent="0.2">
      <c r="A338" s="1">
        <v>45292</v>
      </c>
      <c r="B338">
        <v>655.79364845685188</v>
      </c>
      <c r="C338">
        <f t="shared" si="3"/>
        <v>655.79364845685188</v>
      </c>
      <c r="D338" s="4">
        <f t="shared" si="4"/>
        <v>445.93071673029033</v>
      </c>
      <c r="E338" s="4">
        <f t="shared" si="5"/>
        <v>865.65658018341344</v>
      </c>
    </row>
    <row r="339" spans="1:5" x14ac:dyDescent="0.2">
      <c r="A339" s="1">
        <v>45323</v>
      </c>
      <c r="B339">
        <v>663.76618873220275</v>
      </c>
      <c r="C339">
        <f t="shared" si="3"/>
        <v>663.76618873220275</v>
      </c>
      <c r="D339" s="4">
        <f t="shared" si="4"/>
        <v>451.62234534398249</v>
      </c>
      <c r="E339" s="4">
        <f t="shared" si="5"/>
        <v>875.91003212042301</v>
      </c>
    </row>
    <row r="340" spans="1:5" x14ac:dyDescent="0.2">
      <c r="A340" s="1">
        <v>45352</v>
      </c>
      <c r="B340">
        <v>755.62045520471145</v>
      </c>
      <c r="C340">
        <f t="shared" si="3"/>
        <v>755.62045520471145</v>
      </c>
      <c r="D340" s="4">
        <f t="shared" si="4"/>
        <v>541.2044570757464</v>
      </c>
      <c r="E340" s="4">
        <f t="shared" si="5"/>
        <v>970.03645333367649</v>
      </c>
    </row>
    <row r="341" spans="1:5" x14ac:dyDescent="0.2">
      <c r="A341" s="1">
        <v>45383</v>
      </c>
      <c r="B341">
        <v>720.6392707373559</v>
      </c>
      <c r="C341">
        <f t="shared" si="3"/>
        <v>720.6392707373559</v>
      </c>
      <c r="D341" s="4">
        <f t="shared" si="4"/>
        <v>503.95954648503988</v>
      </c>
      <c r="E341" s="4">
        <f t="shared" si="5"/>
        <v>937.31899498967186</v>
      </c>
    </row>
    <row r="342" spans="1:5" x14ac:dyDescent="0.2">
      <c r="A342" s="1">
        <v>45413</v>
      </c>
      <c r="B342">
        <v>810.3922896052278</v>
      </c>
      <c r="C342">
        <f t="shared" si="3"/>
        <v>810.3922896052278</v>
      </c>
      <c r="D342" s="4">
        <f t="shared" si="4"/>
        <v>591.45695412090686</v>
      </c>
      <c r="E342" s="4">
        <f t="shared" si="5"/>
        <v>1029.3276250895487</v>
      </c>
    </row>
    <row r="343" spans="1:5" x14ac:dyDescent="0.2">
      <c r="A343" s="1">
        <v>45444</v>
      </c>
      <c r="B343">
        <v>800.88997854191814</v>
      </c>
      <c r="C343">
        <f t="shared" si="3"/>
        <v>800.88997854191814</v>
      </c>
      <c r="D343" s="4">
        <f t="shared" si="4"/>
        <v>579.70684670495814</v>
      </c>
      <c r="E343" s="4">
        <f t="shared" si="5"/>
        <v>1022.0731103788781</v>
      </c>
    </row>
    <row r="344" spans="1:5" x14ac:dyDescent="0.2">
      <c r="A344" s="1">
        <v>45474</v>
      </c>
      <c r="B344">
        <v>777.83621231319466</v>
      </c>
      <c r="C344">
        <f t="shared" si="3"/>
        <v>777.83621231319466</v>
      </c>
      <c r="D344" s="4">
        <f t="shared" si="4"/>
        <v>554.41281190574</v>
      </c>
      <c r="E344" s="4">
        <f t="shared" si="5"/>
        <v>1001.2596127206493</v>
      </c>
    </row>
    <row r="345" spans="1:5" x14ac:dyDescent="0.2">
      <c r="A345" s="1">
        <v>45505</v>
      </c>
      <c r="B345">
        <v>734.29517813108419</v>
      </c>
      <c r="C345">
        <f t="shared" si="3"/>
        <v>734.29517813108419</v>
      </c>
      <c r="D345" s="4">
        <f t="shared" si="4"/>
        <v>508.63876201190567</v>
      </c>
      <c r="E345" s="4">
        <f t="shared" si="5"/>
        <v>959.9515942502627</v>
      </c>
    </row>
    <row r="346" spans="1:5" x14ac:dyDescent="0.2">
      <c r="A346" s="1">
        <v>45536</v>
      </c>
      <c r="B346">
        <v>768.3521165480804</v>
      </c>
      <c r="C346">
        <f t="shared" si="3"/>
        <v>768.3521165480804</v>
      </c>
      <c r="D346" s="4">
        <f t="shared" si="4"/>
        <v>540.46967413879679</v>
      </c>
      <c r="E346" s="4">
        <f t="shared" si="5"/>
        <v>996.23455895736402</v>
      </c>
    </row>
    <row r="347" spans="1:5" x14ac:dyDescent="0.2">
      <c r="A347" s="1">
        <v>45566</v>
      </c>
      <c r="B347">
        <v>776.08273566334003</v>
      </c>
      <c r="C347">
        <f t="shared" si="3"/>
        <v>776.08273566334003</v>
      </c>
      <c r="D347" s="4">
        <f t="shared" si="4"/>
        <v>545.98100379570678</v>
      </c>
      <c r="E347" s="4">
        <f t="shared" si="5"/>
        <v>1006.1844675309733</v>
      </c>
    </row>
    <row r="348" spans="1:5" x14ac:dyDescent="0.2">
      <c r="A348" s="1">
        <v>45597</v>
      </c>
      <c r="B348">
        <v>905.06067043865846</v>
      </c>
      <c r="C348">
        <f t="shared" si="3"/>
        <v>905.06067043865846</v>
      </c>
      <c r="D348" s="4">
        <f t="shared" si="4"/>
        <v>672.7461436074866</v>
      </c>
      <c r="E348" s="4">
        <f t="shared" si="5"/>
        <v>1137.3751972698303</v>
      </c>
    </row>
    <row r="349" spans="1:5" x14ac:dyDescent="0.2">
      <c r="A349" s="1">
        <v>45627</v>
      </c>
      <c r="B349">
        <v>917.66754315333469</v>
      </c>
      <c r="C349">
        <f t="shared" si="3"/>
        <v>917.66754315333469</v>
      </c>
      <c r="D349" s="4">
        <f t="shared" si="4"/>
        <v>683.14648321587367</v>
      </c>
      <c r="E349" s="4">
        <f t="shared" si="5"/>
        <v>1152.1886030907958</v>
      </c>
    </row>
    <row r="350" spans="1:5" x14ac:dyDescent="0.2">
      <c r="A350" s="1">
        <v>45658</v>
      </c>
      <c r="B350">
        <v>876.71101706325919</v>
      </c>
      <c r="C350">
        <f t="shared" si="3"/>
        <v>876.71101706325919</v>
      </c>
      <c r="D350" s="4">
        <f t="shared" si="4"/>
        <v>639.98946242251827</v>
      </c>
      <c r="E350" s="4">
        <f t="shared" si="5"/>
        <v>1113.4325717040001</v>
      </c>
    </row>
    <row r="351" spans="1:5" x14ac:dyDescent="0.2">
      <c r="A351" s="1">
        <v>45689</v>
      </c>
      <c r="B351">
        <v>853.15081270108135</v>
      </c>
      <c r="C351">
        <f t="shared" si="3"/>
        <v>853.15081270108135</v>
      </c>
      <c r="D351" s="4">
        <f t="shared" si="4"/>
        <v>614.23458700751962</v>
      </c>
      <c r="E351" s="4">
        <f t="shared" si="5"/>
        <v>1092.0670383946431</v>
      </c>
    </row>
    <row r="352" spans="1:5" x14ac:dyDescent="0.2">
      <c r="A352" s="1">
        <v>45717</v>
      </c>
      <c r="B352">
        <v>823.25753978247462</v>
      </c>
      <c r="C352">
        <f t="shared" si="3"/>
        <v>823.25753978247462</v>
      </c>
      <c r="D352" s="4">
        <f t="shared" si="4"/>
        <v>582.15226018573594</v>
      </c>
      <c r="E352" s="4">
        <f t="shared" si="5"/>
        <v>1064.3628193792133</v>
      </c>
    </row>
    <row r="353" spans="1:5" x14ac:dyDescent="0.2">
      <c r="A353" s="1">
        <v>45748</v>
      </c>
      <c r="B353">
        <v>806.38930104451754</v>
      </c>
      <c r="C353">
        <f t="shared" si="3"/>
        <v>806.38930104451754</v>
      </c>
      <c r="D353" s="4">
        <f t="shared" si="4"/>
        <v>563.10038602438863</v>
      </c>
      <c r="E353" s="4">
        <f t="shared" si="5"/>
        <v>1049.6782160646464</v>
      </c>
    </row>
    <row r="354" spans="1:5" x14ac:dyDescent="0.2">
      <c r="A354" s="1">
        <v>45778</v>
      </c>
      <c r="B354">
        <v>794.73420623311222</v>
      </c>
      <c r="C354">
        <f t="shared" si="3"/>
        <v>794.73420623311222</v>
      </c>
      <c r="D354" s="4">
        <f t="shared" si="4"/>
        <v>549.26688303661172</v>
      </c>
      <c r="E354" s="4">
        <f t="shared" si="5"/>
        <v>1040.2015294296127</v>
      </c>
    </row>
    <row r="355" spans="1:5" x14ac:dyDescent="0.2">
      <c r="A355" s="1">
        <v>45809</v>
      </c>
      <c r="B355">
        <v>802.68305619243631</v>
      </c>
      <c r="C355">
        <f t="shared" si="3"/>
        <v>802.68305619243631</v>
      </c>
      <c r="D355" s="4">
        <f t="shared" si="4"/>
        <v>555.04236790187883</v>
      </c>
      <c r="E355" s="4">
        <f t="shared" si="5"/>
        <v>1050.3237444829938</v>
      </c>
    </row>
    <row r="356" spans="1:5" x14ac:dyDescent="0.2">
      <c r="A356" s="1">
        <v>45839</v>
      </c>
      <c r="B356">
        <v>835.08618022140433</v>
      </c>
      <c r="C356">
        <f t="shared" si="3"/>
        <v>835.08618022140433</v>
      </c>
      <c r="D356" s="4">
        <f t="shared" si="4"/>
        <v>585.27699247640294</v>
      </c>
      <c r="E356" s="4">
        <f t="shared" si="5"/>
        <v>1084.8953679664057</v>
      </c>
    </row>
    <row r="357" spans="1:5" x14ac:dyDescent="0.2">
      <c r="A357" s="1">
        <v>45870</v>
      </c>
      <c r="B357">
        <v>873.02311339697815</v>
      </c>
      <c r="C357">
        <f t="shared" si="3"/>
        <v>873.02311339697815</v>
      </c>
      <c r="D357" s="4">
        <f t="shared" si="4"/>
        <v>621.05012079163453</v>
      </c>
      <c r="E357" s="4">
        <f t="shared" si="5"/>
        <v>1124.9961060023218</v>
      </c>
    </row>
    <row r="358" spans="1:5" x14ac:dyDescent="0.2">
      <c r="A358" s="1">
        <v>45901</v>
      </c>
      <c r="B358">
        <v>866.40472157692363</v>
      </c>
      <c r="C358">
        <f t="shared" si="3"/>
        <v>866.40472157692363</v>
      </c>
      <c r="D358" s="4">
        <f t="shared" si="4"/>
        <v>612.27245375188909</v>
      </c>
      <c r="E358" s="4">
        <f t="shared" si="5"/>
        <v>1120.5369894019582</v>
      </c>
    </row>
    <row r="359" spans="1:5" x14ac:dyDescent="0.2">
      <c r="A359" s="1">
        <v>45931</v>
      </c>
      <c r="B359">
        <v>859.53078647715074</v>
      </c>
      <c r="C359">
        <f t="shared" si="3"/>
        <v>859.53078647715074</v>
      </c>
      <c r="D359" s="4">
        <f t="shared" si="4"/>
        <v>603.24361392481001</v>
      </c>
      <c r="E359" s="4">
        <f t="shared" si="5"/>
        <v>1115.8179590294915</v>
      </c>
    </row>
    <row r="360" spans="1:5" x14ac:dyDescent="0.2">
      <c r="A360" s="1">
        <v>45962</v>
      </c>
      <c r="B360">
        <v>925.26502842726234</v>
      </c>
      <c r="C360">
        <f t="shared" si="3"/>
        <v>925.26502842726234</v>
      </c>
      <c r="D360" s="4">
        <f t="shared" si="4"/>
        <v>666.82716802698076</v>
      </c>
      <c r="E360" s="4">
        <f t="shared" si="5"/>
        <v>1183.702888827544</v>
      </c>
    </row>
    <row r="361" spans="1:5" x14ac:dyDescent="0.2">
      <c r="A361" s="1">
        <v>45992</v>
      </c>
      <c r="B361">
        <v>855.54223789465459</v>
      </c>
      <c r="C361">
        <f t="shared" si="3"/>
        <v>855.54223789465459</v>
      </c>
      <c r="D361" s="4">
        <f t="shared" si="4"/>
        <v>594.95775819382879</v>
      </c>
      <c r="E361" s="4">
        <f t="shared" si="5"/>
        <v>1116.1267175954804</v>
      </c>
    </row>
    <row r="362" spans="1:5" x14ac:dyDescent="0.2">
      <c r="A362" s="1">
        <v>46023</v>
      </c>
      <c r="B362">
        <v>830.93381537459175</v>
      </c>
      <c r="C362">
        <f t="shared" si="3"/>
        <v>830.93381537459175</v>
      </c>
      <c r="D362" s="4">
        <f t="shared" si="4"/>
        <v>568.20664163014339</v>
      </c>
      <c r="E362" s="4">
        <f t="shared" si="5"/>
        <v>1093.6609891190401</v>
      </c>
    </row>
    <row r="363" spans="1:5" x14ac:dyDescent="0.2">
      <c r="A363" s="1">
        <v>46054</v>
      </c>
      <c r="B363">
        <v>807.30072929337598</v>
      </c>
      <c r="C363">
        <f t="shared" ref="C363:C394" si="6">_xlfn.FORECAST.ETS(A363,$B$2:$B$298,$A$2:$A$298,157,1)</f>
        <v>807.30072929337598</v>
      </c>
      <c r="D363" s="4">
        <f t="shared" ref="D363:D394" si="7">C363-_xlfn.FORECAST.ETS.CONFINT(A363,$B$2:$B$298,$A$2:$A$298,0.95,157,1)</f>
        <v>542.43464828731317</v>
      </c>
      <c r="E363" s="4">
        <f t="shared" ref="E363:E394" si="8">C363+_xlfn.FORECAST.ETS.CONFINT(A363,$B$2:$B$298,$A$2:$A$298,0.95,157,1)</f>
        <v>1072.1668102994388</v>
      </c>
    </row>
    <row r="364" spans="1:5" x14ac:dyDescent="0.2">
      <c r="A364" s="1">
        <v>46082</v>
      </c>
      <c r="B364">
        <v>796.55301638271237</v>
      </c>
      <c r="C364">
        <f t="shared" si="6"/>
        <v>796.55301638271237</v>
      </c>
      <c r="D364" s="4">
        <f t="shared" si="7"/>
        <v>529.55168102445509</v>
      </c>
      <c r="E364" s="4">
        <f t="shared" si="8"/>
        <v>1063.5543517409697</v>
      </c>
    </row>
    <row r="365" spans="1:5" x14ac:dyDescent="0.2">
      <c r="A365" s="1">
        <v>46113</v>
      </c>
      <c r="B365">
        <v>842.63864587504077</v>
      </c>
      <c r="C365">
        <f t="shared" si="6"/>
        <v>842.63864587504077</v>
      </c>
      <c r="D365" s="4">
        <f t="shared" si="7"/>
        <v>573.50557960234948</v>
      </c>
      <c r="E365" s="4">
        <f t="shared" si="8"/>
        <v>1111.7717121477322</v>
      </c>
    </row>
    <row r="366" spans="1:5" x14ac:dyDescent="0.2">
      <c r="A366" s="1">
        <v>46143</v>
      </c>
      <c r="B366">
        <v>840.49622216337423</v>
      </c>
      <c r="C366">
        <f t="shared" si="6"/>
        <v>840.49622216337423</v>
      </c>
      <c r="D366" s="4">
        <f t="shared" si="7"/>
        <v>569.23482315292995</v>
      </c>
      <c r="E366" s="4">
        <f t="shared" si="8"/>
        <v>1111.7576211738185</v>
      </c>
    </row>
    <row r="367" spans="1:5" x14ac:dyDescent="0.2">
      <c r="A367" s="1">
        <v>46174</v>
      </c>
      <c r="B367">
        <v>952.97718606164221</v>
      </c>
      <c r="C367">
        <f t="shared" si="6"/>
        <v>952.97718606164221</v>
      </c>
      <c r="D367" s="4">
        <f t="shared" si="7"/>
        <v>679.59073125960037</v>
      </c>
      <c r="E367" s="4">
        <f t="shared" si="8"/>
        <v>1226.3636408636839</v>
      </c>
    </row>
    <row r="368" spans="1:5" x14ac:dyDescent="0.2">
      <c r="A368" s="1">
        <v>46204</v>
      </c>
      <c r="B368">
        <v>882.06325679034035</v>
      </c>
      <c r="C368">
        <f t="shared" si="6"/>
        <v>882.06325679034035</v>
      </c>
      <c r="D368" s="4">
        <f t="shared" si="7"/>
        <v>606.55490577250748</v>
      </c>
      <c r="E368" s="4">
        <f t="shared" si="8"/>
        <v>1157.5716078081732</v>
      </c>
    </row>
    <row r="369" spans="1:5" x14ac:dyDescent="0.2">
      <c r="A369" s="1">
        <v>46235</v>
      </c>
      <c r="B369">
        <v>795.42659599244257</v>
      </c>
      <c r="C369">
        <f t="shared" si="6"/>
        <v>795.42659599244257</v>
      </c>
      <c r="D369" s="4">
        <f t="shared" si="7"/>
        <v>517.79939466310316</v>
      </c>
      <c r="E369" s="4">
        <f t="shared" si="8"/>
        <v>1073.053797321782</v>
      </c>
    </row>
    <row r="370" spans="1:5" x14ac:dyDescent="0.2">
      <c r="A370" s="1">
        <v>46266</v>
      </c>
      <c r="B370">
        <v>787.47165669138224</v>
      </c>
      <c r="C370">
        <f t="shared" si="6"/>
        <v>787.47165669138224</v>
      </c>
      <c r="D370" s="4">
        <f t="shared" si="7"/>
        <v>507.72854082923004</v>
      </c>
      <c r="E370" s="4">
        <f t="shared" si="8"/>
        <v>1067.2147725535344</v>
      </c>
    </row>
    <row r="371" spans="1:5" x14ac:dyDescent="0.2">
      <c r="A371" s="1">
        <v>46296</v>
      </c>
      <c r="B371">
        <v>796.50280087778879</v>
      </c>
      <c r="C371">
        <f t="shared" si="6"/>
        <v>796.50280087778879</v>
      </c>
      <c r="D371" s="4">
        <f t="shared" si="7"/>
        <v>514.64659953688192</v>
      </c>
      <c r="E371" s="4">
        <f t="shared" si="8"/>
        <v>1078.3590022186957</v>
      </c>
    </row>
    <row r="372" spans="1:5" x14ac:dyDescent="0.2">
      <c r="A372" s="1">
        <v>46327</v>
      </c>
      <c r="B372">
        <v>803.91100746540849</v>
      </c>
      <c r="C372">
        <f t="shared" si="6"/>
        <v>803.91100746540849</v>
      </c>
      <c r="D372" s="4">
        <f t="shared" si="7"/>
        <v>519.94444623857885</v>
      </c>
      <c r="E372" s="4">
        <f t="shared" si="8"/>
        <v>1087.8775686922381</v>
      </c>
    </row>
    <row r="373" spans="1:5" x14ac:dyDescent="0.2">
      <c r="A373" s="1">
        <v>46357</v>
      </c>
      <c r="B373">
        <v>887.10443875769079</v>
      </c>
      <c r="C373">
        <f t="shared" si="6"/>
        <v>887.10443875769079</v>
      </c>
      <c r="D373" s="4">
        <f t="shared" si="7"/>
        <v>601.03014290937642</v>
      </c>
      <c r="E373" s="4">
        <f t="shared" si="8"/>
        <v>1173.178734606005</v>
      </c>
    </row>
    <row r="374" spans="1:5" x14ac:dyDescent="0.2">
      <c r="A374" s="1">
        <v>46388</v>
      </c>
      <c r="B374">
        <v>892.09808359008775</v>
      </c>
      <c r="C374">
        <f t="shared" si="6"/>
        <v>892.09808359008775</v>
      </c>
      <c r="D374" s="4">
        <f t="shared" si="7"/>
        <v>603.91858106513644</v>
      </c>
      <c r="E374" s="4">
        <f t="shared" si="8"/>
        <v>1180.277586115039</v>
      </c>
    </row>
    <row r="375" spans="1:5" x14ac:dyDescent="0.2">
      <c r="A375" s="1">
        <v>46419</v>
      </c>
      <c r="B375">
        <v>904.47903621990724</v>
      </c>
      <c r="C375">
        <f t="shared" si="6"/>
        <v>904.47903621990724</v>
      </c>
      <c r="D375" s="4">
        <f t="shared" si="7"/>
        <v>614.19676053450166</v>
      </c>
      <c r="E375" s="4">
        <f t="shared" si="8"/>
        <v>1194.7613119053128</v>
      </c>
    </row>
    <row r="376" spans="1:5" x14ac:dyDescent="0.2">
      <c r="A376" s="1">
        <v>46447</v>
      </c>
      <c r="B376">
        <v>886.16222600751325</v>
      </c>
      <c r="C376">
        <f t="shared" si="6"/>
        <v>886.16222600751325</v>
      </c>
      <c r="D376" s="4">
        <f t="shared" si="7"/>
        <v>593.77951902800419</v>
      </c>
      <c r="E376" s="4">
        <f t="shared" si="8"/>
        <v>1178.5449329870223</v>
      </c>
    </row>
    <row r="377" spans="1:5" x14ac:dyDescent="0.2">
      <c r="A377" s="1">
        <v>46478</v>
      </c>
      <c r="B377">
        <v>888.16672526341904</v>
      </c>
      <c r="C377">
        <f t="shared" si="6"/>
        <v>888.16672526341904</v>
      </c>
      <c r="D377" s="4">
        <f t="shared" si="7"/>
        <v>593.68583987851036</v>
      </c>
      <c r="E377" s="4">
        <f t="shared" si="8"/>
        <v>1182.6476106483278</v>
      </c>
    </row>
    <row r="378" spans="1:5" x14ac:dyDescent="0.2">
      <c r="A378" s="1">
        <v>46508</v>
      </c>
      <c r="B378">
        <v>876.71867072507428</v>
      </c>
      <c r="C378">
        <f t="shared" si="6"/>
        <v>876.71867072507428</v>
      </c>
      <c r="D378" s="4">
        <f t="shared" si="7"/>
        <v>580.14177341648588</v>
      </c>
      <c r="E378" s="4">
        <f t="shared" si="8"/>
        <v>1173.2955680336627</v>
      </c>
    </row>
    <row r="379" spans="1:5" x14ac:dyDescent="0.2">
      <c r="A379" s="1">
        <v>46539</v>
      </c>
      <c r="B379">
        <v>855.13494817455501</v>
      </c>
      <c r="C379">
        <f t="shared" si="6"/>
        <v>855.13494817455501</v>
      </c>
      <c r="D379" s="4">
        <f t="shared" si="7"/>
        <v>556.4641214909941</v>
      </c>
      <c r="E379" s="4">
        <f t="shared" si="8"/>
        <v>1153.8057748581159</v>
      </c>
    </row>
    <row r="380" spans="1:5" x14ac:dyDescent="0.2">
      <c r="A380" s="1">
        <v>46569</v>
      </c>
      <c r="B380">
        <v>821.27051110682248</v>
      </c>
      <c r="C380">
        <f t="shared" si="6"/>
        <v>821.27051110682248</v>
      </c>
      <c r="D380" s="4">
        <f t="shared" si="7"/>
        <v>520.50775604581736</v>
      </c>
      <c r="E380" s="4">
        <f t="shared" si="8"/>
        <v>1122.0332661678276</v>
      </c>
    </row>
    <row r="381" spans="1:5" x14ac:dyDescent="0.2">
      <c r="A381" s="1">
        <v>46600</v>
      </c>
      <c r="B381">
        <v>851.23301050591351</v>
      </c>
      <c r="C381">
        <f t="shared" si="6"/>
        <v>851.23301050591351</v>
      </c>
      <c r="D381" s="4">
        <f t="shared" si="7"/>
        <v>548.38024880780586</v>
      </c>
      <c r="E381" s="4">
        <f t="shared" si="8"/>
        <v>1154.0857722040212</v>
      </c>
    </row>
    <row r="382" spans="1:5" x14ac:dyDescent="0.2">
      <c r="A382" s="1">
        <v>46631</v>
      </c>
      <c r="B382">
        <v>871.55697920996965</v>
      </c>
      <c r="C382">
        <f t="shared" si="6"/>
        <v>871.55697920996965</v>
      </c>
      <c r="D382" s="4">
        <f t="shared" si="7"/>
        <v>566.61605556812071</v>
      </c>
      <c r="E382" s="4">
        <f t="shared" si="8"/>
        <v>1176.4979028518187</v>
      </c>
    </row>
    <row r="383" spans="1:5" x14ac:dyDescent="0.2">
      <c r="A383" s="1">
        <v>46661</v>
      </c>
      <c r="B383">
        <v>824.55996038454714</v>
      </c>
      <c r="C383">
        <f t="shared" si="6"/>
        <v>824.55996038454714</v>
      </c>
      <c r="D383" s="4">
        <f t="shared" si="7"/>
        <v>517.53264457558839</v>
      </c>
      <c r="E383" s="4">
        <f t="shared" si="8"/>
        <v>1131.5872761935059</v>
      </c>
    </row>
    <row r="384" spans="1:5" x14ac:dyDescent="0.2">
      <c r="A384" s="1">
        <v>46692</v>
      </c>
      <c r="B384">
        <v>918.63842689484829</v>
      </c>
      <c r="C384">
        <f t="shared" si="6"/>
        <v>918.63842689484829</v>
      </c>
      <c r="D384" s="4">
        <f t="shared" si="7"/>
        <v>609.52641583259674</v>
      </c>
      <c r="E384" s="4">
        <f t="shared" si="8"/>
        <v>1227.7504379570998</v>
      </c>
    </row>
    <row r="385" spans="1:5" x14ac:dyDescent="0.2">
      <c r="A385" s="1">
        <v>46722</v>
      </c>
      <c r="B385">
        <v>903.16481893637831</v>
      </c>
      <c r="C385">
        <f t="shared" si="6"/>
        <v>903.16481893637831</v>
      </c>
      <c r="D385" s="4">
        <f t="shared" si="7"/>
        <v>591.96973865283849</v>
      </c>
      <c r="E385" s="4">
        <f t="shared" si="8"/>
        <v>1214.3598992199181</v>
      </c>
    </row>
    <row r="386" spans="1:5" x14ac:dyDescent="0.2">
      <c r="A386" s="1">
        <v>46753</v>
      </c>
      <c r="B386">
        <v>1003.3086024974682</v>
      </c>
      <c r="C386">
        <f t="shared" si="6"/>
        <v>1003.3086024974682</v>
      </c>
      <c r="D386" s="4">
        <f t="shared" si="7"/>
        <v>690.03201005416099</v>
      </c>
      <c r="E386" s="4">
        <f t="shared" si="8"/>
        <v>1316.5851949407754</v>
      </c>
    </row>
    <row r="387" spans="1:5" x14ac:dyDescent="0.2">
      <c r="A387" s="1">
        <v>46784</v>
      </c>
      <c r="B387">
        <v>909.49318181278136</v>
      </c>
      <c r="C387">
        <f t="shared" si="6"/>
        <v>909.49318181278136</v>
      </c>
      <c r="D387" s="4">
        <f t="shared" si="7"/>
        <v>594.13656714546255</v>
      </c>
      <c r="E387" s="4">
        <f t="shared" si="8"/>
        <v>1224.8497964801002</v>
      </c>
    </row>
    <row r="388" spans="1:5" x14ac:dyDescent="0.2">
      <c r="A388" s="1">
        <v>46813</v>
      </c>
      <c r="B388">
        <v>957.70257185114019</v>
      </c>
      <c r="C388">
        <f t="shared" si="6"/>
        <v>957.70257185114019</v>
      </c>
      <c r="D388" s="4">
        <f t="shared" si="7"/>
        <v>640.26735955081517</v>
      </c>
      <c r="E388" s="4">
        <f t="shared" si="8"/>
        <v>1275.1377841514652</v>
      </c>
    </row>
    <row r="389" spans="1:5" x14ac:dyDescent="0.2">
      <c r="A389" s="1">
        <v>46844</v>
      </c>
      <c r="B389">
        <v>915.53552465465873</v>
      </c>
      <c r="C389">
        <f t="shared" si="6"/>
        <v>915.53552465465873</v>
      </c>
      <c r="D389" s="4">
        <f t="shared" si="7"/>
        <v>596.02307568764218</v>
      </c>
      <c r="E389" s="4">
        <f t="shared" si="8"/>
        <v>1235.0479736216753</v>
      </c>
    </row>
    <row r="390" spans="1:5" x14ac:dyDescent="0.2">
      <c r="A390" s="1">
        <v>46874</v>
      </c>
      <c r="B390">
        <v>889.34153603098491</v>
      </c>
      <c r="C390">
        <f t="shared" si="6"/>
        <v>889.34153603098491</v>
      </c>
      <c r="D390" s="4">
        <f t="shared" si="7"/>
        <v>567.75314940061548</v>
      </c>
      <c r="E390" s="4">
        <f t="shared" si="8"/>
        <v>1210.9299226613543</v>
      </c>
    </row>
    <row r="391" spans="1:5" x14ac:dyDescent="0.2">
      <c r="A391" s="1">
        <v>46905</v>
      </c>
      <c r="B391">
        <v>848.82036944522463</v>
      </c>
      <c r="C391">
        <f t="shared" si="6"/>
        <v>848.82036944522463</v>
      </c>
      <c r="D391" s="4">
        <f t="shared" si="7"/>
        <v>525.15728379770826</v>
      </c>
      <c r="E391" s="4">
        <f t="shared" si="8"/>
        <v>1172.483455092741</v>
      </c>
    </row>
    <row r="392" spans="1:5" x14ac:dyDescent="0.2">
      <c r="A392" s="1">
        <v>46935</v>
      </c>
      <c r="B392">
        <v>818.77670722428104</v>
      </c>
      <c r="C392">
        <f t="shared" si="6"/>
        <v>818.77670722428104</v>
      </c>
      <c r="D392" s="4">
        <f t="shared" si="7"/>
        <v>493.04010240101042</v>
      </c>
      <c r="E392" s="4">
        <f t="shared" si="8"/>
        <v>1144.5133120475516</v>
      </c>
    </row>
    <row r="393" spans="1:5" x14ac:dyDescent="0.2">
      <c r="A393" s="1">
        <v>46966</v>
      </c>
      <c r="B393">
        <v>798.52432453751851</v>
      </c>
      <c r="C393">
        <f t="shared" si="6"/>
        <v>798.52432453751851</v>
      </c>
      <c r="D393" s="4">
        <f t="shared" si="7"/>
        <v>470.71532307609971</v>
      </c>
      <c r="E393" s="4">
        <f t="shared" si="8"/>
        <v>1126.3333259989372</v>
      </c>
    </row>
    <row r="394" spans="1:5" x14ac:dyDescent="0.2">
      <c r="A394" s="1">
        <v>46997</v>
      </c>
      <c r="B394">
        <v>792.14363905133257</v>
      </c>
      <c r="C394">
        <f t="shared" si="6"/>
        <v>792.14363905133257</v>
      </c>
      <c r="D394" s="4">
        <f t="shared" si="7"/>
        <v>462.26330763743562</v>
      </c>
      <c r="E394" s="4">
        <f t="shared" si="8"/>
        <v>1122.0239704652295</v>
      </c>
    </row>
    <row r="395" spans="1:5" x14ac:dyDescent="0.2">
      <c r="A395" s="1">
        <v>47027</v>
      </c>
      <c r="B395">
        <v>786.00699538928257</v>
      </c>
      <c r="C395">
        <f t="shared" ref="C395:C421" si="9">_xlfn.FORECAST.ETS(A395,$B$2:$B$298,$A$2:$A$298,157,1)</f>
        <v>786.00699538928257</v>
      </c>
      <c r="D395" s="4">
        <f t="shared" ref="D395:D426" si="10">C395-_xlfn.FORECAST.ETS.CONFINT(A395,$B$2:$B$298,$A$2:$A$298,0.95,157,1)</f>
        <v>454.05634626132843</v>
      </c>
      <c r="E395" s="4">
        <f t="shared" ref="E395:E421" si="11">C395+_xlfn.FORECAST.ETS.CONFINT(A395,$B$2:$B$298,$A$2:$A$298,0.95,157,1)</f>
        <v>1117.9576445172368</v>
      </c>
    </row>
    <row r="396" spans="1:5" x14ac:dyDescent="0.2">
      <c r="A396" s="1">
        <v>47058</v>
      </c>
      <c r="B396">
        <v>880.62653408643973</v>
      </c>
      <c r="C396">
        <f t="shared" si="9"/>
        <v>880.62653408643973</v>
      </c>
      <c r="D396" s="4">
        <f t="shared" si="10"/>
        <v>546.60652639503849</v>
      </c>
      <c r="E396" s="4">
        <f t="shared" si="11"/>
        <v>1214.6465417778409</v>
      </c>
    </row>
    <row r="397" spans="1:5" x14ac:dyDescent="0.2">
      <c r="A397" s="1">
        <v>47088</v>
      </c>
      <c r="B397">
        <v>868.46790688950568</v>
      </c>
      <c r="C397">
        <f t="shared" si="9"/>
        <v>868.46790688950568</v>
      </c>
      <c r="D397" s="4">
        <f t="shared" si="10"/>
        <v>532.37944801346555</v>
      </c>
      <c r="E397" s="4">
        <f t="shared" si="11"/>
        <v>1204.5563657655457</v>
      </c>
    </row>
    <row r="398" spans="1:5" x14ac:dyDescent="0.2">
      <c r="A398" s="1">
        <v>47119</v>
      </c>
      <c r="B398">
        <v>840.46444442090285</v>
      </c>
      <c r="C398">
        <f t="shared" si="9"/>
        <v>840.46444442090285</v>
      </c>
      <c r="D398" s="4">
        <f t="shared" si="10"/>
        <v>502.30839124154244</v>
      </c>
      <c r="E398" s="4">
        <f t="shared" si="11"/>
        <v>1178.6204976002632</v>
      </c>
    </row>
    <row r="399" spans="1:5" x14ac:dyDescent="0.2">
      <c r="A399" s="1">
        <v>47150</v>
      </c>
      <c r="B399">
        <v>844.73940704906317</v>
      </c>
      <c r="C399">
        <f t="shared" si="9"/>
        <v>844.73940704906317</v>
      </c>
      <c r="D399" s="4">
        <f t="shared" si="10"/>
        <v>504.5165671844764</v>
      </c>
      <c r="E399" s="4">
        <f t="shared" si="11"/>
        <v>1184.96224691365</v>
      </c>
    </row>
    <row r="400" spans="1:5" x14ac:dyDescent="0.2">
      <c r="A400" s="1">
        <v>47178</v>
      </c>
      <c r="B400">
        <v>781.05608968377521</v>
      </c>
      <c r="C400">
        <f t="shared" si="9"/>
        <v>781.05608968377521</v>
      </c>
      <c r="D400" s="4">
        <f t="shared" si="10"/>
        <v>438.76722268461964</v>
      </c>
      <c r="E400" s="4">
        <f t="shared" si="11"/>
        <v>1123.3449566829308</v>
      </c>
    </row>
    <row r="401" spans="1:5" x14ac:dyDescent="0.2">
      <c r="A401" s="1">
        <v>47209</v>
      </c>
      <c r="B401">
        <v>757.76852262605257</v>
      </c>
      <c r="C401">
        <f t="shared" si="9"/>
        <v>757.76852262605257</v>
      </c>
      <c r="D401" s="4">
        <f t="shared" si="10"/>
        <v>413.4143411343581</v>
      </c>
      <c r="E401" s="4">
        <f t="shared" si="11"/>
        <v>1102.1227041177472</v>
      </c>
    </row>
    <row r="402" spans="1:5" x14ac:dyDescent="0.2">
      <c r="A402" s="1">
        <v>47239</v>
      </c>
      <c r="B402">
        <v>728.20344144720605</v>
      </c>
      <c r="C402">
        <f t="shared" si="9"/>
        <v>728.20344144720605</v>
      </c>
      <c r="D402" s="4">
        <f t="shared" si="10"/>
        <v>381.78461231963047</v>
      </c>
      <c r="E402" s="4">
        <f t="shared" si="11"/>
        <v>1074.6222705747816</v>
      </c>
    </row>
    <row r="403" spans="1:5" x14ac:dyDescent="0.2">
      <c r="A403" s="1">
        <v>47270</v>
      </c>
      <c r="B403">
        <v>799.54373099562406</v>
      </c>
      <c r="C403">
        <f t="shared" si="9"/>
        <v>799.54373099562406</v>
      </c>
      <c r="D403" s="4">
        <f t="shared" si="10"/>
        <v>451.06087639251643</v>
      </c>
      <c r="E403" s="4">
        <f t="shared" si="11"/>
        <v>1148.0265855987318</v>
      </c>
    </row>
    <row r="404" spans="1:5" x14ac:dyDescent="0.2">
      <c r="A404" s="1">
        <v>47300</v>
      </c>
      <c r="B404">
        <v>770.52527188417287</v>
      </c>
      <c r="C404">
        <f t="shared" si="9"/>
        <v>770.52527188417287</v>
      </c>
      <c r="D404" s="4">
        <f t="shared" si="10"/>
        <v>419.97897032574264</v>
      </c>
      <c r="E404" s="4">
        <f t="shared" si="11"/>
        <v>1121.071573442603</v>
      </c>
    </row>
    <row r="405" spans="1:5" x14ac:dyDescent="0.2">
      <c r="A405" s="1">
        <v>47331</v>
      </c>
      <c r="B405">
        <v>736.96773205711156</v>
      </c>
      <c r="C405">
        <f t="shared" si="9"/>
        <v>736.96773205711156</v>
      </c>
      <c r="D405" s="4">
        <f t="shared" si="10"/>
        <v>384.35851944794177</v>
      </c>
      <c r="E405" s="4">
        <f t="shared" si="11"/>
        <v>1089.5769446662814</v>
      </c>
    </row>
    <row r="406" spans="1:5" x14ac:dyDescent="0.2">
      <c r="A406" s="1">
        <v>47362</v>
      </c>
      <c r="B406">
        <v>714.50532582138089</v>
      </c>
      <c r="C406">
        <f t="shared" si="9"/>
        <v>714.50532582138089</v>
      </c>
      <c r="D406" s="4">
        <f t="shared" si="10"/>
        <v>359.83369644446941</v>
      </c>
      <c r="E406" s="4">
        <f t="shared" si="11"/>
        <v>1069.1769551982925</v>
      </c>
    </row>
    <row r="407" spans="1:5" x14ac:dyDescent="0.2">
      <c r="A407" s="1">
        <v>47392</v>
      </c>
      <c r="B407">
        <v>802.15012047708751</v>
      </c>
      <c r="C407">
        <f t="shared" si="9"/>
        <v>802.15012047708751</v>
      </c>
      <c r="D407" s="4">
        <f t="shared" si="10"/>
        <v>445.41652795854424</v>
      </c>
      <c r="E407" s="4">
        <f t="shared" si="11"/>
        <v>1158.8837129956307</v>
      </c>
    </row>
    <row r="408" spans="1:5" x14ac:dyDescent="0.2">
      <c r="A408" s="1">
        <v>47423</v>
      </c>
      <c r="B408">
        <v>754.97055620037202</v>
      </c>
      <c r="C408">
        <f t="shared" si="9"/>
        <v>754.97055620037202</v>
      </c>
      <c r="D408" s="4">
        <f t="shared" si="10"/>
        <v>396.17541444585282</v>
      </c>
      <c r="E408" s="4">
        <f t="shared" si="11"/>
        <v>1113.7656979548913</v>
      </c>
    </row>
    <row r="409" spans="1:5" x14ac:dyDescent="0.2">
      <c r="A409" s="1">
        <v>47453</v>
      </c>
      <c r="B409">
        <v>747.16857125527474</v>
      </c>
      <c r="C409">
        <f t="shared" si="9"/>
        <v>747.16857125527474</v>
      </c>
      <c r="D409" s="4">
        <f t="shared" si="10"/>
        <v>386.31225535918304</v>
      </c>
      <c r="E409" s="4">
        <f t="shared" si="11"/>
        <v>1108.0248871513663</v>
      </c>
    </row>
    <row r="410" spans="1:5" x14ac:dyDescent="0.2">
      <c r="A410" s="1">
        <v>47484</v>
      </c>
      <c r="B410">
        <v>766.25709330428685</v>
      </c>
      <c r="C410">
        <f t="shared" si="9"/>
        <v>766.25709330428685</v>
      </c>
      <c r="D410" s="4">
        <f t="shared" si="10"/>
        <v>403.33994043272895</v>
      </c>
      <c r="E410" s="4">
        <f t="shared" si="11"/>
        <v>1129.1742461758447</v>
      </c>
    </row>
    <row r="411" spans="1:5" x14ac:dyDescent="0.2">
      <c r="A411" s="1">
        <v>47515</v>
      </c>
      <c r="B411">
        <v>777.80032365937416</v>
      </c>
      <c r="C411">
        <f t="shared" si="9"/>
        <v>777.80032365937416</v>
      </c>
      <c r="D411" s="4">
        <f t="shared" si="10"/>
        <v>412.82263390781242</v>
      </c>
      <c r="E411" s="4">
        <f t="shared" si="11"/>
        <v>1142.778013410936</v>
      </c>
    </row>
    <row r="412" spans="1:5" x14ac:dyDescent="0.2">
      <c r="A412" s="1">
        <v>47543</v>
      </c>
      <c r="B412">
        <v>778.36551233389525</v>
      </c>
      <c r="C412">
        <f t="shared" si="9"/>
        <v>778.36551233389525</v>
      </c>
      <c r="D412" s="4">
        <f t="shared" si="10"/>
        <v>411.32754956040088</v>
      </c>
      <c r="E412" s="4">
        <f t="shared" si="11"/>
        <v>1145.4034751073896</v>
      </c>
    </row>
    <row r="413" spans="1:5" x14ac:dyDescent="0.2">
      <c r="A413" s="1">
        <v>47574</v>
      </c>
      <c r="B413">
        <v>767.84665520442059</v>
      </c>
      <c r="C413">
        <f t="shared" si="9"/>
        <v>767.84665520442059</v>
      </c>
      <c r="D413" s="4">
        <f t="shared" si="10"/>
        <v>398.7486478393912</v>
      </c>
      <c r="E413" s="4">
        <f t="shared" si="11"/>
        <v>1136.94466256945</v>
      </c>
    </row>
    <row r="414" spans="1:5" x14ac:dyDescent="0.2">
      <c r="A414" s="1">
        <v>47604</v>
      </c>
      <c r="B414">
        <v>755.28836124319048</v>
      </c>
      <c r="C414">
        <f t="shared" si="9"/>
        <v>755.28836124319048</v>
      </c>
      <c r="D414" s="4">
        <f t="shared" si="10"/>
        <v>384.13050307635802</v>
      </c>
      <c r="E414" s="4">
        <f t="shared" si="11"/>
        <v>1126.4462194100229</v>
      </c>
    </row>
    <row r="415" spans="1:5" x14ac:dyDescent="0.2">
      <c r="A415" s="1">
        <v>47635</v>
      </c>
      <c r="B415">
        <v>709.04144773720418</v>
      </c>
      <c r="C415">
        <f t="shared" si="9"/>
        <v>709.04144773720418</v>
      </c>
      <c r="D415" s="4">
        <f t="shared" si="10"/>
        <v>335.82389868272702</v>
      </c>
      <c r="E415" s="4">
        <f t="shared" si="11"/>
        <v>1082.2589967916813</v>
      </c>
    </row>
    <row r="416" spans="1:5" x14ac:dyDescent="0.2">
      <c r="A416" s="1">
        <v>47665</v>
      </c>
      <c r="B416">
        <v>698.03125192133291</v>
      </c>
      <c r="C416">
        <f t="shared" si="9"/>
        <v>698.03125192133291</v>
      </c>
      <c r="D416" s="4">
        <f t="shared" si="10"/>
        <v>322.75413876173019</v>
      </c>
      <c r="E416" s="4">
        <f t="shared" si="11"/>
        <v>1073.3083650809356</v>
      </c>
    </row>
    <row r="417" spans="1:5" x14ac:dyDescent="0.2">
      <c r="A417" s="1">
        <v>47696</v>
      </c>
      <c r="B417">
        <v>695.16513335795742</v>
      </c>
      <c r="C417">
        <f t="shared" si="9"/>
        <v>695.16513335795742</v>
      </c>
      <c r="D417" s="4">
        <f t="shared" si="10"/>
        <v>317.82855046761324</v>
      </c>
      <c r="E417" s="4">
        <f t="shared" si="11"/>
        <v>1072.5017162483016</v>
      </c>
    </row>
    <row r="418" spans="1:5" x14ac:dyDescent="0.2">
      <c r="A418" s="1">
        <v>47727</v>
      </c>
      <c r="B418">
        <v>672.74019934120429</v>
      </c>
      <c r="C418">
        <f t="shared" si="9"/>
        <v>672.74019934120429</v>
      </c>
      <c r="D418" s="4">
        <f t="shared" si="10"/>
        <v>293.34420939013961</v>
      </c>
      <c r="E418" s="4">
        <f t="shared" si="11"/>
        <v>1052.1361892922689</v>
      </c>
    </row>
    <row r="419" spans="1:5" x14ac:dyDescent="0.2">
      <c r="A419" s="1">
        <v>47757</v>
      </c>
      <c r="B419">
        <v>727.94655795385609</v>
      </c>
      <c r="C419">
        <f t="shared" si="9"/>
        <v>727.94655795385609</v>
      </c>
      <c r="D419" s="4">
        <f t="shared" si="10"/>
        <v>346.49119259243656</v>
      </c>
      <c r="E419" s="4">
        <f t="shared" si="11"/>
        <v>1109.4019233152756</v>
      </c>
    </row>
    <row r="420" spans="1:5" x14ac:dyDescent="0.2">
      <c r="A420" s="1">
        <v>47788</v>
      </c>
      <c r="B420">
        <v>717.26432621282117</v>
      </c>
      <c r="C420">
        <f t="shared" si="9"/>
        <v>717.26432621282117</v>
      </c>
      <c r="D420" s="4">
        <f t="shared" si="10"/>
        <v>333.74958673804304</v>
      </c>
      <c r="E420" s="4">
        <f t="shared" si="11"/>
        <v>1100.7790656875993</v>
      </c>
    </row>
    <row r="421" spans="1:5" x14ac:dyDescent="0.2">
      <c r="A421" s="1">
        <v>47818</v>
      </c>
      <c r="B421">
        <v>664.33397893714425</v>
      </c>
      <c r="C421">
        <f t="shared" si="9"/>
        <v>664.33397893714425</v>
      </c>
      <c r="D421" s="4">
        <f t="shared" si="10"/>
        <v>278.75983694111324</v>
      </c>
      <c r="E421" s="4">
        <f t="shared" si="11"/>
        <v>1049.9081209331753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9E46-8722-477C-8FBF-F2B19D9EFB7E}">
  <dimension ref="A1:H421"/>
  <sheetViews>
    <sheetView topLeftCell="A409" workbookViewId="0">
      <selection activeCell="B421" sqref="B299:B421"/>
    </sheetView>
  </sheetViews>
  <sheetFormatPr defaultRowHeight="12.75" x14ac:dyDescent="0.2"/>
  <cols>
    <col min="1" max="1" width="10.140625" bestFit="1" customWidth="1"/>
    <col min="2" max="2" width="10" customWidth="1"/>
    <col min="3" max="3" width="18.85546875" customWidth="1"/>
    <col min="4" max="4" width="34.140625" customWidth="1"/>
    <col min="5" max="5" width="33.85546875" customWidth="1"/>
    <col min="7" max="7" width="10.28515625" customWidth="1"/>
    <col min="8" max="8" width="8.42578125" customWidth="1"/>
  </cols>
  <sheetData>
    <row r="1" spans="1:8" x14ac:dyDescent="0.2">
      <c r="A1" t="s">
        <v>9</v>
      </c>
      <c r="B1" t="s">
        <v>6</v>
      </c>
      <c r="C1" t="s">
        <v>25</v>
      </c>
      <c r="D1" t="s">
        <v>26</v>
      </c>
      <c r="E1" t="s">
        <v>27</v>
      </c>
      <c r="G1" t="s">
        <v>13</v>
      </c>
      <c r="H1" t="s">
        <v>14</v>
      </c>
    </row>
    <row r="2" spans="1:8" x14ac:dyDescent="0.2">
      <c r="A2" s="1">
        <v>35065</v>
      </c>
      <c r="B2" s="2">
        <v>167000</v>
      </c>
      <c r="G2" t="s">
        <v>15</v>
      </c>
      <c r="H2" s="3">
        <f>_xlfn.FORECAST.ETS.STAT($B$2:$B$298,$A$2:$A$298,1,157,1)</f>
        <v>0.998</v>
      </c>
    </row>
    <row r="3" spans="1:8" x14ac:dyDescent="0.2">
      <c r="A3" s="1">
        <v>35096</v>
      </c>
      <c r="B3" s="2">
        <v>178000</v>
      </c>
      <c r="G3" t="s">
        <v>16</v>
      </c>
      <c r="H3" s="3">
        <f>_xlfn.FORECAST.ETS.STAT($B$2:$B$298,$A$2:$A$298,2,157,1)</f>
        <v>1E-3</v>
      </c>
    </row>
    <row r="4" spans="1:8" x14ac:dyDescent="0.2">
      <c r="A4" s="1">
        <v>35125</v>
      </c>
      <c r="B4" s="2">
        <v>148200</v>
      </c>
      <c r="G4" t="s">
        <v>17</v>
      </c>
      <c r="H4" s="3">
        <f>_xlfn.FORECAST.ETS.STAT($B$2:$B$298,$A$2:$A$298,3,157,1)</f>
        <v>1E-3</v>
      </c>
    </row>
    <row r="5" spans="1:8" x14ac:dyDescent="0.2">
      <c r="A5" s="1">
        <v>35156</v>
      </c>
      <c r="B5" s="2">
        <v>219800</v>
      </c>
      <c r="G5" t="s">
        <v>18</v>
      </c>
      <c r="H5" s="3">
        <f>_xlfn.FORECAST.ETS.STAT($B$2:$B$298,$A$2:$A$298,4,157,1)</f>
        <v>0.28695585554822806</v>
      </c>
    </row>
    <row r="6" spans="1:8" x14ac:dyDescent="0.2">
      <c r="A6" s="1">
        <v>35186</v>
      </c>
      <c r="B6" s="2">
        <v>186100</v>
      </c>
      <c r="G6" t="s">
        <v>19</v>
      </c>
      <c r="H6" s="3">
        <f>_xlfn.FORECAST.ETS.STAT($B$2:$B$298,$A$2:$A$298,5,157,1)</f>
        <v>0.46344617829593932</v>
      </c>
    </row>
    <row r="7" spans="1:8" x14ac:dyDescent="0.2">
      <c r="A7" s="1">
        <v>35217</v>
      </c>
      <c r="B7" s="2">
        <v>129000</v>
      </c>
      <c r="G7" t="s">
        <v>20</v>
      </c>
      <c r="H7" s="3">
        <f>_xlfn.FORECAST.ETS.STAT($B$2:$B$298,$A$2:$A$298,6,157,1)</f>
        <v>271832.31469390763</v>
      </c>
    </row>
    <row r="8" spans="1:8" x14ac:dyDescent="0.2">
      <c r="A8" s="1">
        <v>35247</v>
      </c>
      <c r="B8" s="2">
        <v>122900</v>
      </c>
      <c r="G8" t="s">
        <v>21</v>
      </c>
      <c r="H8" s="3">
        <f>_xlfn.FORECAST.ETS.STAT($B$2:$B$298,$A$2:$A$298,7,157,1)</f>
        <v>731167.0483335621</v>
      </c>
    </row>
    <row r="9" spans="1:8" x14ac:dyDescent="0.2">
      <c r="A9" s="1">
        <v>35278</v>
      </c>
      <c r="B9" s="2">
        <v>188600</v>
      </c>
    </row>
    <row r="10" spans="1:8" x14ac:dyDescent="0.2">
      <c r="A10" s="1">
        <v>35309</v>
      </c>
      <c r="B10" s="2">
        <v>155500</v>
      </c>
    </row>
    <row r="11" spans="1:8" x14ac:dyDescent="0.2">
      <c r="A11" s="1">
        <v>35339</v>
      </c>
      <c r="B11" s="2">
        <v>166700</v>
      </c>
    </row>
    <row r="12" spans="1:8" x14ac:dyDescent="0.2">
      <c r="A12" s="1">
        <v>35370</v>
      </c>
      <c r="B12" s="2">
        <v>190100</v>
      </c>
    </row>
    <row r="13" spans="1:8" x14ac:dyDescent="0.2">
      <c r="A13" s="1">
        <v>35400</v>
      </c>
      <c r="B13" s="2">
        <v>275900</v>
      </c>
    </row>
    <row r="14" spans="1:8" x14ac:dyDescent="0.2">
      <c r="A14" s="1">
        <v>35431</v>
      </c>
      <c r="B14" s="2">
        <v>172200</v>
      </c>
    </row>
    <row r="15" spans="1:8" x14ac:dyDescent="0.2">
      <c r="A15" s="1">
        <v>35462</v>
      </c>
      <c r="B15" s="2">
        <v>146500</v>
      </c>
    </row>
    <row r="16" spans="1:8" x14ac:dyDescent="0.2">
      <c r="A16" s="1">
        <v>35490</v>
      </c>
      <c r="B16" s="2">
        <v>252600</v>
      </c>
    </row>
    <row r="17" spans="1:2" x14ac:dyDescent="0.2">
      <c r="A17" s="1">
        <v>35521</v>
      </c>
      <c r="B17" s="2">
        <v>292100</v>
      </c>
    </row>
    <row r="18" spans="1:2" x14ac:dyDescent="0.2">
      <c r="A18" s="1">
        <v>35551</v>
      </c>
      <c r="B18" s="2">
        <v>451400</v>
      </c>
    </row>
    <row r="19" spans="1:2" x14ac:dyDescent="0.2">
      <c r="A19" s="1">
        <v>35582</v>
      </c>
      <c r="B19" s="2">
        <v>180400</v>
      </c>
    </row>
    <row r="20" spans="1:2" x14ac:dyDescent="0.2">
      <c r="A20" s="1">
        <v>35612</v>
      </c>
      <c r="B20" s="2">
        <v>111100</v>
      </c>
    </row>
    <row r="21" spans="1:2" x14ac:dyDescent="0.2">
      <c r="A21" s="1">
        <v>35643</v>
      </c>
      <c r="B21" s="2">
        <v>138200</v>
      </c>
    </row>
    <row r="22" spans="1:2" x14ac:dyDescent="0.2">
      <c r="A22" s="1">
        <v>35674</v>
      </c>
      <c r="B22" s="2">
        <v>352900</v>
      </c>
    </row>
    <row r="23" spans="1:2" x14ac:dyDescent="0.2">
      <c r="A23" s="1">
        <v>35704</v>
      </c>
      <c r="B23" s="2">
        <v>1089000</v>
      </c>
    </row>
    <row r="24" spans="1:2" x14ac:dyDescent="0.2">
      <c r="A24" s="1">
        <v>35735</v>
      </c>
      <c r="B24" s="2">
        <v>701800</v>
      </c>
    </row>
    <row r="25" spans="1:2" x14ac:dyDescent="0.2">
      <c r="A25" s="1">
        <v>35765</v>
      </c>
      <c r="B25" s="2">
        <v>776500</v>
      </c>
    </row>
    <row r="26" spans="1:2" x14ac:dyDescent="0.2">
      <c r="A26" s="1">
        <v>35796</v>
      </c>
      <c r="B26" s="2">
        <v>549500</v>
      </c>
    </row>
    <row r="27" spans="1:2" x14ac:dyDescent="0.2">
      <c r="A27" s="1">
        <v>35827</v>
      </c>
      <c r="B27" s="2">
        <v>475300</v>
      </c>
    </row>
    <row r="28" spans="1:2" x14ac:dyDescent="0.2">
      <c r="A28" s="1">
        <v>35855</v>
      </c>
      <c r="B28" s="2">
        <v>878900</v>
      </c>
    </row>
    <row r="29" spans="1:2" x14ac:dyDescent="0.2">
      <c r="A29" s="1">
        <v>35886</v>
      </c>
      <c r="B29" s="2">
        <v>945500</v>
      </c>
    </row>
    <row r="30" spans="1:2" x14ac:dyDescent="0.2">
      <c r="A30" s="1">
        <v>35916</v>
      </c>
      <c r="B30" s="2">
        <v>1173000</v>
      </c>
    </row>
    <row r="31" spans="1:2" x14ac:dyDescent="0.2">
      <c r="A31" s="1">
        <v>35947</v>
      </c>
      <c r="B31" s="2">
        <v>645300</v>
      </c>
    </row>
    <row r="32" spans="1:2" x14ac:dyDescent="0.2">
      <c r="A32" s="1">
        <v>35977</v>
      </c>
      <c r="B32" s="2">
        <v>956400</v>
      </c>
    </row>
    <row r="33" spans="1:2" x14ac:dyDescent="0.2">
      <c r="A33" s="1">
        <v>36008</v>
      </c>
      <c r="B33" s="2">
        <v>1540000</v>
      </c>
    </row>
    <row r="34" spans="1:2" x14ac:dyDescent="0.2">
      <c r="A34" s="1">
        <v>36039</v>
      </c>
      <c r="B34" s="2">
        <v>4062000</v>
      </c>
    </row>
    <row r="35" spans="1:2" x14ac:dyDescent="0.2">
      <c r="A35" s="1">
        <v>36069</v>
      </c>
      <c r="B35" s="2">
        <v>3050000</v>
      </c>
    </row>
    <row r="36" spans="1:2" x14ac:dyDescent="0.2">
      <c r="A36" s="1">
        <v>36100</v>
      </c>
      <c r="B36" s="2">
        <v>1893000</v>
      </c>
    </row>
    <row r="37" spans="1:2" x14ac:dyDescent="0.2">
      <c r="A37" s="1">
        <v>36130</v>
      </c>
      <c r="B37" s="2">
        <v>3931000</v>
      </c>
    </row>
    <row r="38" spans="1:2" x14ac:dyDescent="0.2">
      <c r="A38" s="1">
        <v>36161</v>
      </c>
      <c r="B38" s="2">
        <v>3378000</v>
      </c>
    </row>
    <row r="39" spans="1:2" x14ac:dyDescent="0.2">
      <c r="A39" s="1">
        <v>36192</v>
      </c>
      <c r="B39" s="2">
        <v>1151000</v>
      </c>
    </row>
    <row r="40" spans="1:2" x14ac:dyDescent="0.2">
      <c r="A40" s="1">
        <v>36220</v>
      </c>
      <c r="B40" s="2">
        <v>1151000</v>
      </c>
    </row>
    <row r="41" spans="1:2" x14ac:dyDescent="0.2">
      <c r="A41" s="1">
        <v>36251</v>
      </c>
      <c r="B41" s="2">
        <v>1757000</v>
      </c>
    </row>
    <row r="42" spans="1:2" x14ac:dyDescent="0.2">
      <c r="A42" s="1">
        <v>36281</v>
      </c>
      <c r="B42" s="2">
        <v>3197000</v>
      </c>
    </row>
    <row r="43" spans="1:2" x14ac:dyDescent="0.2">
      <c r="A43" s="1">
        <v>36312</v>
      </c>
      <c r="B43" s="2">
        <v>3855000</v>
      </c>
    </row>
    <row r="44" spans="1:2" x14ac:dyDescent="0.2">
      <c r="A44" s="1">
        <v>36342</v>
      </c>
      <c r="B44" s="2">
        <v>5217000</v>
      </c>
    </row>
    <row r="45" spans="1:2" x14ac:dyDescent="0.2">
      <c r="A45" s="1">
        <v>36373</v>
      </c>
      <c r="B45" s="2">
        <v>5053000</v>
      </c>
    </row>
    <row r="46" spans="1:2" x14ac:dyDescent="0.2">
      <c r="A46" s="1">
        <v>36404</v>
      </c>
      <c r="B46" s="2">
        <v>6084000</v>
      </c>
    </row>
    <row r="47" spans="1:2" x14ac:dyDescent="0.2">
      <c r="A47" s="1">
        <v>36434</v>
      </c>
      <c r="B47" s="2">
        <v>3534000</v>
      </c>
    </row>
    <row r="48" spans="1:2" x14ac:dyDescent="0.2">
      <c r="A48" s="1">
        <v>36465</v>
      </c>
      <c r="B48" s="2">
        <v>6121000</v>
      </c>
    </row>
    <row r="49" spans="1:2" x14ac:dyDescent="0.2">
      <c r="A49" s="1">
        <v>36495</v>
      </c>
      <c r="B49" s="2">
        <v>5063000</v>
      </c>
    </row>
    <row r="50" spans="1:2" x14ac:dyDescent="0.2">
      <c r="A50" s="1">
        <v>36526</v>
      </c>
      <c r="B50" s="2">
        <v>4403000</v>
      </c>
    </row>
    <row r="51" spans="1:2" x14ac:dyDescent="0.2">
      <c r="A51" s="1">
        <v>36557</v>
      </c>
      <c r="B51" s="2">
        <v>3419000</v>
      </c>
    </row>
    <row r="52" spans="1:2" x14ac:dyDescent="0.2">
      <c r="A52" s="1">
        <v>36586</v>
      </c>
      <c r="B52" s="2">
        <v>10930000</v>
      </c>
    </row>
    <row r="53" spans="1:2" x14ac:dyDescent="0.2">
      <c r="A53" s="1">
        <v>36617</v>
      </c>
      <c r="B53" s="2">
        <v>12310000</v>
      </c>
    </row>
    <row r="54" spans="1:2" x14ac:dyDescent="0.2">
      <c r="A54" s="1">
        <v>36647</v>
      </c>
      <c r="B54" s="2">
        <v>8462000</v>
      </c>
    </row>
    <row r="55" spans="1:2" x14ac:dyDescent="0.2">
      <c r="A55" s="1">
        <v>36678</v>
      </c>
      <c r="B55" s="2">
        <v>5218000</v>
      </c>
    </row>
    <row r="56" spans="1:2" x14ac:dyDescent="0.2">
      <c r="A56" s="1">
        <v>36708</v>
      </c>
      <c r="B56" s="2">
        <v>4505000</v>
      </c>
    </row>
    <row r="57" spans="1:2" x14ac:dyDescent="0.2">
      <c r="A57" s="1">
        <v>36739</v>
      </c>
      <c r="B57" s="2">
        <v>3939000</v>
      </c>
    </row>
    <row r="58" spans="1:2" x14ac:dyDescent="0.2">
      <c r="A58" s="1">
        <v>36770</v>
      </c>
      <c r="B58" s="2">
        <v>5956000</v>
      </c>
    </row>
    <row r="59" spans="1:2" x14ac:dyDescent="0.2">
      <c r="A59" s="1">
        <v>36800</v>
      </c>
      <c r="B59" s="2">
        <v>8454000</v>
      </c>
    </row>
    <row r="60" spans="1:2" x14ac:dyDescent="0.2">
      <c r="A60" s="1">
        <v>36831</v>
      </c>
      <c r="B60" s="2">
        <v>8208000</v>
      </c>
    </row>
    <row r="61" spans="1:2" x14ac:dyDescent="0.2">
      <c r="A61" s="1">
        <v>36861</v>
      </c>
      <c r="B61" s="2">
        <v>6598000</v>
      </c>
    </row>
    <row r="62" spans="1:2" x14ac:dyDescent="0.2">
      <c r="A62" s="1">
        <v>36892</v>
      </c>
      <c r="B62" s="2">
        <v>3873000</v>
      </c>
    </row>
    <row r="63" spans="1:2" x14ac:dyDescent="0.2">
      <c r="A63" s="1">
        <v>36923</v>
      </c>
      <c r="B63" s="2">
        <v>3478000</v>
      </c>
    </row>
    <row r="64" spans="1:2" x14ac:dyDescent="0.2">
      <c r="A64" s="1">
        <v>36951</v>
      </c>
      <c r="B64" s="2">
        <v>3038000</v>
      </c>
    </row>
    <row r="65" spans="1:2" x14ac:dyDescent="0.2">
      <c r="A65" s="1">
        <v>36982</v>
      </c>
      <c r="B65" s="2">
        <v>14140000</v>
      </c>
    </row>
    <row r="66" spans="1:2" x14ac:dyDescent="0.2">
      <c r="A66" s="1">
        <v>37012</v>
      </c>
      <c r="B66" s="2">
        <v>6309000</v>
      </c>
    </row>
    <row r="67" spans="1:2" x14ac:dyDescent="0.2">
      <c r="A67" s="1">
        <v>37043</v>
      </c>
      <c r="B67" s="2">
        <v>3195000</v>
      </c>
    </row>
    <row r="68" spans="1:2" x14ac:dyDescent="0.2">
      <c r="A68" s="1">
        <v>37073</v>
      </c>
      <c r="B68" s="2">
        <v>2349000</v>
      </c>
    </row>
    <row r="69" spans="1:2" x14ac:dyDescent="0.2">
      <c r="A69" s="1">
        <v>37104</v>
      </c>
      <c r="B69" s="2">
        <v>2097000</v>
      </c>
    </row>
    <row r="70" spans="1:2" x14ac:dyDescent="0.2">
      <c r="A70" s="1">
        <v>37135</v>
      </c>
      <c r="B70" s="2">
        <v>6095000</v>
      </c>
    </row>
    <row r="71" spans="1:2" x14ac:dyDescent="0.2">
      <c r="A71" s="1">
        <v>37165</v>
      </c>
      <c r="B71" s="2">
        <v>21670000</v>
      </c>
    </row>
    <row r="72" spans="1:2" x14ac:dyDescent="0.2">
      <c r="A72" s="1">
        <v>37196</v>
      </c>
      <c r="B72" s="2">
        <v>18250000</v>
      </c>
    </row>
    <row r="73" spans="1:2" x14ac:dyDescent="0.2">
      <c r="A73" s="1">
        <v>37226</v>
      </c>
      <c r="B73" s="2">
        <v>12850000</v>
      </c>
    </row>
    <row r="74" spans="1:2" x14ac:dyDescent="0.2">
      <c r="A74" s="1">
        <v>37257</v>
      </c>
      <c r="B74" s="2">
        <v>12160000</v>
      </c>
    </row>
    <row r="75" spans="1:2" x14ac:dyDescent="0.2">
      <c r="A75" s="1">
        <v>37288</v>
      </c>
      <c r="B75" s="2">
        <v>12640000</v>
      </c>
    </row>
    <row r="76" spans="1:2" x14ac:dyDescent="0.2">
      <c r="A76" s="1">
        <v>37316</v>
      </c>
      <c r="B76" s="2">
        <v>9700000</v>
      </c>
    </row>
    <row r="77" spans="1:2" x14ac:dyDescent="0.2">
      <c r="A77" s="1">
        <v>37347</v>
      </c>
      <c r="B77" s="2">
        <v>11360000</v>
      </c>
    </row>
    <row r="78" spans="1:2" x14ac:dyDescent="0.2">
      <c r="A78" s="1">
        <v>37377</v>
      </c>
      <c r="B78" s="2">
        <v>5036000</v>
      </c>
    </row>
    <row r="79" spans="1:2" x14ac:dyDescent="0.2">
      <c r="A79" s="1">
        <v>37408</v>
      </c>
      <c r="B79" s="2">
        <v>4588000</v>
      </c>
    </row>
    <row r="80" spans="1:2" x14ac:dyDescent="0.2">
      <c r="A80" s="1">
        <v>37438</v>
      </c>
      <c r="B80" s="2">
        <v>3592000</v>
      </c>
    </row>
    <row r="81" spans="1:2" x14ac:dyDescent="0.2">
      <c r="A81" s="1">
        <v>37469</v>
      </c>
      <c r="B81" s="2">
        <v>7806000</v>
      </c>
    </row>
    <row r="82" spans="1:2" x14ac:dyDescent="0.2">
      <c r="A82" s="1">
        <v>37500</v>
      </c>
      <c r="B82" s="2">
        <v>6653000</v>
      </c>
    </row>
    <row r="83" spans="1:2" x14ac:dyDescent="0.2">
      <c r="A83" s="1">
        <v>37530</v>
      </c>
      <c r="B83" s="2">
        <v>8996000</v>
      </c>
    </row>
    <row r="84" spans="1:2" x14ac:dyDescent="0.2">
      <c r="A84" s="1">
        <v>37561</v>
      </c>
      <c r="B84" s="2">
        <v>5935000</v>
      </c>
    </row>
    <row r="85" spans="1:2" x14ac:dyDescent="0.2">
      <c r="A85" s="1">
        <v>37591</v>
      </c>
      <c r="B85" s="2">
        <v>5164000</v>
      </c>
    </row>
    <row r="86" spans="1:2" x14ac:dyDescent="0.2">
      <c r="A86" s="1">
        <v>37622</v>
      </c>
      <c r="B86" s="2">
        <v>1854000</v>
      </c>
    </row>
    <row r="87" spans="1:2" x14ac:dyDescent="0.2">
      <c r="A87" s="1">
        <v>37653</v>
      </c>
      <c r="B87" s="2">
        <v>2048000</v>
      </c>
    </row>
    <row r="88" spans="1:2" x14ac:dyDescent="0.2">
      <c r="A88" s="1">
        <v>37681</v>
      </c>
      <c r="B88" s="2">
        <v>2145000</v>
      </c>
    </row>
    <row r="89" spans="1:2" x14ac:dyDescent="0.2">
      <c r="A89" s="1">
        <v>37712</v>
      </c>
      <c r="B89" s="2">
        <v>3826000</v>
      </c>
    </row>
    <row r="90" spans="1:2" x14ac:dyDescent="0.2">
      <c r="A90" s="1">
        <v>37742</v>
      </c>
      <c r="B90" s="2">
        <v>4631000</v>
      </c>
    </row>
    <row r="91" spans="1:2" x14ac:dyDescent="0.2">
      <c r="A91" s="1">
        <v>37773</v>
      </c>
      <c r="B91" s="2">
        <v>2009000</v>
      </c>
    </row>
    <row r="92" spans="1:2" x14ac:dyDescent="0.2">
      <c r="A92" s="1">
        <v>37803</v>
      </c>
      <c r="B92" s="2">
        <v>1489000</v>
      </c>
    </row>
    <row r="93" spans="1:2" x14ac:dyDescent="0.2">
      <c r="A93" s="1">
        <v>37834</v>
      </c>
      <c r="B93" s="2">
        <v>1454000</v>
      </c>
    </row>
    <row r="94" spans="1:2" x14ac:dyDescent="0.2">
      <c r="A94" s="1">
        <v>37865</v>
      </c>
      <c r="B94" s="2">
        <v>1303000</v>
      </c>
    </row>
    <row r="95" spans="1:2" x14ac:dyDescent="0.2">
      <c r="A95" s="1">
        <v>37895</v>
      </c>
      <c r="B95" s="2">
        <v>2556000</v>
      </c>
    </row>
    <row r="96" spans="1:2" x14ac:dyDescent="0.2">
      <c r="A96" s="1">
        <v>37926</v>
      </c>
      <c r="B96" s="2">
        <v>9578000</v>
      </c>
    </row>
    <row r="97" spans="1:2" x14ac:dyDescent="0.2">
      <c r="A97" s="1">
        <v>37956</v>
      </c>
      <c r="B97" s="2">
        <v>3414000</v>
      </c>
    </row>
    <row r="98" spans="1:2" x14ac:dyDescent="0.2">
      <c r="A98" s="1">
        <v>37987</v>
      </c>
      <c r="B98" s="2">
        <v>1616000</v>
      </c>
    </row>
    <row r="99" spans="1:2" x14ac:dyDescent="0.2">
      <c r="A99" s="1">
        <v>38018</v>
      </c>
      <c r="B99" s="2">
        <v>767900</v>
      </c>
    </row>
    <row r="100" spans="1:2" x14ac:dyDescent="0.2">
      <c r="A100" s="1">
        <v>38047</v>
      </c>
      <c r="B100" s="2">
        <v>1394000</v>
      </c>
    </row>
    <row r="101" spans="1:2" x14ac:dyDescent="0.2">
      <c r="A101" s="1">
        <v>38078</v>
      </c>
      <c r="B101" s="2">
        <v>1132000</v>
      </c>
    </row>
    <row r="102" spans="1:2" x14ac:dyDescent="0.2">
      <c r="A102" s="1">
        <v>38108</v>
      </c>
      <c r="B102" s="2">
        <v>801700</v>
      </c>
    </row>
    <row r="103" spans="1:2" x14ac:dyDescent="0.2">
      <c r="A103" s="1">
        <v>38139</v>
      </c>
      <c r="B103" s="2">
        <v>834300</v>
      </c>
    </row>
    <row r="104" spans="1:2" x14ac:dyDescent="0.2">
      <c r="A104" s="1">
        <v>38169</v>
      </c>
      <c r="B104" s="2">
        <v>470300</v>
      </c>
    </row>
    <row r="105" spans="1:2" x14ac:dyDescent="0.2">
      <c r="A105" s="1">
        <v>38200</v>
      </c>
      <c r="B105" s="2">
        <v>523100</v>
      </c>
    </row>
    <row r="106" spans="1:2" x14ac:dyDescent="0.2">
      <c r="A106" s="1">
        <v>38231</v>
      </c>
      <c r="B106" s="2">
        <v>599500</v>
      </c>
    </row>
    <row r="107" spans="1:2" x14ac:dyDescent="0.2">
      <c r="A107" s="1">
        <v>38261</v>
      </c>
      <c r="B107" s="2">
        <v>642100</v>
      </c>
    </row>
    <row r="108" spans="1:2" x14ac:dyDescent="0.2">
      <c r="A108" s="1">
        <v>38292</v>
      </c>
      <c r="B108" s="2">
        <v>1684000</v>
      </c>
    </row>
    <row r="109" spans="1:2" x14ac:dyDescent="0.2">
      <c r="A109" s="1">
        <v>38322</v>
      </c>
      <c r="B109" s="2">
        <v>1257000</v>
      </c>
    </row>
    <row r="110" spans="1:2" x14ac:dyDescent="0.2">
      <c r="A110" s="1">
        <v>38353</v>
      </c>
      <c r="B110" s="2">
        <v>872700</v>
      </c>
    </row>
    <row r="111" spans="1:2" x14ac:dyDescent="0.2">
      <c r="A111" s="1">
        <v>38384</v>
      </c>
      <c r="B111" s="2">
        <v>399400</v>
      </c>
    </row>
    <row r="112" spans="1:2" x14ac:dyDescent="0.2">
      <c r="A112" s="1">
        <v>38412</v>
      </c>
      <c r="B112" s="2">
        <v>422000</v>
      </c>
    </row>
    <row r="113" spans="1:2" x14ac:dyDescent="0.2">
      <c r="A113" s="1">
        <v>38443</v>
      </c>
      <c r="B113" s="2">
        <v>391400</v>
      </c>
    </row>
    <row r="114" spans="1:2" x14ac:dyDescent="0.2">
      <c r="A114" s="1">
        <v>38473</v>
      </c>
      <c r="B114" s="2">
        <v>1229000</v>
      </c>
    </row>
    <row r="115" spans="1:2" x14ac:dyDescent="0.2">
      <c r="A115" s="1">
        <v>38504</v>
      </c>
      <c r="B115" s="2">
        <v>608100</v>
      </c>
    </row>
    <row r="116" spans="1:2" x14ac:dyDescent="0.2">
      <c r="A116" s="1">
        <v>38534</v>
      </c>
      <c r="B116" s="2">
        <v>634900</v>
      </c>
    </row>
    <row r="117" spans="1:2" x14ac:dyDescent="0.2">
      <c r="A117" s="1">
        <v>38565</v>
      </c>
      <c r="B117" s="2">
        <v>660700</v>
      </c>
    </row>
    <row r="118" spans="1:2" x14ac:dyDescent="0.2">
      <c r="A118" s="1">
        <v>38596</v>
      </c>
      <c r="B118" s="2">
        <v>437400</v>
      </c>
    </row>
    <row r="119" spans="1:2" x14ac:dyDescent="0.2">
      <c r="A119" s="1">
        <v>38626</v>
      </c>
      <c r="B119" s="2">
        <v>407900</v>
      </c>
    </row>
    <row r="120" spans="1:2" x14ac:dyDescent="0.2">
      <c r="A120" s="1">
        <v>38657</v>
      </c>
      <c r="B120" s="2">
        <v>451600</v>
      </c>
    </row>
    <row r="121" spans="1:2" x14ac:dyDescent="0.2">
      <c r="A121" s="1">
        <v>38687</v>
      </c>
      <c r="B121" s="2">
        <v>726200</v>
      </c>
    </row>
    <row r="122" spans="1:2" x14ac:dyDescent="0.2">
      <c r="A122" s="1">
        <v>38718</v>
      </c>
      <c r="B122" s="2">
        <v>342400</v>
      </c>
    </row>
    <row r="123" spans="1:2" x14ac:dyDescent="0.2">
      <c r="A123" s="1">
        <v>38749</v>
      </c>
      <c r="B123" s="2">
        <v>180800</v>
      </c>
    </row>
    <row r="124" spans="1:2" x14ac:dyDescent="0.2">
      <c r="A124" s="1">
        <v>38777</v>
      </c>
      <c r="B124" s="2">
        <v>265300</v>
      </c>
    </row>
    <row r="125" spans="1:2" x14ac:dyDescent="0.2">
      <c r="A125" s="1">
        <v>38808</v>
      </c>
      <c r="B125" s="2">
        <v>278500</v>
      </c>
    </row>
    <row r="126" spans="1:2" x14ac:dyDescent="0.2">
      <c r="A126" s="1">
        <v>38838</v>
      </c>
      <c r="B126" s="2">
        <v>423000</v>
      </c>
    </row>
    <row r="127" spans="1:2" x14ac:dyDescent="0.2">
      <c r="A127" s="1">
        <v>38869</v>
      </c>
      <c r="B127" s="2">
        <v>310100</v>
      </c>
    </row>
    <row r="128" spans="1:2" x14ac:dyDescent="0.2">
      <c r="A128" s="1">
        <v>38899</v>
      </c>
      <c r="B128" s="2">
        <v>191200</v>
      </c>
    </row>
    <row r="129" spans="1:2" x14ac:dyDescent="0.2">
      <c r="A129" s="1">
        <v>38930</v>
      </c>
      <c r="B129" s="2">
        <v>188900</v>
      </c>
    </row>
    <row r="130" spans="1:2" x14ac:dyDescent="0.2">
      <c r="A130" s="1">
        <v>38961</v>
      </c>
      <c r="B130" s="2">
        <v>325400</v>
      </c>
    </row>
    <row r="131" spans="1:2" x14ac:dyDescent="0.2">
      <c r="A131" s="1">
        <v>38991</v>
      </c>
      <c r="B131" s="2">
        <v>509200</v>
      </c>
    </row>
    <row r="132" spans="1:2" x14ac:dyDescent="0.2">
      <c r="A132" s="1">
        <v>39022</v>
      </c>
      <c r="B132" s="2">
        <v>375100</v>
      </c>
    </row>
    <row r="133" spans="1:2" x14ac:dyDescent="0.2">
      <c r="A133" s="1">
        <v>39052</v>
      </c>
      <c r="B133" s="2">
        <v>359500</v>
      </c>
    </row>
    <row r="134" spans="1:2" x14ac:dyDescent="0.2">
      <c r="A134" s="1">
        <v>39083</v>
      </c>
      <c r="B134" s="2">
        <v>338300</v>
      </c>
    </row>
    <row r="135" spans="1:2" x14ac:dyDescent="0.2">
      <c r="A135" s="1">
        <v>39114</v>
      </c>
      <c r="B135" s="2">
        <v>299000</v>
      </c>
    </row>
    <row r="136" spans="1:2" x14ac:dyDescent="0.2">
      <c r="A136" s="1">
        <v>39142</v>
      </c>
      <c r="B136" s="2">
        <v>257400</v>
      </c>
    </row>
    <row r="137" spans="1:2" x14ac:dyDescent="0.2">
      <c r="A137" s="1">
        <v>39173</v>
      </c>
      <c r="B137" s="2">
        <v>442900</v>
      </c>
    </row>
    <row r="138" spans="1:2" x14ac:dyDescent="0.2">
      <c r="A138" s="1">
        <v>39203</v>
      </c>
      <c r="B138" s="2">
        <v>346600</v>
      </c>
    </row>
    <row r="139" spans="1:2" x14ac:dyDescent="0.2">
      <c r="A139" s="1">
        <v>39234</v>
      </c>
      <c r="B139" s="2">
        <v>204100</v>
      </c>
    </row>
    <row r="140" spans="1:2" x14ac:dyDescent="0.2">
      <c r="A140" s="1">
        <v>39264</v>
      </c>
      <c r="B140" s="2">
        <v>121800</v>
      </c>
    </row>
    <row r="141" spans="1:2" x14ac:dyDescent="0.2">
      <c r="A141" s="1">
        <v>39295</v>
      </c>
      <c r="B141" s="2">
        <v>144600</v>
      </c>
    </row>
    <row r="142" spans="1:2" x14ac:dyDescent="0.2">
      <c r="A142" s="1">
        <v>39326</v>
      </c>
      <c r="B142" s="2">
        <v>155800</v>
      </c>
    </row>
    <row r="143" spans="1:2" x14ac:dyDescent="0.2">
      <c r="A143" s="1">
        <v>39356</v>
      </c>
      <c r="B143" s="2">
        <v>159300</v>
      </c>
    </row>
    <row r="144" spans="1:2" x14ac:dyDescent="0.2">
      <c r="A144" s="1">
        <v>39387</v>
      </c>
      <c r="B144" s="2">
        <v>185700</v>
      </c>
    </row>
    <row r="145" spans="1:2" x14ac:dyDescent="0.2">
      <c r="A145" s="1">
        <v>39417</v>
      </c>
      <c r="B145" s="2">
        <v>178100</v>
      </c>
    </row>
    <row r="146" spans="1:2" x14ac:dyDescent="0.2">
      <c r="A146" s="1">
        <v>39448</v>
      </c>
      <c r="B146" s="2">
        <v>172000</v>
      </c>
    </row>
    <row r="147" spans="1:2" x14ac:dyDescent="0.2">
      <c r="A147" s="1">
        <v>39479</v>
      </c>
      <c r="B147" s="2">
        <v>240100</v>
      </c>
    </row>
    <row r="148" spans="1:2" x14ac:dyDescent="0.2">
      <c r="A148" s="1">
        <v>39508</v>
      </c>
      <c r="B148" s="2">
        <v>277000</v>
      </c>
    </row>
    <row r="149" spans="1:2" x14ac:dyDescent="0.2">
      <c r="A149" s="1">
        <v>39539</v>
      </c>
      <c r="B149" s="2">
        <v>220700</v>
      </c>
    </row>
    <row r="150" spans="1:2" x14ac:dyDescent="0.2">
      <c r="A150" s="1">
        <v>39569</v>
      </c>
      <c r="B150" s="2">
        <v>138800</v>
      </c>
    </row>
    <row r="151" spans="1:2" x14ac:dyDescent="0.2">
      <c r="A151" s="1">
        <v>39600</v>
      </c>
      <c r="B151" s="2">
        <v>198000</v>
      </c>
    </row>
    <row r="152" spans="1:2" x14ac:dyDescent="0.2">
      <c r="A152" s="1">
        <v>39630</v>
      </c>
      <c r="B152" s="2">
        <v>80990</v>
      </c>
    </row>
    <row r="153" spans="1:2" x14ac:dyDescent="0.2">
      <c r="A153" s="1">
        <v>39661</v>
      </c>
      <c r="B153" s="2">
        <v>66900</v>
      </c>
    </row>
    <row r="154" spans="1:2" x14ac:dyDescent="0.2">
      <c r="A154" s="1">
        <v>39692</v>
      </c>
      <c r="B154" s="2">
        <v>85840</v>
      </c>
    </row>
    <row r="155" spans="1:2" x14ac:dyDescent="0.2">
      <c r="A155" s="1">
        <v>39722</v>
      </c>
      <c r="B155" s="2">
        <v>172900</v>
      </c>
    </row>
    <row r="156" spans="1:2" x14ac:dyDescent="0.2">
      <c r="A156" s="1">
        <v>39753</v>
      </c>
      <c r="B156" s="2">
        <v>155300</v>
      </c>
    </row>
    <row r="157" spans="1:2" x14ac:dyDescent="0.2">
      <c r="A157" s="1">
        <v>39783</v>
      </c>
      <c r="B157" s="2">
        <v>106200</v>
      </c>
    </row>
    <row r="158" spans="1:2" x14ac:dyDescent="0.2">
      <c r="A158" s="1">
        <v>39814</v>
      </c>
      <c r="B158" s="2">
        <v>147900</v>
      </c>
    </row>
    <row r="159" spans="1:2" x14ac:dyDescent="0.2">
      <c r="A159" s="1">
        <v>39845</v>
      </c>
      <c r="B159" s="2">
        <v>102100</v>
      </c>
    </row>
    <row r="160" spans="1:2" x14ac:dyDescent="0.2">
      <c r="A160" s="1">
        <v>39873</v>
      </c>
      <c r="B160" s="2">
        <v>114800</v>
      </c>
    </row>
    <row r="161" spans="1:2" x14ac:dyDescent="0.2">
      <c r="A161" s="1">
        <v>39904</v>
      </c>
      <c r="B161" s="2">
        <v>161100</v>
      </c>
    </row>
    <row r="162" spans="1:2" x14ac:dyDescent="0.2">
      <c r="A162" s="1">
        <v>39934</v>
      </c>
      <c r="B162" s="2">
        <v>160700</v>
      </c>
    </row>
    <row r="163" spans="1:2" x14ac:dyDescent="0.2">
      <c r="A163" s="1">
        <v>39965</v>
      </c>
      <c r="B163" s="2">
        <v>113600</v>
      </c>
    </row>
    <row r="164" spans="1:2" x14ac:dyDescent="0.2">
      <c r="A164" s="1">
        <v>39995</v>
      </c>
      <c r="B164" s="2">
        <v>84910</v>
      </c>
    </row>
    <row r="165" spans="1:2" x14ac:dyDescent="0.2">
      <c r="A165" s="1">
        <v>40026</v>
      </c>
      <c r="B165" s="2">
        <v>76400</v>
      </c>
    </row>
    <row r="166" spans="1:2" x14ac:dyDescent="0.2">
      <c r="A166" s="1">
        <v>40057</v>
      </c>
      <c r="B166" s="2">
        <v>97250</v>
      </c>
    </row>
    <row r="167" spans="1:2" x14ac:dyDescent="0.2">
      <c r="A167" s="1">
        <v>40087</v>
      </c>
      <c r="B167" s="2">
        <v>152700</v>
      </c>
    </row>
    <row r="168" spans="1:2" x14ac:dyDescent="0.2">
      <c r="A168" s="1">
        <v>40118</v>
      </c>
      <c r="B168" s="2">
        <v>213300</v>
      </c>
    </row>
    <row r="169" spans="1:2" x14ac:dyDescent="0.2">
      <c r="A169" s="1">
        <v>40148</v>
      </c>
      <c r="B169" s="2">
        <v>151500</v>
      </c>
    </row>
    <row r="170" spans="1:2" x14ac:dyDescent="0.2">
      <c r="A170" s="1">
        <v>40179</v>
      </c>
      <c r="B170" s="2">
        <v>152200</v>
      </c>
    </row>
    <row r="171" spans="1:2" x14ac:dyDescent="0.2">
      <c r="A171" s="1">
        <v>40210</v>
      </c>
      <c r="B171" s="2">
        <v>134100</v>
      </c>
    </row>
    <row r="172" spans="1:2" x14ac:dyDescent="0.2">
      <c r="A172" s="1">
        <v>40238</v>
      </c>
      <c r="B172" s="2">
        <v>134100</v>
      </c>
    </row>
    <row r="173" spans="1:2" x14ac:dyDescent="0.2">
      <c r="A173" s="1">
        <v>40269</v>
      </c>
      <c r="B173" s="2">
        <v>663600</v>
      </c>
    </row>
    <row r="174" spans="1:2" x14ac:dyDescent="0.2">
      <c r="A174" s="1">
        <v>40299</v>
      </c>
      <c r="B174" s="2">
        <v>424900</v>
      </c>
    </row>
    <row r="175" spans="1:2" x14ac:dyDescent="0.2">
      <c r="A175" s="1">
        <v>40330</v>
      </c>
      <c r="B175" s="2">
        <v>497700</v>
      </c>
    </row>
    <row r="176" spans="1:2" x14ac:dyDescent="0.2">
      <c r="A176" s="1">
        <v>40360</v>
      </c>
      <c r="B176" s="2">
        <v>408100</v>
      </c>
    </row>
    <row r="177" spans="1:2" x14ac:dyDescent="0.2">
      <c r="A177" s="1">
        <v>40391</v>
      </c>
      <c r="B177" s="2">
        <v>295400</v>
      </c>
    </row>
    <row r="178" spans="1:2" x14ac:dyDescent="0.2">
      <c r="A178" s="1">
        <v>40422</v>
      </c>
      <c r="B178" s="2">
        <v>291500</v>
      </c>
    </row>
    <row r="179" spans="1:2" x14ac:dyDescent="0.2">
      <c r="A179" s="1">
        <v>40452</v>
      </c>
      <c r="B179" s="2">
        <v>302800</v>
      </c>
    </row>
    <row r="180" spans="1:2" x14ac:dyDescent="0.2">
      <c r="A180" s="1">
        <v>40483</v>
      </c>
      <c r="B180" s="2">
        <v>208400</v>
      </c>
    </row>
    <row r="181" spans="1:2" x14ac:dyDescent="0.2">
      <c r="A181" s="1">
        <v>40513</v>
      </c>
      <c r="B181" s="2">
        <v>113300</v>
      </c>
    </row>
    <row r="182" spans="1:2" x14ac:dyDescent="0.2">
      <c r="A182" s="1">
        <v>40544</v>
      </c>
      <c r="B182" s="2">
        <v>95800</v>
      </c>
    </row>
    <row r="183" spans="1:2" x14ac:dyDescent="0.2">
      <c r="A183" s="1">
        <v>40575</v>
      </c>
      <c r="B183" s="2">
        <v>411700</v>
      </c>
    </row>
    <row r="184" spans="1:2" x14ac:dyDescent="0.2">
      <c r="A184" s="1">
        <v>40603</v>
      </c>
      <c r="B184" s="2">
        <v>295300</v>
      </c>
    </row>
    <row r="185" spans="1:2" x14ac:dyDescent="0.2">
      <c r="A185" s="1">
        <v>40634</v>
      </c>
      <c r="B185" s="2">
        <v>1467000</v>
      </c>
    </row>
    <row r="186" spans="1:2" x14ac:dyDescent="0.2">
      <c r="A186" s="1">
        <v>40664</v>
      </c>
      <c r="B186" s="2">
        <v>1427000</v>
      </c>
    </row>
    <row r="187" spans="1:2" x14ac:dyDescent="0.2">
      <c r="A187" s="1">
        <v>40695</v>
      </c>
      <c r="B187" s="2">
        <v>900600</v>
      </c>
    </row>
    <row r="188" spans="1:2" x14ac:dyDescent="0.2">
      <c r="A188" s="1">
        <v>40725</v>
      </c>
      <c r="B188" s="2">
        <v>496100</v>
      </c>
    </row>
    <row r="189" spans="1:2" x14ac:dyDescent="0.2">
      <c r="A189" s="1">
        <v>40756</v>
      </c>
      <c r="B189" s="2">
        <v>680200</v>
      </c>
    </row>
    <row r="190" spans="1:2" x14ac:dyDescent="0.2">
      <c r="A190" s="1">
        <v>40787</v>
      </c>
      <c r="B190" s="2">
        <v>816200</v>
      </c>
    </row>
    <row r="191" spans="1:2" x14ac:dyDescent="0.2">
      <c r="A191" s="1">
        <v>40817</v>
      </c>
      <c r="B191" s="2">
        <v>3425000</v>
      </c>
    </row>
    <row r="192" spans="1:2" x14ac:dyDescent="0.2">
      <c r="A192" s="1">
        <v>40848</v>
      </c>
      <c r="B192" s="2">
        <v>4494000</v>
      </c>
    </row>
    <row r="193" spans="1:2" x14ac:dyDescent="0.2">
      <c r="A193" s="1">
        <v>40878</v>
      </c>
      <c r="B193" s="2">
        <v>3002000</v>
      </c>
    </row>
    <row r="194" spans="1:2" x14ac:dyDescent="0.2">
      <c r="A194" s="1">
        <v>40909</v>
      </c>
      <c r="B194" s="2">
        <v>1722000</v>
      </c>
    </row>
    <row r="195" spans="1:2" x14ac:dyDescent="0.2">
      <c r="A195" s="1">
        <v>40940</v>
      </c>
      <c r="B195" s="2">
        <v>1127000</v>
      </c>
    </row>
    <row r="196" spans="1:2" x14ac:dyDescent="0.2">
      <c r="A196" s="1">
        <v>40969</v>
      </c>
      <c r="B196" s="2">
        <v>1249000</v>
      </c>
    </row>
    <row r="197" spans="1:2" x14ac:dyDescent="0.2">
      <c r="A197" s="1">
        <v>41000</v>
      </c>
      <c r="B197" s="2">
        <v>1226000</v>
      </c>
    </row>
    <row r="198" spans="1:2" x14ac:dyDescent="0.2">
      <c r="A198" s="1">
        <v>41030</v>
      </c>
      <c r="B198" s="2">
        <v>1264000</v>
      </c>
    </row>
    <row r="199" spans="1:2" x14ac:dyDescent="0.2">
      <c r="A199" s="1">
        <v>41061</v>
      </c>
      <c r="B199" s="2">
        <v>1437000</v>
      </c>
    </row>
    <row r="200" spans="1:2" x14ac:dyDescent="0.2">
      <c r="A200" s="1">
        <v>41091</v>
      </c>
      <c r="B200" s="2">
        <v>1767000</v>
      </c>
    </row>
    <row r="201" spans="1:2" x14ac:dyDescent="0.2">
      <c r="A201" s="1">
        <v>41122</v>
      </c>
      <c r="B201" s="2">
        <v>1358000</v>
      </c>
    </row>
    <row r="202" spans="1:2" x14ac:dyDescent="0.2">
      <c r="A202" s="1">
        <v>41153</v>
      </c>
      <c r="B202" s="2">
        <v>1367000</v>
      </c>
    </row>
    <row r="203" spans="1:2" x14ac:dyDescent="0.2">
      <c r="A203" s="1">
        <v>41183</v>
      </c>
      <c r="B203" s="2">
        <v>3323000</v>
      </c>
    </row>
    <row r="204" spans="1:2" x14ac:dyDescent="0.2">
      <c r="A204" s="1">
        <v>41214</v>
      </c>
      <c r="B204" s="2">
        <v>2108000</v>
      </c>
    </row>
    <row r="205" spans="1:2" x14ac:dyDescent="0.2">
      <c r="A205" s="1">
        <v>41244</v>
      </c>
      <c r="B205" s="2">
        <v>1255000</v>
      </c>
    </row>
    <row r="206" spans="1:2" x14ac:dyDescent="0.2">
      <c r="A206" s="1">
        <v>41275</v>
      </c>
      <c r="B206" s="2">
        <v>782400</v>
      </c>
    </row>
    <row r="207" spans="1:2" x14ac:dyDescent="0.2">
      <c r="A207" s="1">
        <v>41306</v>
      </c>
      <c r="B207" s="2">
        <v>724600</v>
      </c>
    </row>
    <row r="208" spans="1:2" x14ac:dyDescent="0.2">
      <c r="A208" s="1">
        <v>41334</v>
      </c>
      <c r="B208" s="2">
        <v>1688000</v>
      </c>
    </row>
    <row r="209" spans="1:2" x14ac:dyDescent="0.2">
      <c r="A209" s="1">
        <v>41365</v>
      </c>
      <c r="B209" s="2">
        <v>1362000</v>
      </c>
    </row>
    <row r="210" spans="1:2" x14ac:dyDescent="0.2">
      <c r="A210" s="1">
        <v>41395</v>
      </c>
      <c r="B210" s="2">
        <v>3980000</v>
      </c>
    </row>
    <row r="211" spans="1:2" x14ac:dyDescent="0.2">
      <c r="A211" s="1">
        <v>41426</v>
      </c>
      <c r="B211" s="2">
        <v>2215000</v>
      </c>
    </row>
    <row r="212" spans="1:2" x14ac:dyDescent="0.2">
      <c r="A212" s="1">
        <v>41456</v>
      </c>
      <c r="B212" s="2">
        <v>729000</v>
      </c>
    </row>
    <row r="213" spans="1:2" x14ac:dyDescent="0.2">
      <c r="A213" s="1">
        <v>41487</v>
      </c>
      <c r="B213" s="2">
        <v>675500</v>
      </c>
    </row>
    <row r="214" spans="1:2" x14ac:dyDescent="0.2">
      <c r="A214" s="1">
        <v>41518</v>
      </c>
      <c r="B214" s="2">
        <v>975200</v>
      </c>
    </row>
    <row r="215" spans="1:2" x14ac:dyDescent="0.2">
      <c r="A215" s="1">
        <v>41548</v>
      </c>
      <c r="B215" s="2">
        <v>1224000</v>
      </c>
    </row>
    <row r="216" spans="1:2" x14ac:dyDescent="0.2">
      <c r="A216" s="1">
        <v>41579</v>
      </c>
      <c r="B216" s="2">
        <v>2895000</v>
      </c>
    </row>
    <row r="217" spans="1:2" x14ac:dyDescent="0.2">
      <c r="A217" s="1">
        <v>41609</v>
      </c>
      <c r="B217" s="2">
        <v>3164000</v>
      </c>
    </row>
    <row r="218" spans="1:2" x14ac:dyDescent="0.2">
      <c r="A218" s="1">
        <v>41640</v>
      </c>
      <c r="B218" s="2">
        <v>3350000</v>
      </c>
    </row>
    <row r="219" spans="1:2" x14ac:dyDescent="0.2">
      <c r="A219" s="1">
        <v>41671</v>
      </c>
      <c r="B219" s="2">
        <v>3243000</v>
      </c>
    </row>
    <row r="220" spans="1:2" x14ac:dyDescent="0.2">
      <c r="A220" s="1">
        <v>41699</v>
      </c>
      <c r="B220" s="2">
        <v>4036000</v>
      </c>
    </row>
    <row r="221" spans="1:2" x14ac:dyDescent="0.2">
      <c r="A221" s="1">
        <v>41730</v>
      </c>
      <c r="B221" s="2">
        <v>4036000</v>
      </c>
    </row>
    <row r="222" spans="1:2" x14ac:dyDescent="0.2">
      <c r="A222" s="1">
        <v>41760</v>
      </c>
      <c r="B222" s="2">
        <v>2262000</v>
      </c>
    </row>
    <row r="223" spans="1:2" x14ac:dyDescent="0.2">
      <c r="A223" s="1">
        <v>41791</v>
      </c>
      <c r="B223" s="2">
        <v>1192000</v>
      </c>
    </row>
    <row r="224" spans="1:2" x14ac:dyDescent="0.2">
      <c r="A224" s="1">
        <v>41821</v>
      </c>
      <c r="B224" s="2">
        <v>1472000</v>
      </c>
    </row>
    <row r="225" spans="1:2" x14ac:dyDescent="0.2">
      <c r="A225" s="1">
        <v>41852</v>
      </c>
      <c r="B225" s="2">
        <v>2203000</v>
      </c>
    </row>
    <row r="226" spans="1:2" x14ac:dyDescent="0.2">
      <c r="A226" s="1">
        <v>41883</v>
      </c>
      <c r="B226" s="2">
        <v>1893000</v>
      </c>
    </row>
    <row r="227" spans="1:2" x14ac:dyDescent="0.2">
      <c r="A227" s="1">
        <v>41913</v>
      </c>
      <c r="B227" s="2">
        <v>4561000</v>
      </c>
    </row>
    <row r="228" spans="1:2" x14ac:dyDescent="0.2">
      <c r="A228" s="1">
        <v>41944</v>
      </c>
      <c r="B228" s="2">
        <v>2994000</v>
      </c>
    </row>
    <row r="229" spans="1:2" x14ac:dyDescent="0.2">
      <c r="A229" s="1">
        <v>41974</v>
      </c>
      <c r="B229" s="2">
        <v>5530000</v>
      </c>
    </row>
    <row r="230" spans="1:2" x14ac:dyDescent="0.2">
      <c r="A230" s="1">
        <v>42005</v>
      </c>
      <c r="B230" s="2">
        <v>2273000</v>
      </c>
    </row>
    <row r="231" spans="1:2" x14ac:dyDescent="0.2">
      <c r="A231" s="1">
        <v>42036</v>
      </c>
      <c r="B231" s="2">
        <v>3369000</v>
      </c>
    </row>
    <row r="232" spans="1:2" x14ac:dyDescent="0.2">
      <c r="A232" s="1">
        <v>42064</v>
      </c>
      <c r="B232" s="2">
        <v>2554000</v>
      </c>
    </row>
    <row r="233" spans="1:2" x14ac:dyDescent="0.2">
      <c r="A233" s="1">
        <v>42095</v>
      </c>
      <c r="B233" s="2">
        <v>2149000</v>
      </c>
    </row>
    <row r="234" spans="1:2" x14ac:dyDescent="0.2">
      <c r="A234" s="1">
        <v>42125</v>
      </c>
      <c r="B234" s="2">
        <v>1311000</v>
      </c>
    </row>
    <row r="235" spans="1:2" x14ac:dyDescent="0.2">
      <c r="A235" s="1">
        <v>42156</v>
      </c>
      <c r="B235" s="2">
        <v>992600</v>
      </c>
    </row>
    <row r="236" spans="1:2" x14ac:dyDescent="0.2">
      <c r="A236" s="1">
        <v>42186</v>
      </c>
      <c r="B236" s="2">
        <v>649700</v>
      </c>
    </row>
    <row r="237" spans="1:2" x14ac:dyDescent="0.2">
      <c r="A237" s="1">
        <v>42217</v>
      </c>
      <c r="B237" s="2">
        <v>653500</v>
      </c>
    </row>
    <row r="238" spans="1:2" x14ac:dyDescent="0.2">
      <c r="A238" s="1">
        <v>42248</v>
      </c>
      <c r="B238" s="2">
        <v>476400</v>
      </c>
    </row>
    <row r="239" spans="1:2" x14ac:dyDescent="0.2">
      <c r="A239" s="1">
        <v>42278</v>
      </c>
      <c r="B239" s="2">
        <v>1700000</v>
      </c>
    </row>
    <row r="240" spans="1:2" x14ac:dyDescent="0.2">
      <c r="A240" s="1">
        <v>42309</v>
      </c>
      <c r="B240" s="2">
        <v>1576000</v>
      </c>
    </row>
    <row r="241" spans="1:2" x14ac:dyDescent="0.2">
      <c r="A241" s="1">
        <v>42339</v>
      </c>
      <c r="B241" s="2">
        <v>1140000</v>
      </c>
    </row>
    <row r="242" spans="1:2" x14ac:dyDescent="0.2">
      <c r="A242" s="1">
        <v>42370</v>
      </c>
      <c r="B242" s="2">
        <v>1200000</v>
      </c>
    </row>
    <row r="243" spans="1:2" x14ac:dyDescent="0.2">
      <c r="A243" s="1">
        <v>42401</v>
      </c>
      <c r="B243" s="2">
        <v>660600</v>
      </c>
    </row>
    <row r="244" spans="1:2" x14ac:dyDescent="0.2">
      <c r="A244" s="1">
        <v>42430</v>
      </c>
      <c r="B244" s="2">
        <v>571000</v>
      </c>
    </row>
    <row r="245" spans="1:2" x14ac:dyDescent="0.2">
      <c r="A245" s="1">
        <v>42461</v>
      </c>
      <c r="B245" s="2">
        <v>368100</v>
      </c>
    </row>
    <row r="246" spans="1:2" x14ac:dyDescent="0.2">
      <c r="A246" s="1">
        <v>42491</v>
      </c>
      <c r="B246" s="2">
        <v>795700</v>
      </c>
    </row>
    <row r="247" spans="1:2" x14ac:dyDescent="0.2">
      <c r="A247" s="1">
        <v>42522</v>
      </c>
      <c r="B247" s="2">
        <v>361600</v>
      </c>
    </row>
    <row r="248" spans="1:2" x14ac:dyDescent="0.2">
      <c r="A248" s="1">
        <v>42552</v>
      </c>
      <c r="B248" s="2">
        <v>206600</v>
      </c>
    </row>
    <row r="249" spans="1:2" x14ac:dyDescent="0.2">
      <c r="A249" s="1">
        <v>42583</v>
      </c>
      <c r="B249" s="2">
        <v>141800</v>
      </c>
    </row>
    <row r="250" spans="1:2" x14ac:dyDescent="0.2">
      <c r="A250" s="1">
        <v>42614</v>
      </c>
      <c r="B250" s="2">
        <v>763100</v>
      </c>
    </row>
    <row r="251" spans="1:2" x14ac:dyDescent="0.2">
      <c r="A251" s="1">
        <v>42644</v>
      </c>
      <c r="B251" s="2">
        <v>565100</v>
      </c>
    </row>
    <row r="252" spans="1:2" x14ac:dyDescent="0.2">
      <c r="A252" s="1">
        <v>42675</v>
      </c>
      <c r="B252" s="2">
        <v>437300</v>
      </c>
    </row>
    <row r="253" spans="1:2" x14ac:dyDescent="0.2">
      <c r="A253" s="1">
        <v>42705</v>
      </c>
      <c r="B253" s="2">
        <v>240600</v>
      </c>
    </row>
    <row r="254" spans="1:2" x14ac:dyDescent="0.2">
      <c r="A254" s="1">
        <v>42736</v>
      </c>
      <c r="B254" s="2">
        <v>257200</v>
      </c>
    </row>
    <row r="255" spans="1:2" x14ac:dyDescent="0.2">
      <c r="A255" s="1">
        <v>42767</v>
      </c>
      <c r="B255" s="2">
        <v>360400</v>
      </c>
    </row>
    <row r="256" spans="1:2" x14ac:dyDescent="0.2">
      <c r="A256" s="1">
        <v>42795</v>
      </c>
      <c r="B256" s="2">
        <v>534700</v>
      </c>
    </row>
    <row r="257" spans="1:2" x14ac:dyDescent="0.2">
      <c r="A257" s="1">
        <v>42826</v>
      </c>
      <c r="B257" s="2">
        <v>529200</v>
      </c>
    </row>
    <row r="258" spans="1:2" x14ac:dyDescent="0.2">
      <c r="A258" s="1">
        <v>42856</v>
      </c>
      <c r="B258" s="2">
        <v>265600</v>
      </c>
    </row>
    <row r="259" spans="1:2" x14ac:dyDescent="0.2">
      <c r="A259" s="1">
        <v>42887</v>
      </c>
      <c r="B259" s="2">
        <v>214300</v>
      </c>
    </row>
    <row r="260" spans="1:2" x14ac:dyDescent="0.2">
      <c r="A260" s="1">
        <v>42917</v>
      </c>
      <c r="B260" s="2">
        <v>186400</v>
      </c>
    </row>
    <row r="261" spans="1:2" x14ac:dyDescent="0.2">
      <c r="A261" s="1">
        <v>42948</v>
      </c>
      <c r="B261" s="2">
        <v>146600</v>
      </c>
    </row>
    <row r="262" spans="1:2" x14ac:dyDescent="0.2">
      <c r="A262" s="1">
        <v>42979</v>
      </c>
      <c r="B262" s="2">
        <v>470000</v>
      </c>
    </row>
    <row r="263" spans="1:2" x14ac:dyDescent="0.2">
      <c r="A263" s="1">
        <v>43009</v>
      </c>
      <c r="B263" s="2">
        <v>470000</v>
      </c>
    </row>
    <row r="264" spans="1:2" x14ac:dyDescent="0.2">
      <c r="A264" s="1">
        <v>43040</v>
      </c>
      <c r="B264" s="2">
        <v>223700</v>
      </c>
    </row>
    <row r="265" spans="1:2" x14ac:dyDescent="0.2">
      <c r="A265" s="1">
        <v>43070</v>
      </c>
      <c r="B265" s="2">
        <v>220400</v>
      </c>
    </row>
    <row r="266" spans="1:2" x14ac:dyDescent="0.2">
      <c r="A266" s="1">
        <v>43101</v>
      </c>
      <c r="B266" s="2">
        <v>192000</v>
      </c>
    </row>
    <row r="267" spans="1:2" x14ac:dyDescent="0.2">
      <c r="A267" s="1">
        <v>43132</v>
      </c>
      <c r="B267" s="2">
        <v>108300</v>
      </c>
    </row>
    <row r="268" spans="1:2" x14ac:dyDescent="0.2">
      <c r="A268" s="1">
        <v>43160</v>
      </c>
      <c r="B268" s="2">
        <v>135500</v>
      </c>
    </row>
    <row r="269" spans="1:2" x14ac:dyDescent="0.2">
      <c r="A269" s="1">
        <v>43191</v>
      </c>
      <c r="B269" s="2">
        <v>157100</v>
      </c>
    </row>
    <row r="270" spans="1:2" x14ac:dyDescent="0.2">
      <c r="A270" s="1">
        <v>43221</v>
      </c>
      <c r="B270" s="2">
        <v>153900</v>
      </c>
    </row>
    <row r="271" spans="1:2" x14ac:dyDescent="0.2">
      <c r="A271" s="1">
        <v>43252</v>
      </c>
      <c r="B271" s="2">
        <v>337800</v>
      </c>
    </row>
    <row r="272" spans="1:2" x14ac:dyDescent="0.2">
      <c r="A272" s="1">
        <v>43282</v>
      </c>
      <c r="B272" s="2">
        <v>87690</v>
      </c>
    </row>
    <row r="273" spans="1:2" x14ac:dyDescent="0.2">
      <c r="A273" s="1">
        <v>43313</v>
      </c>
      <c r="B273" s="2">
        <v>95870</v>
      </c>
    </row>
    <row r="274" spans="1:2" x14ac:dyDescent="0.2">
      <c r="A274" s="1">
        <v>43344</v>
      </c>
      <c r="B274" s="2">
        <v>99740</v>
      </c>
    </row>
    <row r="275" spans="1:2" x14ac:dyDescent="0.2">
      <c r="A275" s="1">
        <v>43374</v>
      </c>
      <c r="B275" s="2">
        <v>190100</v>
      </c>
    </row>
    <row r="276" spans="1:2" x14ac:dyDescent="0.2">
      <c r="A276" s="1">
        <v>43405</v>
      </c>
      <c r="B276" s="2">
        <v>180700</v>
      </c>
    </row>
    <row r="277" spans="1:2" x14ac:dyDescent="0.2">
      <c r="A277" s="1">
        <v>43435</v>
      </c>
      <c r="B277" s="2">
        <v>177100</v>
      </c>
    </row>
    <row r="278" spans="1:2" x14ac:dyDescent="0.2">
      <c r="A278" s="1">
        <v>43466</v>
      </c>
      <c r="B278" s="2">
        <v>127400</v>
      </c>
    </row>
    <row r="279" spans="1:2" x14ac:dyDescent="0.2">
      <c r="A279" s="1">
        <v>43497</v>
      </c>
      <c r="B279" s="2">
        <v>210900</v>
      </c>
    </row>
    <row r="280" spans="1:2" x14ac:dyDescent="0.2">
      <c r="A280" s="1">
        <v>43525</v>
      </c>
      <c r="B280" s="2">
        <v>287200</v>
      </c>
    </row>
    <row r="281" spans="1:2" x14ac:dyDescent="0.2">
      <c r="A281" s="1">
        <v>43556</v>
      </c>
      <c r="B281" s="2">
        <v>198700</v>
      </c>
    </row>
    <row r="282" spans="1:2" x14ac:dyDescent="0.2">
      <c r="A282" s="1">
        <v>43586</v>
      </c>
      <c r="B282" s="2">
        <v>244900</v>
      </c>
    </row>
    <row r="283" spans="1:2" x14ac:dyDescent="0.2">
      <c r="A283" s="1">
        <v>43617</v>
      </c>
      <c r="B283" s="2">
        <v>120000</v>
      </c>
    </row>
    <row r="284" spans="1:2" x14ac:dyDescent="0.2">
      <c r="A284" s="1">
        <v>43647</v>
      </c>
      <c r="B284" s="2">
        <v>108200</v>
      </c>
    </row>
    <row r="285" spans="1:2" x14ac:dyDescent="0.2">
      <c r="A285" s="1">
        <v>43678</v>
      </c>
      <c r="B285" s="2">
        <v>91300</v>
      </c>
    </row>
    <row r="286" spans="1:2" x14ac:dyDescent="0.2">
      <c r="A286" s="1">
        <v>43709</v>
      </c>
      <c r="B286" s="2">
        <v>277500</v>
      </c>
    </row>
    <row r="287" spans="1:2" x14ac:dyDescent="0.2">
      <c r="A287" s="1">
        <v>43739</v>
      </c>
      <c r="B287" s="2">
        <v>203400</v>
      </c>
    </row>
    <row r="288" spans="1:2" x14ac:dyDescent="0.2">
      <c r="A288" s="1">
        <v>43770</v>
      </c>
      <c r="B288" s="2">
        <v>170900</v>
      </c>
    </row>
    <row r="289" spans="1:5" x14ac:dyDescent="0.2">
      <c r="A289" s="1">
        <v>43800</v>
      </c>
      <c r="B289" s="2">
        <v>157900</v>
      </c>
    </row>
    <row r="290" spans="1:5" x14ac:dyDescent="0.2">
      <c r="A290" s="1">
        <v>43831</v>
      </c>
      <c r="B290" s="2">
        <v>111100</v>
      </c>
    </row>
    <row r="291" spans="1:5" x14ac:dyDescent="0.2">
      <c r="A291" s="1">
        <v>43862</v>
      </c>
      <c r="B291" s="2">
        <v>139800</v>
      </c>
    </row>
    <row r="292" spans="1:5" x14ac:dyDescent="0.2">
      <c r="A292" s="1">
        <v>43891</v>
      </c>
      <c r="B292" s="2">
        <v>150100</v>
      </c>
    </row>
    <row r="293" spans="1:5" x14ac:dyDescent="0.2">
      <c r="A293" s="1">
        <v>43922</v>
      </c>
      <c r="B293" s="2">
        <v>173800</v>
      </c>
    </row>
    <row r="294" spans="1:5" x14ac:dyDescent="0.2">
      <c r="A294" s="1">
        <v>43952</v>
      </c>
      <c r="B294" s="2">
        <v>172700</v>
      </c>
    </row>
    <row r="295" spans="1:5" x14ac:dyDescent="0.2">
      <c r="A295" s="1">
        <v>43983</v>
      </c>
      <c r="B295" s="2">
        <v>148700</v>
      </c>
    </row>
    <row r="296" spans="1:5" x14ac:dyDescent="0.2">
      <c r="A296" s="1">
        <v>44013</v>
      </c>
      <c r="B296" s="2">
        <v>97610</v>
      </c>
    </row>
    <row r="297" spans="1:5" x14ac:dyDescent="0.2">
      <c r="A297" s="1">
        <v>44044</v>
      </c>
      <c r="B297" s="2">
        <v>88650</v>
      </c>
    </row>
    <row r="298" spans="1:5" x14ac:dyDescent="0.2">
      <c r="A298" s="1">
        <v>44075</v>
      </c>
      <c r="B298" s="2">
        <v>215900</v>
      </c>
      <c r="C298" s="2">
        <v>215900</v>
      </c>
      <c r="D298" s="2">
        <v>215900</v>
      </c>
      <c r="E298" s="2">
        <v>215900</v>
      </c>
    </row>
    <row r="299" spans="1:5" x14ac:dyDescent="0.2">
      <c r="A299" s="1">
        <v>44105</v>
      </c>
      <c r="B299">
        <v>-673333.86562242324</v>
      </c>
      <c r="C299" s="2">
        <f t="shared" ref="C299:C330" si="0">_xlfn.FORECAST.ETS(A299,$B$2:$B$298,$A$2:$A$298,157,1)</f>
        <v>-673333.86562242324</v>
      </c>
      <c r="D299" s="2">
        <f t="shared" ref="D299:D330" si="1">C299-_xlfn.FORECAST.ETS.CONFINT(A299,$B$2:$B$298,$A$2:$A$298,0.95,157,1)</f>
        <v>-4752629.819043668</v>
      </c>
      <c r="E299" s="2">
        <f t="shared" ref="E299:E330" si="2">C299+_xlfn.FORECAST.ETS.CONFINT(A299,$B$2:$B$298,$A$2:$A$298,0.95,157,1)</f>
        <v>3405962.0877988213</v>
      </c>
    </row>
    <row r="300" spans="1:5" x14ac:dyDescent="0.2">
      <c r="A300" s="1">
        <v>44136</v>
      </c>
      <c r="B300">
        <v>-686087.49327102129</v>
      </c>
      <c r="C300" s="2">
        <f t="shared" si="0"/>
        <v>-686087.49327102129</v>
      </c>
      <c r="D300" s="2">
        <f t="shared" si="1"/>
        <v>-6452199.3791870549</v>
      </c>
      <c r="E300" s="2">
        <f t="shared" si="2"/>
        <v>5080024.3926450126</v>
      </c>
    </row>
    <row r="301" spans="1:5" x14ac:dyDescent="0.2">
      <c r="A301" s="1">
        <v>44166</v>
      </c>
      <c r="B301">
        <v>-663627.43251923646</v>
      </c>
      <c r="C301" s="2">
        <f t="shared" si="0"/>
        <v>-663627.43251923646</v>
      </c>
      <c r="D301" s="2">
        <f t="shared" si="1"/>
        <v>-7726820.8856607471</v>
      </c>
      <c r="E301" s="2">
        <f t="shared" si="2"/>
        <v>6399566.0206222739</v>
      </c>
    </row>
    <row r="302" spans="1:5" x14ac:dyDescent="0.2">
      <c r="A302" s="1">
        <v>44197</v>
      </c>
      <c r="B302">
        <v>-669850.09466918081</v>
      </c>
      <c r="C302" s="2">
        <f t="shared" si="0"/>
        <v>-669850.09466918081</v>
      </c>
      <c r="D302" s="2">
        <f t="shared" si="1"/>
        <v>-8828444.0411593914</v>
      </c>
      <c r="E302" s="2">
        <f t="shared" si="2"/>
        <v>7488743.8518210305</v>
      </c>
    </row>
    <row r="303" spans="1:5" x14ac:dyDescent="0.2">
      <c r="A303" s="1">
        <v>44228</v>
      </c>
      <c r="B303">
        <v>-672111.0262995729</v>
      </c>
      <c r="C303" s="2">
        <f t="shared" si="0"/>
        <v>-672111.0262995729</v>
      </c>
      <c r="D303" s="2">
        <f t="shared" si="1"/>
        <v>-9797347.453035593</v>
      </c>
      <c r="E303" s="2">
        <f t="shared" si="2"/>
        <v>8453125.4004364461</v>
      </c>
    </row>
    <row r="304" spans="1:5" x14ac:dyDescent="0.2">
      <c r="A304" s="1">
        <v>44256</v>
      </c>
      <c r="B304">
        <v>-600289.28630034241</v>
      </c>
      <c r="C304" s="2">
        <f t="shared" si="0"/>
        <v>-600289.28630034241</v>
      </c>
      <c r="D304" s="2">
        <f t="shared" si="1"/>
        <v>-10600818.723194258</v>
      </c>
      <c r="E304" s="2">
        <f t="shared" si="2"/>
        <v>9400240.1505935732</v>
      </c>
    </row>
    <row r="305" spans="1:5" x14ac:dyDescent="0.2">
      <c r="A305" s="1">
        <v>44287</v>
      </c>
      <c r="B305">
        <v>-561798.42064582685</v>
      </c>
      <c r="C305" s="2">
        <f t="shared" si="0"/>
        <v>-561798.42064582685</v>
      </c>
      <c r="D305" s="2">
        <f t="shared" si="1"/>
        <v>-11368492.456662258</v>
      </c>
      <c r="E305" s="2">
        <f t="shared" si="2"/>
        <v>10244895.615370603</v>
      </c>
    </row>
    <row r="306" spans="1:5" x14ac:dyDescent="0.2">
      <c r="A306" s="1">
        <v>44317</v>
      </c>
      <c r="B306">
        <v>-643787.08962040755</v>
      </c>
      <c r="C306" s="2">
        <f t="shared" si="0"/>
        <v>-643787.08962040755</v>
      </c>
      <c r="D306" s="2">
        <f t="shared" si="1"/>
        <v>-12201992.574677978</v>
      </c>
      <c r="E306" s="2">
        <f t="shared" si="2"/>
        <v>10914418.395437162</v>
      </c>
    </row>
    <row r="307" spans="1:5" x14ac:dyDescent="0.2">
      <c r="A307" s="1">
        <v>44348</v>
      </c>
      <c r="B307">
        <v>-741945.24289212318</v>
      </c>
      <c r="C307" s="2">
        <f t="shared" si="0"/>
        <v>-741945.24289212318</v>
      </c>
      <c r="D307" s="2">
        <f t="shared" si="1"/>
        <v>-13007060.669977112</v>
      </c>
      <c r="E307" s="2">
        <f t="shared" si="2"/>
        <v>11523170.184192864</v>
      </c>
    </row>
    <row r="308" spans="1:5" x14ac:dyDescent="0.2">
      <c r="A308" s="1">
        <v>44378</v>
      </c>
      <c r="B308">
        <v>-695575.09820559365</v>
      </c>
      <c r="C308" s="2">
        <f t="shared" si="0"/>
        <v>-695575.09820559365</v>
      </c>
      <c r="D308" s="2">
        <f t="shared" si="1"/>
        <v>-13630315.006069755</v>
      </c>
      <c r="E308" s="2">
        <f t="shared" si="2"/>
        <v>12239164.809658566</v>
      </c>
    </row>
    <row r="309" spans="1:5" x14ac:dyDescent="0.2">
      <c r="A309" s="1">
        <v>44409</v>
      </c>
      <c r="B309">
        <v>-822568.41411696281</v>
      </c>
      <c r="C309" s="2">
        <f t="shared" si="0"/>
        <v>-822568.41411696281</v>
      </c>
      <c r="D309" s="2">
        <f t="shared" si="1"/>
        <v>-14395168.292152591</v>
      </c>
      <c r="E309" s="2">
        <f t="shared" si="2"/>
        <v>12750031.463918667</v>
      </c>
    </row>
    <row r="310" spans="1:5" x14ac:dyDescent="0.2">
      <c r="A310" s="1">
        <v>44440</v>
      </c>
      <c r="B310">
        <v>-848698.22316486412</v>
      </c>
      <c r="C310" s="2">
        <f t="shared" si="0"/>
        <v>-848698.22316486412</v>
      </c>
      <c r="D310" s="2">
        <f t="shared" si="1"/>
        <v>-15031681.076447384</v>
      </c>
      <c r="E310" s="2">
        <f t="shared" si="2"/>
        <v>13334284.630117657</v>
      </c>
    </row>
    <row r="311" spans="1:5" x14ac:dyDescent="0.2">
      <c r="A311" s="1">
        <v>44470</v>
      </c>
      <c r="B311">
        <v>-837769.59675325803</v>
      </c>
      <c r="C311" s="2">
        <f t="shared" si="0"/>
        <v>-837769.59675325803</v>
      </c>
      <c r="D311" s="2">
        <f t="shared" si="1"/>
        <v>-15607066.643910393</v>
      </c>
      <c r="E311" s="2">
        <f t="shared" si="2"/>
        <v>13931527.450403877</v>
      </c>
    </row>
    <row r="312" spans="1:5" x14ac:dyDescent="0.2">
      <c r="A312" s="1">
        <v>44501</v>
      </c>
      <c r="B312">
        <v>-762688.69444663543</v>
      </c>
      <c r="C312" s="2">
        <f t="shared" si="0"/>
        <v>-762688.69444663543</v>
      </c>
      <c r="D312" s="2">
        <f t="shared" si="1"/>
        <v>-16096993.33086687</v>
      </c>
      <c r="E312" s="2">
        <f t="shared" si="2"/>
        <v>14571615.941973597</v>
      </c>
    </row>
    <row r="313" spans="1:5" x14ac:dyDescent="0.2">
      <c r="A313" s="1">
        <v>44531</v>
      </c>
      <c r="B313">
        <v>-782721.25213382719</v>
      </c>
      <c r="C313" s="2">
        <f t="shared" si="0"/>
        <v>-782721.25213382719</v>
      </c>
      <c r="D313" s="2">
        <f t="shared" si="1"/>
        <v>-16663002.299519008</v>
      </c>
      <c r="E313" s="2">
        <f t="shared" si="2"/>
        <v>15097559.795251353</v>
      </c>
    </row>
    <row r="314" spans="1:5" x14ac:dyDescent="0.2">
      <c r="A314" s="1">
        <v>44562</v>
      </c>
      <c r="B314">
        <v>-834071.84484523931</v>
      </c>
      <c r="C314" s="2">
        <f t="shared" si="0"/>
        <v>-834071.84484523931</v>
      </c>
      <c r="D314" s="2">
        <f t="shared" si="1"/>
        <v>-17243198.906717874</v>
      </c>
      <c r="E314" s="2">
        <f t="shared" si="2"/>
        <v>15575055.217027394</v>
      </c>
    </row>
    <row r="315" spans="1:5" x14ac:dyDescent="0.2">
      <c r="A315" s="1">
        <v>44593</v>
      </c>
      <c r="B315">
        <v>-696480.47899184702</v>
      </c>
      <c r="C315" s="2">
        <f t="shared" si="0"/>
        <v>-696480.47899184702</v>
      </c>
      <c r="D315" s="2">
        <f t="shared" si="1"/>
        <v>-17618930.252298009</v>
      </c>
      <c r="E315" s="2">
        <f t="shared" si="2"/>
        <v>16225969.294314314</v>
      </c>
    </row>
    <row r="316" spans="1:5" x14ac:dyDescent="0.2">
      <c r="A316" s="1">
        <v>44621</v>
      </c>
      <c r="B316">
        <v>-740894.27486398071</v>
      </c>
      <c r="C316" s="2">
        <f t="shared" si="0"/>
        <v>-740894.27486398071</v>
      </c>
      <c r="D316" s="2">
        <f t="shared" si="1"/>
        <v>-18162516.633801129</v>
      </c>
      <c r="E316" s="2">
        <f t="shared" si="2"/>
        <v>16680728.084073167</v>
      </c>
    </row>
    <row r="317" spans="1:5" x14ac:dyDescent="0.2">
      <c r="A317" s="1">
        <v>44652</v>
      </c>
      <c r="B317">
        <v>-726977.47660271754</v>
      </c>
      <c r="C317" s="2">
        <f t="shared" si="0"/>
        <v>-726977.47660271754</v>
      </c>
      <c r="D317" s="2">
        <f t="shared" si="1"/>
        <v>-18634806.548716363</v>
      </c>
      <c r="E317" s="2">
        <f t="shared" si="2"/>
        <v>17180851.595510926</v>
      </c>
    </row>
    <row r="318" spans="1:5" x14ac:dyDescent="0.2">
      <c r="A318" s="1">
        <v>44682</v>
      </c>
      <c r="B318">
        <v>-679520.07788732508</v>
      </c>
      <c r="C318" s="2">
        <f t="shared" si="0"/>
        <v>-679520.07788732508</v>
      </c>
      <c r="D318" s="2">
        <f t="shared" si="1"/>
        <v>-19061619.767183986</v>
      </c>
      <c r="E318" s="2">
        <f t="shared" si="2"/>
        <v>17702579.611409333</v>
      </c>
    </row>
    <row r="319" spans="1:5" x14ac:dyDescent="0.2">
      <c r="A319" s="1">
        <v>44713</v>
      </c>
      <c r="B319">
        <v>-678498.65564857447</v>
      </c>
      <c r="C319" s="2">
        <f t="shared" si="0"/>
        <v>-678498.65564857447</v>
      </c>
      <c r="D319" s="2">
        <f t="shared" si="1"/>
        <v>-19523834.938992921</v>
      </c>
      <c r="E319" s="2">
        <f t="shared" si="2"/>
        <v>18166837.627695773</v>
      </c>
    </row>
    <row r="320" spans="1:5" x14ac:dyDescent="0.2">
      <c r="A320" s="1">
        <v>44743</v>
      </c>
      <c r="B320">
        <v>-724472.62436402868</v>
      </c>
      <c r="C320" s="2">
        <f t="shared" si="0"/>
        <v>-724472.62436402868</v>
      </c>
      <c r="D320" s="2">
        <f t="shared" si="1"/>
        <v>-20022806.938305046</v>
      </c>
      <c r="E320" s="2">
        <f t="shared" si="2"/>
        <v>18573861.689576987</v>
      </c>
    </row>
    <row r="321" spans="1:5" x14ac:dyDescent="0.2">
      <c r="A321" s="1">
        <v>44774</v>
      </c>
      <c r="B321">
        <v>-751963.14196689916</v>
      </c>
      <c r="C321" s="2">
        <f t="shared" si="0"/>
        <v>-751963.14196689916</v>
      </c>
      <c r="D321" s="2">
        <f t="shared" si="1"/>
        <v>-20493762.585012771</v>
      </c>
      <c r="E321" s="2">
        <f t="shared" si="2"/>
        <v>18989836.301078975</v>
      </c>
    </row>
    <row r="322" spans="1:5" x14ac:dyDescent="0.2">
      <c r="A322" s="1">
        <v>44805</v>
      </c>
      <c r="B322">
        <v>-759179.93169383355</v>
      </c>
      <c r="C322" s="2">
        <f t="shared" si="0"/>
        <v>-759179.93169383355</v>
      </c>
      <c r="D322" s="2">
        <f t="shared" si="1"/>
        <v>-20935541.020455237</v>
      </c>
      <c r="E322" s="2">
        <f t="shared" si="2"/>
        <v>19417181.157067571</v>
      </c>
    </row>
    <row r="323" spans="1:5" x14ac:dyDescent="0.2">
      <c r="A323" s="1">
        <v>44835</v>
      </c>
      <c r="B323">
        <v>-737050.6054972643</v>
      </c>
      <c r="C323" s="2">
        <f t="shared" si="0"/>
        <v>-737050.6054972643</v>
      </c>
      <c r="D323" s="2">
        <f t="shared" si="1"/>
        <v>-21339634.064322539</v>
      </c>
      <c r="E323" s="2">
        <f t="shared" si="2"/>
        <v>19865532.853328012</v>
      </c>
    </row>
    <row r="324" spans="1:5" x14ac:dyDescent="0.2">
      <c r="A324" s="1">
        <v>44866</v>
      </c>
      <c r="B324">
        <v>-680515.83731411514</v>
      </c>
      <c r="C324" s="2">
        <f t="shared" si="0"/>
        <v>-680515.83731411514</v>
      </c>
      <c r="D324" s="2">
        <f t="shared" si="1"/>
        <v>-21701490.451067962</v>
      </c>
      <c r="E324" s="2">
        <f t="shared" si="2"/>
        <v>20340458.776439734</v>
      </c>
    </row>
    <row r="325" spans="1:5" x14ac:dyDescent="0.2">
      <c r="A325" s="1">
        <v>44896</v>
      </c>
      <c r="B325">
        <v>-618581.13981316797</v>
      </c>
      <c r="C325" s="2">
        <f t="shared" si="0"/>
        <v>-618581.13981316797</v>
      </c>
      <c r="D325" s="2">
        <f t="shared" si="1"/>
        <v>-22050575.113031469</v>
      </c>
      <c r="E325" s="2">
        <f t="shared" si="2"/>
        <v>20813412.83340513</v>
      </c>
    </row>
    <row r="326" spans="1:5" x14ac:dyDescent="0.2">
      <c r="A326" s="1">
        <v>44927</v>
      </c>
      <c r="B326">
        <v>-678996.79231771827</v>
      </c>
      <c r="C326" s="2">
        <f t="shared" si="0"/>
        <v>-678996.79231771827</v>
      </c>
      <c r="D326" s="2">
        <f t="shared" si="1"/>
        <v>-22515055.372728162</v>
      </c>
      <c r="E326" s="2">
        <f t="shared" si="2"/>
        <v>21157061.788092725</v>
      </c>
    </row>
    <row r="327" spans="1:5" x14ac:dyDescent="0.2">
      <c r="A327" s="1">
        <v>44958</v>
      </c>
      <c r="B327">
        <v>-677118.06676702341</v>
      </c>
      <c r="C327" s="2">
        <f t="shared" si="0"/>
        <v>-677118.06676702341</v>
      </c>
      <c r="D327" s="2">
        <f t="shared" si="1"/>
        <v>-22910666.433380663</v>
      </c>
      <c r="E327" s="2">
        <f t="shared" si="2"/>
        <v>21556430.299846619</v>
      </c>
    </row>
    <row r="328" spans="1:5" x14ac:dyDescent="0.2">
      <c r="A328" s="1">
        <v>44986</v>
      </c>
      <c r="B328">
        <v>-694179.08980217041</v>
      </c>
      <c r="C328" s="2">
        <f t="shared" si="0"/>
        <v>-694179.08980217041</v>
      </c>
      <c r="D328" s="2">
        <f t="shared" si="1"/>
        <v>-23318989.694085054</v>
      </c>
      <c r="E328" s="2">
        <f t="shared" si="2"/>
        <v>21930631.51448071</v>
      </c>
    </row>
    <row r="329" spans="1:5" x14ac:dyDescent="0.2">
      <c r="A329" s="1">
        <v>45017</v>
      </c>
      <c r="B329">
        <v>-692809.19977820269</v>
      </c>
      <c r="C329" s="2">
        <f t="shared" si="0"/>
        <v>-692809.19977820269</v>
      </c>
      <c r="D329" s="2">
        <f t="shared" si="1"/>
        <v>-23702972.896192808</v>
      </c>
      <c r="E329" s="2">
        <f t="shared" si="2"/>
        <v>22317354.496636402</v>
      </c>
    </row>
    <row r="330" spans="1:5" x14ac:dyDescent="0.2">
      <c r="A330" s="1">
        <v>45047</v>
      </c>
      <c r="B330">
        <v>-162459.45738241944</v>
      </c>
      <c r="C330" s="2">
        <f t="shared" si="0"/>
        <v>-162459.45738241944</v>
      </c>
      <c r="D330" s="2">
        <f t="shared" si="1"/>
        <v>-23552359.876585472</v>
      </c>
      <c r="E330" s="2">
        <f t="shared" si="2"/>
        <v>23227440.961820636</v>
      </c>
    </row>
    <row r="331" spans="1:5" x14ac:dyDescent="0.2">
      <c r="A331" s="1">
        <v>45078</v>
      </c>
      <c r="B331">
        <v>-399017.77898666711</v>
      </c>
      <c r="C331" s="2">
        <f t="shared" ref="C331:C362" si="3">_xlfn.FORECAST.ETS(A331,$B$2:$B$298,$A$2:$A$298,157,1)</f>
        <v>-399017.77898666711</v>
      </c>
      <c r="D331" s="2">
        <f t="shared" ref="D331:D362" si="4">C331-_xlfn.FORECAST.ETS.CONFINT(A331,$B$2:$B$298,$A$2:$A$298,0.95,157,1)</f>
        <v>-24163308.49035228</v>
      </c>
      <c r="E331" s="2">
        <f t="shared" ref="E331:E362" si="5">C331+_xlfn.FORECAST.ETS.CONFINT(A331,$B$2:$B$298,$A$2:$A$298,0.95,157,1)</f>
        <v>23365272.932378948</v>
      </c>
    </row>
    <row r="332" spans="1:5" x14ac:dyDescent="0.2">
      <c r="A332" s="1">
        <v>45108</v>
      </c>
      <c r="B332">
        <v>-325413.36649710446</v>
      </c>
      <c r="C332" s="2">
        <f t="shared" si="3"/>
        <v>-325413.36649710446</v>
      </c>
      <c r="D332" s="2">
        <f t="shared" si="4"/>
        <v>-24458997.451735999</v>
      </c>
      <c r="E332" s="2">
        <f t="shared" si="5"/>
        <v>23808170.718741793</v>
      </c>
    </row>
    <row r="333" spans="1:5" x14ac:dyDescent="0.2">
      <c r="A333" s="1">
        <v>45139</v>
      </c>
      <c r="B333">
        <v>-414071.19814926485</v>
      </c>
      <c r="C333" s="2">
        <f t="shared" si="3"/>
        <v>-414071.19814926485</v>
      </c>
      <c r="D333" s="2">
        <f t="shared" si="4"/>
        <v>-24912082.918624468</v>
      </c>
      <c r="E333" s="2">
        <f t="shared" si="5"/>
        <v>24083940.52232594</v>
      </c>
    </row>
    <row r="334" spans="1:5" x14ac:dyDescent="0.2">
      <c r="A334" s="1">
        <v>45170</v>
      </c>
      <c r="B334">
        <v>-525187.18517889199</v>
      </c>
      <c r="C334" s="2">
        <f t="shared" si="3"/>
        <v>-525187.18517889199</v>
      </c>
      <c r="D334" s="2">
        <f t="shared" si="4"/>
        <v>-25382975.475116145</v>
      </c>
      <c r="E334" s="2">
        <f t="shared" si="5"/>
        <v>24332601.104758363</v>
      </c>
    </row>
    <row r="335" spans="1:5" x14ac:dyDescent="0.2">
      <c r="A335" s="1">
        <v>45200</v>
      </c>
      <c r="B335">
        <v>-527908.94866037834</v>
      </c>
      <c r="C335" s="2">
        <f t="shared" si="3"/>
        <v>-527908.94866037834</v>
      </c>
      <c r="D335" s="2">
        <f t="shared" si="4"/>
        <v>-25741022.50714441</v>
      </c>
      <c r="E335" s="2">
        <f t="shared" si="5"/>
        <v>24685204.609823655</v>
      </c>
    </row>
    <row r="336" spans="1:5" x14ac:dyDescent="0.2">
      <c r="A336" s="1">
        <v>45231</v>
      </c>
      <c r="B336">
        <v>-515215.77378317679</v>
      </c>
      <c r="C336" s="2">
        <f t="shared" si="3"/>
        <v>-515215.77378317679</v>
      </c>
      <c r="D336" s="2">
        <f t="shared" si="4"/>
        <v>-26079389.562013842</v>
      </c>
      <c r="E336" s="2">
        <f t="shared" si="5"/>
        <v>25048958.014447488</v>
      </c>
    </row>
    <row r="337" spans="1:5" x14ac:dyDescent="0.2">
      <c r="A337" s="1">
        <v>45261</v>
      </c>
      <c r="B337">
        <v>-607843.31367666239</v>
      </c>
      <c r="C337" s="2">
        <f t="shared" si="3"/>
        <v>-607843.31367666239</v>
      </c>
      <c r="D337" s="2">
        <f t="shared" si="4"/>
        <v>-26518986.291827939</v>
      </c>
      <c r="E337" s="2">
        <f t="shared" si="5"/>
        <v>25303299.664474614</v>
      </c>
    </row>
    <row r="338" spans="1:5" x14ac:dyDescent="0.2">
      <c r="A338" s="1">
        <v>45292</v>
      </c>
      <c r="B338">
        <v>-703182.34621168661</v>
      </c>
      <c r="C338" s="2">
        <f t="shared" si="3"/>
        <v>-703182.34621168661</v>
      </c>
      <c r="D338" s="2">
        <f t="shared" si="4"/>
        <v>-26957366.307484176</v>
      </c>
      <c r="E338" s="2">
        <f t="shared" si="5"/>
        <v>25551001.615060803</v>
      </c>
    </row>
    <row r="339" spans="1:5" x14ac:dyDescent="0.2">
      <c r="A339" s="1">
        <v>45323</v>
      </c>
      <c r="B339">
        <v>-718683.96828251646</v>
      </c>
      <c r="C339" s="2">
        <f t="shared" si="3"/>
        <v>-718683.96828251646</v>
      </c>
      <c r="D339" s="2">
        <f t="shared" si="4"/>
        <v>-27312133.347228996</v>
      </c>
      <c r="E339" s="2">
        <f t="shared" si="5"/>
        <v>25874765.410663962</v>
      </c>
    </row>
    <row r="340" spans="1:5" x14ac:dyDescent="0.2">
      <c r="A340" s="1">
        <v>45352</v>
      </c>
      <c r="B340">
        <v>-402174.55615192908</v>
      </c>
      <c r="C340" s="2">
        <f t="shared" si="3"/>
        <v>-402174.55615192908</v>
      </c>
      <c r="D340" s="2">
        <f t="shared" si="4"/>
        <v>-27331257.104769561</v>
      </c>
      <c r="E340" s="2">
        <f t="shared" si="5"/>
        <v>26526907.992465701</v>
      </c>
    </row>
    <row r="341" spans="1:5" x14ac:dyDescent="0.2">
      <c r="A341" s="1">
        <v>45383</v>
      </c>
      <c r="B341">
        <v>-516435.23358104343</v>
      </c>
      <c r="C341" s="2">
        <f t="shared" si="3"/>
        <v>-516435.23358104343</v>
      </c>
      <c r="D341" s="2">
        <f t="shared" si="4"/>
        <v>-27777653.47254958</v>
      </c>
      <c r="E341" s="2">
        <f t="shared" si="5"/>
        <v>26744783.005387492</v>
      </c>
    </row>
    <row r="342" spans="1:5" x14ac:dyDescent="0.2">
      <c r="A342" s="1">
        <v>45413</v>
      </c>
      <c r="B342">
        <v>655567.11501953425</v>
      </c>
      <c r="C342" s="2">
        <f t="shared" si="3"/>
        <v>655567.11501953425</v>
      </c>
      <c r="D342" s="2">
        <f t="shared" si="4"/>
        <v>-26934416.249221977</v>
      </c>
      <c r="E342" s="2">
        <f t="shared" si="5"/>
        <v>28245550.479261044</v>
      </c>
    </row>
    <row r="343" spans="1:5" x14ac:dyDescent="0.2">
      <c r="A343" s="1">
        <v>45444</v>
      </c>
      <c r="B343">
        <v>618015.43830480264</v>
      </c>
      <c r="C343" s="2">
        <f t="shared" si="3"/>
        <v>618015.43830480264</v>
      </c>
      <c r="D343" s="2">
        <f t="shared" si="4"/>
        <v>-27297482.169492401</v>
      </c>
      <c r="E343" s="2">
        <f t="shared" si="5"/>
        <v>28533513.04610201</v>
      </c>
    </row>
    <row r="344" spans="1:5" x14ac:dyDescent="0.2">
      <c r="A344" s="1">
        <v>45474</v>
      </c>
      <c r="B344">
        <v>93241.431101674621</v>
      </c>
      <c r="C344" s="2">
        <f t="shared" si="3"/>
        <v>93241.431101674621</v>
      </c>
      <c r="D344" s="2">
        <f t="shared" si="4"/>
        <v>-28144632.552422758</v>
      </c>
      <c r="E344" s="2">
        <f t="shared" si="5"/>
        <v>28331115.41462611</v>
      </c>
    </row>
    <row r="345" spans="1:5" x14ac:dyDescent="0.2">
      <c r="A345" s="1">
        <v>45505</v>
      </c>
      <c r="B345">
        <v>-311349.58769178856</v>
      </c>
      <c r="C345" s="2">
        <f t="shared" si="3"/>
        <v>-311349.58769178856</v>
      </c>
      <c r="D345" s="2">
        <f t="shared" si="4"/>
        <v>-28868568.930195335</v>
      </c>
      <c r="E345" s="2">
        <f t="shared" si="5"/>
        <v>28245869.75481176</v>
      </c>
    </row>
    <row r="346" spans="1:5" x14ac:dyDescent="0.2">
      <c r="A346" s="1">
        <v>45536</v>
      </c>
      <c r="B346">
        <v>-125555.31585967477</v>
      </c>
      <c r="C346" s="2">
        <f t="shared" si="3"/>
        <v>-125555.31585967477</v>
      </c>
      <c r="D346" s="2">
        <f t="shared" si="4"/>
        <v>-28999190.147165544</v>
      </c>
      <c r="E346" s="2">
        <f t="shared" si="5"/>
        <v>28748079.515446194</v>
      </c>
    </row>
    <row r="347" spans="1:5" x14ac:dyDescent="0.2">
      <c r="A347" s="1">
        <v>45566</v>
      </c>
      <c r="B347">
        <v>11988.940860748291</v>
      </c>
      <c r="C347" s="2">
        <f t="shared" si="3"/>
        <v>11988.940860748291</v>
      </c>
      <c r="D347" s="2">
        <f t="shared" si="4"/>
        <v>-29175227.366590362</v>
      </c>
      <c r="E347" s="2">
        <f t="shared" si="5"/>
        <v>29199205.248311859</v>
      </c>
    </row>
    <row r="348" spans="1:5" x14ac:dyDescent="0.2">
      <c r="A348" s="1">
        <v>45597</v>
      </c>
      <c r="B348">
        <v>2621327.679282424</v>
      </c>
      <c r="C348" s="2">
        <f t="shared" si="3"/>
        <v>2621327.679282424</v>
      </c>
      <c r="D348" s="2">
        <f t="shared" si="4"/>
        <v>-26876727.037532222</v>
      </c>
      <c r="E348" s="2">
        <f t="shared" si="5"/>
        <v>32119382.396097068</v>
      </c>
    </row>
    <row r="349" spans="1:5" x14ac:dyDescent="0.2">
      <c r="A349" s="1">
        <v>45627</v>
      </c>
      <c r="B349">
        <v>3689755.3937021852</v>
      </c>
      <c r="C349" s="2">
        <f t="shared" si="3"/>
        <v>3689755.3937021852</v>
      </c>
      <c r="D349" s="2">
        <f t="shared" si="4"/>
        <v>-26116481.043454099</v>
      </c>
      <c r="E349" s="2">
        <f t="shared" si="5"/>
        <v>33495991.830858473</v>
      </c>
    </row>
    <row r="350" spans="1:5" x14ac:dyDescent="0.2">
      <c r="A350" s="1">
        <v>45658</v>
      </c>
      <c r="B350">
        <v>2202489.7456568959</v>
      </c>
      <c r="C350" s="2">
        <f t="shared" si="3"/>
        <v>2202489.7456568959</v>
      </c>
      <c r="D350" s="2">
        <f t="shared" si="4"/>
        <v>-27909353.845755231</v>
      </c>
      <c r="E350" s="2">
        <f t="shared" si="5"/>
        <v>32314333.337069023</v>
      </c>
    </row>
    <row r="351" spans="1:5" x14ac:dyDescent="0.2">
      <c r="A351" s="1">
        <v>45689</v>
      </c>
      <c r="B351">
        <v>926065.26403671736</v>
      </c>
      <c r="C351" s="2">
        <f t="shared" si="3"/>
        <v>926065.26403671736</v>
      </c>
      <c r="D351" s="2">
        <f t="shared" si="4"/>
        <v>-29488889.069900978</v>
      </c>
      <c r="E351" s="2">
        <f t="shared" si="5"/>
        <v>31341019.597974416</v>
      </c>
    </row>
    <row r="352" spans="1:5" x14ac:dyDescent="0.2">
      <c r="A352" s="1">
        <v>45717</v>
      </c>
      <c r="B352">
        <v>327221.05007576162</v>
      </c>
      <c r="C352" s="2">
        <f t="shared" si="3"/>
        <v>327221.05007576162</v>
      </c>
      <c r="D352" s="2">
        <f t="shared" si="4"/>
        <v>-30388422.062425032</v>
      </c>
      <c r="E352" s="2">
        <f t="shared" si="5"/>
        <v>31042864.162576556</v>
      </c>
    </row>
    <row r="353" spans="1:5" x14ac:dyDescent="0.2">
      <c r="A353" s="1">
        <v>45748</v>
      </c>
      <c r="B353">
        <v>448773.93623704941</v>
      </c>
      <c r="C353" s="2">
        <f t="shared" si="3"/>
        <v>448773.93623704941</v>
      </c>
      <c r="D353" s="2">
        <f t="shared" si="4"/>
        <v>-30565206.972249769</v>
      </c>
      <c r="E353" s="2">
        <f t="shared" si="5"/>
        <v>31462754.844723865</v>
      </c>
    </row>
    <row r="354" spans="1:5" x14ac:dyDescent="0.2">
      <c r="A354" s="1">
        <v>45778</v>
      </c>
      <c r="B354">
        <v>430937.0423107816</v>
      </c>
      <c r="C354" s="2">
        <f t="shared" si="3"/>
        <v>430937.0423107816</v>
      </c>
      <c r="D354" s="2">
        <f t="shared" si="4"/>
        <v>-30879098.415178377</v>
      </c>
      <c r="E354" s="2">
        <f t="shared" si="5"/>
        <v>31740972.499799941</v>
      </c>
    </row>
    <row r="355" spans="1:5" x14ac:dyDescent="0.2">
      <c r="A355" s="1">
        <v>45809</v>
      </c>
      <c r="B355">
        <v>470336.87644498027</v>
      </c>
      <c r="C355" s="2">
        <f t="shared" si="3"/>
        <v>470336.87644498027</v>
      </c>
      <c r="D355" s="2">
        <f t="shared" si="4"/>
        <v>-31133534.575760975</v>
      </c>
      <c r="E355" s="2">
        <f t="shared" si="5"/>
        <v>32074208.328650936</v>
      </c>
    </row>
    <row r="356" spans="1:5" x14ac:dyDescent="0.2">
      <c r="A356" s="1">
        <v>45839</v>
      </c>
      <c r="B356">
        <v>644800.33364290604</v>
      </c>
      <c r="C356" s="2">
        <f t="shared" si="3"/>
        <v>644800.33364290604</v>
      </c>
      <c r="D356" s="2">
        <f t="shared" si="4"/>
        <v>-31250750.395703141</v>
      </c>
      <c r="E356" s="2">
        <f t="shared" si="5"/>
        <v>32540351.062988956</v>
      </c>
    </row>
    <row r="357" spans="1:5" x14ac:dyDescent="0.2">
      <c r="A357" s="1">
        <v>45870</v>
      </c>
      <c r="B357">
        <v>974516.98557491181</v>
      </c>
      <c r="C357" s="2">
        <f t="shared" si="3"/>
        <v>974516.98557491181</v>
      </c>
      <c r="D357" s="2">
        <f t="shared" si="4"/>
        <v>-31210615.456481695</v>
      </c>
      <c r="E357" s="2">
        <f t="shared" si="5"/>
        <v>33159649.42763152</v>
      </c>
    </row>
    <row r="358" spans="1:5" x14ac:dyDescent="0.2">
      <c r="A358" s="1">
        <v>45901</v>
      </c>
      <c r="B358">
        <v>568368.15856539551</v>
      </c>
      <c r="C358" s="2">
        <f t="shared" si="3"/>
        <v>568368.15856539551</v>
      </c>
      <c r="D358" s="2">
        <f t="shared" si="4"/>
        <v>-31904305.060653593</v>
      </c>
      <c r="E358" s="2">
        <f t="shared" si="5"/>
        <v>33041041.377784383</v>
      </c>
    </row>
    <row r="359" spans="1:5" x14ac:dyDescent="0.2">
      <c r="A359" s="1">
        <v>45931</v>
      </c>
      <c r="B359">
        <v>576042.70447798795</v>
      </c>
      <c r="C359" s="2">
        <f t="shared" si="3"/>
        <v>576042.70447798795</v>
      </c>
      <c r="D359" s="2">
        <f t="shared" si="4"/>
        <v>-32182184.608335663</v>
      </c>
      <c r="E359" s="2">
        <f t="shared" si="5"/>
        <v>33334270.017291639</v>
      </c>
    </row>
    <row r="360" spans="1:5" x14ac:dyDescent="0.2">
      <c r="A360" s="1">
        <v>45962</v>
      </c>
      <c r="B360">
        <v>2533175.1586008165</v>
      </c>
      <c r="C360" s="2">
        <f t="shared" si="3"/>
        <v>2533175.1586008165</v>
      </c>
      <c r="D360" s="2">
        <f t="shared" si="4"/>
        <v>-30508671.575826734</v>
      </c>
      <c r="E360" s="2">
        <f t="shared" si="5"/>
        <v>35575021.893028364</v>
      </c>
    </row>
    <row r="361" spans="1:5" x14ac:dyDescent="0.2">
      <c r="A361" s="1">
        <v>45992</v>
      </c>
      <c r="B361">
        <v>1319711.0147753949</v>
      </c>
      <c r="C361" s="2">
        <f t="shared" si="3"/>
        <v>1319711.0147753949</v>
      </c>
      <c r="D361" s="2">
        <f t="shared" si="4"/>
        <v>-32003870.367089666</v>
      </c>
      <c r="E361" s="2">
        <f t="shared" si="5"/>
        <v>34643292.396640457</v>
      </c>
    </row>
    <row r="362" spans="1:5" x14ac:dyDescent="0.2">
      <c r="A362" s="1">
        <v>46023</v>
      </c>
      <c r="B362">
        <v>473281.15897106443</v>
      </c>
      <c r="C362" s="2">
        <f t="shared" si="3"/>
        <v>473281.15897106443</v>
      </c>
      <c r="D362" s="2">
        <f t="shared" si="4"/>
        <v>-33130197.99775362</v>
      </c>
      <c r="E362" s="2">
        <f t="shared" si="5"/>
        <v>34076760.315695748</v>
      </c>
    </row>
    <row r="363" spans="1:5" x14ac:dyDescent="0.2">
      <c r="A363" s="1">
        <v>46054</v>
      </c>
      <c r="B363">
        <v>-4181.5266241396894</v>
      </c>
      <c r="C363" s="2">
        <f t="shared" ref="C363:C394" si="6">_xlfn.FORECAST.ETS(A363,$B$2:$B$298,$A$2:$A$298,157,1)</f>
        <v>-4181.5266241396894</v>
      </c>
      <c r="D363" s="2">
        <f t="shared" ref="D363:D394" si="7">C363-_xlfn.FORECAST.ETS.CONFINT(A363,$B$2:$B$298,$A$2:$A$298,0.95,157,1)</f>
        <v>-33885767.600340523</v>
      </c>
      <c r="E363" s="2">
        <f t="shared" ref="E363:E394" si="8">C363+_xlfn.FORECAST.ETS.CONFINT(A363,$B$2:$B$298,$A$2:$A$298,0.95,157,1)</f>
        <v>33877404.547092237</v>
      </c>
    </row>
    <row r="364" spans="1:5" x14ac:dyDescent="0.2">
      <c r="A364" s="1">
        <v>46082</v>
      </c>
      <c r="B364">
        <v>-59830.975105679536</v>
      </c>
      <c r="C364" s="2">
        <f t="shared" si="6"/>
        <v>-59830.975105679536</v>
      </c>
      <c r="D364" s="2">
        <f t="shared" si="7"/>
        <v>-34217777.3375227</v>
      </c>
      <c r="E364" s="2">
        <f t="shared" si="8"/>
        <v>34098115.387311339</v>
      </c>
    </row>
    <row r="365" spans="1:5" x14ac:dyDescent="0.2">
      <c r="A365" s="1">
        <v>46113</v>
      </c>
      <c r="B365">
        <v>903960.40307473938</v>
      </c>
      <c r="C365" s="2">
        <f t="shared" si="6"/>
        <v>903960.40307473938</v>
      </c>
      <c r="D365" s="2">
        <f t="shared" si="7"/>
        <v>-33528642.159018386</v>
      </c>
      <c r="E365" s="2">
        <f t="shared" si="8"/>
        <v>35336562.965167865</v>
      </c>
    </row>
    <row r="366" spans="1:5" x14ac:dyDescent="0.2">
      <c r="A366" s="1">
        <v>46143</v>
      </c>
      <c r="B366">
        <v>589888.75282905204</v>
      </c>
      <c r="C366" s="2">
        <f t="shared" si="6"/>
        <v>589888.75282905204</v>
      </c>
      <c r="D366" s="2">
        <f t="shared" si="7"/>
        <v>-34115706.857329749</v>
      </c>
      <c r="E366" s="2">
        <f t="shared" si="8"/>
        <v>35295484.362987854</v>
      </c>
    </row>
    <row r="367" spans="1:5" x14ac:dyDescent="0.2">
      <c r="A367" s="1">
        <v>46174</v>
      </c>
      <c r="B367">
        <v>3195683.76973153</v>
      </c>
      <c r="C367" s="2">
        <f t="shared" si="6"/>
        <v>3195683.76973153</v>
      </c>
      <c r="D367" s="2">
        <f t="shared" si="7"/>
        <v>-31781281.155051515</v>
      </c>
      <c r="E367" s="2">
        <f t="shared" si="8"/>
        <v>38172648.694514573</v>
      </c>
    </row>
    <row r="368" spans="1:5" x14ac:dyDescent="0.2">
      <c r="A368" s="1">
        <v>46204</v>
      </c>
      <c r="B368">
        <v>1433331.2383481232</v>
      </c>
      <c r="C368" s="2">
        <f t="shared" si="6"/>
        <v>1433331.2383481232</v>
      </c>
      <c r="D368" s="2">
        <f t="shared" si="7"/>
        <v>-33813417.243763842</v>
      </c>
      <c r="E368" s="2">
        <f t="shared" si="8"/>
        <v>36680079.720460095</v>
      </c>
    </row>
    <row r="369" spans="1:5" x14ac:dyDescent="0.2">
      <c r="A369" s="1">
        <v>46235</v>
      </c>
      <c r="B369">
        <v>-49508.741844467062</v>
      </c>
      <c r="C369" s="2">
        <f t="shared" si="6"/>
        <v>-49508.741844467062</v>
      </c>
      <c r="D369" s="2">
        <f t="shared" si="7"/>
        <v>-35564491.630372822</v>
      </c>
      <c r="E369" s="2">
        <f t="shared" si="8"/>
        <v>35465474.146683887</v>
      </c>
    </row>
    <row r="370" spans="1:5" x14ac:dyDescent="0.2">
      <c r="A370" s="1">
        <v>46266</v>
      </c>
      <c r="B370">
        <v>-100030.86581527258</v>
      </c>
      <c r="C370" s="2">
        <f t="shared" si="6"/>
        <v>-100030.86581527258</v>
      </c>
      <c r="D370" s="2">
        <f t="shared" si="7"/>
        <v>-35881734.314147823</v>
      </c>
      <c r="E370" s="2">
        <f t="shared" si="8"/>
        <v>35681672.582517274</v>
      </c>
    </row>
    <row r="371" spans="1:5" x14ac:dyDescent="0.2">
      <c r="A371" s="1">
        <v>46296</v>
      </c>
      <c r="B371">
        <v>200477.48767021677</v>
      </c>
      <c r="C371" s="2">
        <f t="shared" si="6"/>
        <v>200477.48767021677</v>
      </c>
      <c r="D371" s="2">
        <f t="shared" si="7"/>
        <v>-35846466.739523657</v>
      </c>
      <c r="E371" s="2">
        <f t="shared" si="8"/>
        <v>36247421.714864098</v>
      </c>
    </row>
    <row r="372" spans="1:5" x14ac:dyDescent="0.2">
      <c r="A372" s="1">
        <v>46327</v>
      </c>
      <c r="B372">
        <v>453132.52281022316</v>
      </c>
      <c r="C372" s="2">
        <f t="shared" si="6"/>
        <v>453132.52281022316</v>
      </c>
      <c r="D372" s="2">
        <f t="shared" si="7"/>
        <v>-35857605.58888083</v>
      </c>
      <c r="E372" s="2">
        <f t="shared" si="8"/>
        <v>36763870.634501271</v>
      </c>
    </row>
    <row r="373" spans="1:5" x14ac:dyDescent="0.2">
      <c r="A373" s="1">
        <v>46357</v>
      </c>
      <c r="B373">
        <v>2123122.3301906218</v>
      </c>
      <c r="C373" s="2">
        <f t="shared" si="6"/>
        <v>2123122.3301906218</v>
      </c>
      <c r="D373" s="2">
        <f t="shared" si="7"/>
        <v>-34449994.535040915</v>
      </c>
      <c r="E373" s="2">
        <f t="shared" si="8"/>
        <v>38696239.195422158</v>
      </c>
    </row>
    <row r="374" spans="1:5" x14ac:dyDescent="0.2">
      <c r="A374" s="1">
        <v>46388</v>
      </c>
      <c r="B374">
        <v>2391819.6151887276</v>
      </c>
      <c r="C374" s="2">
        <f t="shared" si="6"/>
        <v>2391819.6151887276</v>
      </c>
      <c r="D374" s="2">
        <f t="shared" si="7"/>
        <v>-34442291.565426849</v>
      </c>
      <c r="E374" s="2">
        <f t="shared" si="8"/>
        <v>39225930.795804299</v>
      </c>
    </row>
    <row r="375" spans="1:5" x14ac:dyDescent="0.2">
      <c r="A375" s="1">
        <v>46419</v>
      </c>
      <c r="B375">
        <v>2578349.7672930937</v>
      </c>
      <c r="C375" s="2">
        <f t="shared" si="6"/>
        <v>2578349.7672930937</v>
      </c>
      <c r="D375" s="2">
        <f t="shared" si="7"/>
        <v>-34515400.962193958</v>
      </c>
      <c r="E375" s="2">
        <f t="shared" si="8"/>
        <v>39672100.49678015</v>
      </c>
    </row>
    <row r="376" spans="1:5" x14ac:dyDescent="0.2">
      <c r="A376" s="1">
        <v>46447</v>
      </c>
      <c r="B376">
        <v>2472695.5690663308</v>
      </c>
      <c r="C376" s="2">
        <f t="shared" si="6"/>
        <v>2472695.5690663308</v>
      </c>
      <c r="D376" s="2">
        <f t="shared" si="7"/>
        <v>-34879368.639827274</v>
      </c>
      <c r="E376" s="2">
        <f t="shared" si="8"/>
        <v>39824759.777959935</v>
      </c>
    </row>
    <row r="377" spans="1:5" x14ac:dyDescent="0.2">
      <c r="A377" s="1">
        <v>46478</v>
      </c>
      <c r="B377">
        <v>3269241.5737702153</v>
      </c>
      <c r="C377" s="2">
        <f t="shared" si="6"/>
        <v>3269241.5737702153</v>
      </c>
      <c r="D377" s="2">
        <f t="shared" si="7"/>
        <v>-34339837.81138926</v>
      </c>
      <c r="E377" s="2">
        <f t="shared" si="8"/>
        <v>40878320.958929695</v>
      </c>
    </row>
    <row r="378" spans="1:5" x14ac:dyDescent="0.2">
      <c r="A378" s="1">
        <v>46508</v>
      </c>
      <c r="B378">
        <v>3270964.0652152933</v>
      </c>
      <c r="C378" s="2">
        <f t="shared" si="6"/>
        <v>3270964.0652152933</v>
      </c>
      <c r="D378" s="2">
        <f t="shared" si="7"/>
        <v>-34593859.070042893</v>
      </c>
      <c r="E378" s="2">
        <f t="shared" si="8"/>
        <v>41135787.200473472</v>
      </c>
    </row>
    <row r="379" spans="1:5" x14ac:dyDescent="0.2">
      <c r="A379" s="1">
        <v>46539</v>
      </c>
      <c r="B379">
        <v>1510996.7451226739</v>
      </c>
      <c r="C379" s="2">
        <f t="shared" si="6"/>
        <v>1510996.7451226739</v>
      </c>
      <c r="D379" s="2">
        <f t="shared" si="7"/>
        <v>-36608324.740733929</v>
      </c>
      <c r="E379" s="2">
        <f t="shared" si="8"/>
        <v>39630318.230979271</v>
      </c>
    </row>
    <row r="380" spans="1:5" x14ac:dyDescent="0.2">
      <c r="A380" s="1">
        <v>46569</v>
      </c>
      <c r="B380">
        <v>415769.89448796085</v>
      </c>
      <c r="C380" s="2">
        <f t="shared" si="6"/>
        <v>415769.89448796085</v>
      </c>
      <c r="D380" s="2">
        <f t="shared" si="7"/>
        <v>-37956829.755700655</v>
      </c>
      <c r="E380" s="2">
        <f t="shared" si="8"/>
        <v>38788369.54467658</v>
      </c>
    </row>
    <row r="381" spans="1:5" x14ac:dyDescent="0.2">
      <c r="A381" s="1">
        <v>46600</v>
      </c>
      <c r="B381">
        <v>706600.76319190545</v>
      </c>
      <c r="C381" s="2">
        <f t="shared" si="6"/>
        <v>706600.76319190545</v>
      </c>
      <c r="D381" s="2">
        <f t="shared" si="7"/>
        <v>-37918081.299711786</v>
      </c>
      <c r="E381" s="2">
        <f t="shared" si="8"/>
        <v>39331282.826095603</v>
      </c>
    </row>
    <row r="382" spans="1:5" x14ac:dyDescent="0.2">
      <c r="A382" s="1">
        <v>46631</v>
      </c>
      <c r="B382">
        <v>1442211.1016288721</v>
      </c>
      <c r="C382" s="2">
        <f t="shared" si="6"/>
        <v>1442211.1016288721</v>
      </c>
      <c r="D382" s="2">
        <f t="shared" si="7"/>
        <v>-37433381.311395727</v>
      </c>
      <c r="E382" s="2">
        <f t="shared" si="8"/>
        <v>40317803.514653467</v>
      </c>
    </row>
    <row r="383" spans="1:5" x14ac:dyDescent="0.2">
      <c r="A383" s="1">
        <v>46661</v>
      </c>
      <c r="B383">
        <v>1134941.5318115451</v>
      </c>
      <c r="C383" s="2">
        <f t="shared" si="6"/>
        <v>1134941.5318115451</v>
      </c>
      <c r="D383" s="2">
        <f t="shared" si="7"/>
        <v>-37990412.143326417</v>
      </c>
      <c r="E383" s="2">
        <f t="shared" si="8"/>
        <v>40260295.206949502</v>
      </c>
    </row>
    <row r="384" spans="1:5" x14ac:dyDescent="0.2">
      <c r="A384" s="1">
        <v>46692</v>
      </c>
      <c r="B384">
        <v>3804561.4707232155</v>
      </c>
      <c r="C384" s="2">
        <f t="shared" si="6"/>
        <v>3804561.4707232155</v>
      </c>
      <c r="D384" s="2">
        <f t="shared" si="7"/>
        <v>-35569426.668208703</v>
      </c>
      <c r="E384" s="2">
        <f t="shared" si="8"/>
        <v>43178549.609655127</v>
      </c>
    </row>
    <row r="385" spans="1:5" x14ac:dyDescent="0.2">
      <c r="A385" s="1">
        <v>46722</v>
      </c>
      <c r="B385">
        <v>2253514.8948190114</v>
      </c>
      <c r="C385" s="2">
        <f t="shared" si="6"/>
        <v>2253514.8948190114</v>
      </c>
      <c r="D385" s="2">
        <f t="shared" si="7"/>
        <v>-37368002.542367645</v>
      </c>
      <c r="E385" s="2">
        <f t="shared" si="8"/>
        <v>41875032.332005672</v>
      </c>
    </row>
    <row r="386" spans="1:5" x14ac:dyDescent="0.2">
      <c r="A386" s="1">
        <v>46753</v>
      </c>
      <c r="B386">
        <v>4759306.3197678206</v>
      </c>
      <c r="C386" s="2">
        <f t="shared" si="6"/>
        <v>4759306.3197678206</v>
      </c>
      <c r="D386" s="2">
        <f t="shared" si="7"/>
        <v>-35108656.252547659</v>
      </c>
      <c r="E386" s="2">
        <f t="shared" si="8"/>
        <v>44627268.892083295</v>
      </c>
    </row>
    <row r="387" spans="1:5" x14ac:dyDescent="0.2">
      <c r="A387" s="1">
        <v>46784</v>
      </c>
      <c r="B387">
        <v>1514521.2440922675</v>
      </c>
      <c r="C387" s="2">
        <f t="shared" si="6"/>
        <v>1514521.2440922675</v>
      </c>
      <c r="D387" s="2">
        <f t="shared" si="7"/>
        <v>-38598822.697454758</v>
      </c>
      <c r="E387" s="2">
        <f t="shared" si="8"/>
        <v>41627865.185639299</v>
      </c>
    </row>
    <row r="388" spans="1:5" x14ac:dyDescent="0.2">
      <c r="A388" s="1">
        <v>46813</v>
      </c>
      <c r="B388">
        <v>2613940.6974415318</v>
      </c>
      <c r="C388" s="2">
        <f t="shared" si="6"/>
        <v>2613940.6974415318</v>
      </c>
      <c r="D388" s="2">
        <f t="shared" si="7"/>
        <v>-37743740.663391069</v>
      </c>
      <c r="E388" s="2">
        <f t="shared" si="8"/>
        <v>42971622.058274135</v>
      </c>
    </row>
    <row r="389" spans="1:5" x14ac:dyDescent="0.2">
      <c r="A389" s="1">
        <v>46844</v>
      </c>
      <c r="B389">
        <v>1803969.2585625043</v>
      </c>
      <c r="C389" s="2">
        <f t="shared" si="6"/>
        <v>1803969.2585625043</v>
      </c>
      <c r="D389" s="2">
        <f t="shared" si="7"/>
        <v>-38797024.828994058</v>
      </c>
      <c r="E389" s="2">
        <f t="shared" si="8"/>
        <v>42404963.346119069</v>
      </c>
    </row>
    <row r="390" spans="1:5" x14ac:dyDescent="0.2">
      <c r="A390" s="1">
        <v>46874</v>
      </c>
      <c r="B390">
        <v>1395210.7260304154</v>
      </c>
      <c r="C390" s="2">
        <f t="shared" si="6"/>
        <v>1395210.7260304154</v>
      </c>
      <c r="D390" s="2">
        <f t="shared" si="7"/>
        <v>-39448090.116091549</v>
      </c>
      <c r="E390" s="2">
        <f t="shared" si="8"/>
        <v>42238511.568152383</v>
      </c>
    </row>
    <row r="391" spans="1:5" x14ac:dyDescent="0.2">
      <c r="A391" s="1">
        <v>46905</v>
      </c>
      <c r="B391">
        <v>564772.49692244874</v>
      </c>
      <c r="C391" s="2">
        <f t="shared" si="6"/>
        <v>564772.49692244874</v>
      </c>
      <c r="D391" s="2">
        <f t="shared" si="7"/>
        <v>-40519847.331556432</v>
      </c>
      <c r="E391" s="2">
        <f t="shared" si="8"/>
        <v>41649392.325401329</v>
      </c>
    </row>
    <row r="392" spans="1:5" x14ac:dyDescent="0.2">
      <c r="A392" s="1">
        <v>46935</v>
      </c>
      <c r="B392">
        <v>237294.51851854922</v>
      </c>
      <c r="C392" s="2">
        <f t="shared" si="6"/>
        <v>237294.51851854922</v>
      </c>
      <c r="D392" s="2">
        <f t="shared" si="7"/>
        <v>-41087674.235139221</v>
      </c>
      <c r="E392" s="2">
        <f t="shared" si="8"/>
        <v>41562263.272176325</v>
      </c>
    </row>
    <row r="393" spans="1:5" x14ac:dyDescent="0.2">
      <c r="A393" s="1">
        <v>46966</v>
      </c>
      <c r="B393">
        <v>1000412.1795178485</v>
      </c>
      <c r="C393" s="2">
        <f t="shared" si="6"/>
        <v>1000412.1795178485</v>
      </c>
      <c r="D393" s="2">
        <f t="shared" si="7"/>
        <v>-40563952.666848391</v>
      </c>
      <c r="E393" s="2">
        <f t="shared" si="8"/>
        <v>42564777.025884092</v>
      </c>
    </row>
    <row r="394" spans="1:5" x14ac:dyDescent="0.2">
      <c r="A394" s="1">
        <v>46997</v>
      </c>
      <c r="B394">
        <v>510368.91037985613</v>
      </c>
      <c r="C394" s="2">
        <f t="shared" si="6"/>
        <v>510368.91037985613</v>
      </c>
      <c r="D394" s="2">
        <f t="shared" si="7"/>
        <v>-41292455.964323461</v>
      </c>
      <c r="E394" s="2">
        <f t="shared" si="8"/>
        <v>42313193.785083175</v>
      </c>
    </row>
    <row r="395" spans="1:5" x14ac:dyDescent="0.2">
      <c r="A395" s="1">
        <v>47027</v>
      </c>
      <c r="B395">
        <v>2531493.5838061441</v>
      </c>
      <c r="C395" s="2">
        <f t="shared" ref="C395:C421" si="9">_xlfn.FORECAST.ETS(A395,$B$2:$B$298,$A$2:$A$298,157,1)</f>
        <v>2531493.5838061441</v>
      </c>
      <c r="D395" s="2">
        <f t="shared" ref="D395:D426" si="10">C395-_xlfn.FORECAST.ETS.CONFINT(A395,$B$2:$B$298,$A$2:$A$298,0.95,157,1)</f>
        <v>-39508871.579235785</v>
      </c>
      <c r="E395" s="2">
        <f t="shared" ref="E395:E421" si="11">C395+_xlfn.FORECAST.ETS.CONFINT(A395,$B$2:$B$298,$A$2:$A$298,0.95,157,1)</f>
        <v>44571858.746848069</v>
      </c>
    </row>
    <row r="396" spans="1:5" x14ac:dyDescent="0.2">
      <c r="A396" s="1">
        <v>47058</v>
      </c>
      <c r="B396">
        <v>2570210.8221370564</v>
      </c>
      <c r="C396" s="2">
        <f t="shared" si="9"/>
        <v>2570210.8221370564</v>
      </c>
      <c r="D396" s="2">
        <f t="shared" si="10"/>
        <v>-39706790.785989538</v>
      </c>
      <c r="E396" s="2">
        <f t="shared" si="11"/>
        <v>44847212.430263653</v>
      </c>
    </row>
    <row r="397" spans="1:5" x14ac:dyDescent="0.2">
      <c r="A397" s="1">
        <v>47088</v>
      </c>
      <c r="B397">
        <v>3683309.0115338196</v>
      </c>
      <c r="C397" s="2">
        <f t="shared" si="9"/>
        <v>3683309.0115338196</v>
      </c>
      <c r="D397" s="2">
        <f t="shared" si="10"/>
        <v>-38829440.68289686</v>
      </c>
      <c r="E397" s="2">
        <f t="shared" si="11"/>
        <v>46196058.705964498</v>
      </c>
    </row>
    <row r="398" spans="1:5" x14ac:dyDescent="0.2">
      <c r="A398" s="1">
        <v>47119</v>
      </c>
      <c r="B398">
        <v>1938562.9394124732</v>
      </c>
      <c r="C398" s="2">
        <f t="shared" si="9"/>
        <v>1938562.9394124732</v>
      </c>
      <c r="D398" s="2">
        <f t="shared" si="10"/>
        <v>-40809061.569401473</v>
      </c>
      <c r="E398" s="2">
        <f t="shared" si="11"/>
        <v>44686187.448226422</v>
      </c>
    </row>
    <row r="399" spans="1:5" x14ac:dyDescent="0.2">
      <c r="A399" s="1">
        <v>47150</v>
      </c>
      <c r="B399">
        <v>1586924.078693029</v>
      </c>
      <c r="C399" s="2">
        <f t="shared" si="9"/>
        <v>1586924.078693029</v>
      </c>
      <c r="D399" s="2">
        <f t="shared" si="10"/>
        <v>-41394716.675826274</v>
      </c>
      <c r="E399" s="2">
        <f t="shared" si="11"/>
        <v>44568564.833212338</v>
      </c>
    </row>
    <row r="400" spans="1:5" x14ac:dyDescent="0.2">
      <c r="A400" s="1">
        <v>47178</v>
      </c>
      <c r="B400">
        <v>-333868.08489062934</v>
      </c>
      <c r="C400" s="2">
        <f t="shared" si="9"/>
        <v>-333868.08489062934</v>
      </c>
      <c r="D400" s="2">
        <f t="shared" si="10"/>
        <v>-43548680.849435128</v>
      </c>
      <c r="E400" s="2">
        <f t="shared" si="11"/>
        <v>42880944.679653876</v>
      </c>
    </row>
    <row r="401" spans="1:5" x14ac:dyDescent="0.2">
      <c r="A401" s="1">
        <v>47209</v>
      </c>
      <c r="B401">
        <v>-277819.87330350786</v>
      </c>
      <c r="C401" s="2">
        <f t="shared" si="9"/>
        <v>-277819.87330350786</v>
      </c>
      <c r="D401" s="2">
        <f t="shared" si="10"/>
        <v>-43724974.387726128</v>
      </c>
      <c r="E401" s="2">
        <f t="shared" si="11"/>
        <v>43169334.641119108</v>
      </c>
    </row>
    <row r="402" spans="1:5" x14ac:dyDescent="0.2">
      <c r="A402" s="1">
        <v>47239</v>
      </c>
      <c r="B402">
        <v>-326764.18420567806</v>
      </c>
      <c r="C402" s="2">
        <f t="shared" si="9"/>
        <v>-326764.18420567806</v>
      </c>
      <c r="D402" s="2">
        <f t="shared" si="10"/>
        <v>-44005443.818648495</v>
      </c>
      <c r="E402" s="2">
        <f t="shared" si="11"/>
        <v>43351915.450237133</v>
      </c>
    </row>
    <row r="403" spans="1:5" x14ac:dyDescent="0.2">
      <c r="A403" s="1">
        <v>47270</v>
      </c>
      <c r="B403">
        <v>731620.25864071597</v>
      </c>
      <c r="C403" s="2">
        <f t="shared" si="9"/>
        <v>731620.25864071597</v>
      </c>
      <c r="D403" s="2">
        <f t="shared" si="10"/>
        <v>-43177781.162700474</v>
      </c>
      <c r="E403" s="2">
        <f t="shared" si="11"/>
        <v>44641021.679981902</v>
      </c>
    </row>
    <row r="404" spans="1:5" x14ac:dyDescent="0.2">
      <c r="A404" s="1">
        <v>47300</v>
      </c>
      <c r="B404">
        <v>921023.88462621975</v>
      </c>
      <c r="C404" s="2">
        <f t="shared" si="9"/>
        <v>921023.88462621975</v>
      </c>
      <c r="D404" s="2">
        <f t="shared" si="10"/>
        <v>-43218308.964862928</v>
      </c>
      <c r="E404" s="2">
        <f t="shared" si="11"/>
        <v>45060356.734115362</v>
      </c>
    </row>
    <row r="405" spans="1:5" x14ac:dyDescent="0.2">
      <c r="A405" s="1">
        <v>47331</v>
      </c>
      <c r="B405">
        <v>-463656.21936544136</v>
      </c>
      <c r="C405" s="2">
        <f t="shared" si="9"/>
        <v>-463656.21936544136</v>
      </c>
      <c r="D405" s="2">
        <f t="shared" si="10"/>
        <v>-44832142.800971299</v>
      </c>
      <c r="E405" s="2">
        <f t="shared" si="11"/>
        <v>43904830.362240419</v>
      </c>
    </row>
    <row r="406" spans="1:5" x14ac:dyDescent="0.2">
      <c r="A406" s="1">
        <v>47362</v>
      </c>
      <c r="B406">
        <v>-752106.27782779164</v>
      </c>
      <c r="C406" s="2">
        <f t="shared" si="9"/>
        <v>-752106.27782779164</v>
      </c>
      <c r="D406" s="2">
        <f t="shared" si="10"/>
        <v>-45348981.256846592</v>
      </c>
      <c r="E406" s="2">
        <f t="shared" si="11"/>
        <v>43844768.701191008</v>
      </c>
    </row>
    <row r="407" spans="1:5" x14ac:dyDescent="0.2">
      <c r="A407" s="1">
        <v>47392</v>
      </c>
      <c r="B407">
        <v>-454956.41486632824</v>
      </c>
      <c r="C407" s="2">
        <f t="shared" si="9"/>
        <v>-454956.41486632824</v>
      </c>
      <c r="D407" s="2">
        <f t="shared" si="10"/>
        <v>-45279466.526362047</v>
      </c>
      <c r="E407" s="2">
        <f t="shared" si="11"/>
        <v>44369553.69662939</v>
      </c>
    </row>
    <row r="408" spans="1:5" x14ac:dyDescent="0.2">
      <c r="A408" s="1">
        <v>47423</v>
      </c>
      <c r="B408">
        <v>-624787.70412686211</v>
      </c>
      <c r="C408" s="2">
        <f t="shared" si="9"/>
        <v>-624787.70412686211</v>
      </c>
      <c r="D408" s="2">
        <f t="shared" si="10"/>
        <v>-45676191.470796555</v>
      </c>
      <c r="E408" s="2">
        <f t="shared" si="11"/>
        <v>44426616.062542826</v>
      </c>
    </row>
    <row r="409" spans="1:5" x14ac:dyDescent="0.2">
      <c r="A409" s="1">
        <v>47453</v>
      </c>
      <c r="B409">
        <v>-57958.24879714605</v>
      </c>
      <c r="C409" s="2">
        <f t="shared" si="9"/>
        <v>-57958.24879714605</v>
      </c>
      <c r="D409" s="2">
        <f t="shared" si="10"/>
        <v>-45335525.707874447</v>
      </c>
      <c r="E409" s="2">
        <f t="shared" si="11"/>
        <v>45219609.21028015</v>
      </c>
    </row>
    <row r="410" spans="1:5" x14ac:dyDescent="0.2">
      <c r="A410" s="1">
        <v>47484</v>
      </c>
      <c r="B410">
        <v>3358780.2505117562</v>
      </c>
      <c r="C410" s="2">
        <f t="shared" si="9"/>
        <v>3358780.2505117562</v>
      </c>
      <c r="D410" s="2">
        <f t="shared" si="10"/>
        <v>-42144232.188317843</v>
      </c>
      <c r="E410" s="2">
        <f t="shared" si="11"/>
        <v>48861792.689341359</v>
      </c>
    </row>
    <row r="411" spans="1:5" x14ac:dyDescent="0.2">
      <c r="A411" s="1">
        <v>47515</v>
      </c>
      <c r="B411">
        <v>289470.46732443082</v>
      </c>
      <c r="C411" s="2">
        <f t="shared" si="9"/>
        <v>289470.46732443082</v>
      </c>
      <c r="D411" s="2">
        <f t="shared" si="10"/>
        <v>-45438279.232609048</v>
      </c>
      <c r="E411" s="2">
        <f t="shared" si="11"/>
        <v>46017220.167257905</v>
      </c>
    </row>
    <row r="412" spans="1:5" x14ac:dyDescent="0.2">
      <c r="A412" s="1">
        <v>47543</v>
      </c>
      <c r="B412">
        <v>-553637.0987455803</v>
      </c>
      <c r="C412" s="2">
        <f t="shared" si="9"/>
        <v>-553637.0987455803</v>
      </c>
      <c r="D412" s="2">
        <f t="shared" si="10"/>
        <v>-46505427.087026365</v>
      </c>
      <c r="E412" s="2">
        <f t="shared" si="11"/>
        <v>45398152.889535211</v>
      </c>
    </row>
    <row r="413" spans="1:5" x14ac:dyDescent="0.2">
      <c r="A413" s="1">
        <v>47574</v>
      </c>
      <c r="B413">
        <v>-886268.40406745789</v>
      </c>
      <c r="C413" s="2">
        <f t="shared" si="9"/>
        <v>-886268.40406745789</v>
      </c>
      <c r="D413" s="2">
        <f t="shared" si="10"/>
        <v>-47061412.213388525</v>
      </c>
      <c r="E413" s="2">
        <f t="shared" si="11"/>
        <v>45288875.405253612</v>
      </c>
    </row>
    <row r="414" spans="1:5" x14ac:dyDescent="0.2">
      <c r="A414" s="1">
        <v>47604</v>
      </c>
      <c r="B414">
        <v>-572031.07700296747</v>
      </c>
      <c r="C414" s="2">
        <f t="shared" si="9"/>
        <v>-572031.07700296747</v>
      </c>
      <c r="D414" s="2">
        <f t="shared" si="10"/>
        <v>-46969852.512436055</v>
      </c>
      <c r="E414" s="2">
        <f t="shared" si="11"/>
        <v>45825790.358430125</v>
      </c>
    </row>
    <row r="415" spans="1:5" x14ac:dyDescent="0.2">
      <c r="A415" s="1">
        <v>47635</v>
      </c>
      <c r="B415">
        <v>-832212.97678062273</v>
      </c>
      <c r="C415" s="2">
        <f t="shared" si="9"/>
        <v>-832212.97678062273</v>
      </c>
      <c r="D415" s="2">
        <f t="shared" si="10"/>
        <v>-47452045.889790192</v>
      </c>
      <c r="E415" s="2">
        <f t="shared" si="11"/>
        <v>45787619.936228946</v>
      </c>
    </row>
    <row r="416" spans="1:5" x14ac:dyDescent="0.2">
      <c r="A416" s="1">
        <v>47665</v>
      </c>
      <c r="B416">
        <v>-1019937.2891162683</v>
      </c>
      <c r="C416" s="2">
        <f t="shared" si="9"/>
        <v>-1019937.2891162683</v>
      </c>
      <c r="D416" s="2">
        <f t="shared" si="10"/>
        <v>-47861125.358384773</v>
      </c>
      <c r="E416" s="2">
        <f t="shared" si="11"/>
        <v>45821250.780152231</v>
      </c>
    </row>
    <row r="417" spans="1:5" x14ac:dyDescent="0.2">
      <c r="A417" s="1">
        <v>47696</v>
      </c>
      <c r="B417">
        <v>-1014655.2222767981</v>
      </c>
      <c r="C417" s="2">
        <f t="shared" si="9"/>
        <v>-1014655.2222767981</v>
      </c>
      <c r="D417" s="2">
        <f t="shared" si="10"/>
        <v>-48076551.741080627</v>
      </c>
      <c r="E417" s="2">
        <f t="shared" si="11"/>
        <v>46047241.296527028</v>
      </c>
    </row>
    <row r="418" spans="1:5" x14ac:dyDescent="0.2">
      <c r="A418" s="1">
        <v>47727</v>
      </c>
      <c r="B418">
        <v>-1212759.5432118219</v>
      </c>
      <c r="C418" s="2">
        <f t="shared" si="9"/>
        <v>-1212759.5432118219</v>
      </c>
      <c r="D418" s="2">
        <f t="shared" si="10"/>
        <v>-48494727.213099398</v>
      </c>
      <c r="E418" s="2">
        <f t="shared" si="11"/>
        <v>46069208.126675747</v>
      </c>
    </row>
    <row r="419" spans="1:5" x14ac:dyDescent="0.2">
      <c r="A419" s="1">
        <v>47757</v>
      </c>
      <c r="B419">
        <v>-1020929.3211932064</v>
      </c>
      <c r="C419" s="2">
        <f t="shared" si="9"/>
        <v>-1020929.3211932064</v>
      </c>
      <c r="D419" s="2">
        <f t="shared" si="10"/>
        <v>-48522340.0517281</v>
      </c>
      <c r="E419" s="2">
        <f t="shared" si="11"/>
        <v>46480481.409341693</v>
      </c>
    </row>
    <row r="420" spans="1:5" x14ac:dyDescent="0.2">
      <c r="A420" s="1">
        <v>47788</v>
      </c>
      <c r="B420">
        <v>-977778.51724878128</v>
      </c>
      <c r="C420" s="2">
        <f t="shared" si="9"/>
        <v>-977778.51724878128</v>
      </c>
      <c r="D420" s="2">
        <f t="shared" si="10"/>
        <v>-48698013.231591478</v>
      </c>
      <c r="E420" s="2">
        <f t="shared" si="11"/>
        <v>46742456.197093919</v>
      </c>
    </row>
    <row r="421" spans="1:5" x14ac:dyDescent="0.2">
      <c r="A421" s="1">
        <v>47818</v>
      </c>
      <c r="B421">
        <v>-1074843.3418463387</v>
      </c>
      <c r="C421" s="2">
        <f t="shared" si="9"/>
        <v>-1074843.3418463387</v>
      </c>
      <c r="D421" s="2">
        <f t="shared" si="10"/>
        <v>-49013291.787958458</v>
      </c>
      <c r="E421" s="2">
        <f t="shared" si="11"/>
        <v>46863605.104265779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C46A-0A99-4802-AEEE-ED60B7625ADD}">
  <dimension ref="A1:H421"/>
  <sheetViews>
    <sheetView topLeftCell="A287" workbookViewId="0">
      <selection activeCell="B299" sqref="B299:B421"/>
    </sheetView>
  </sheetViews>
  <sheetFormatPr defaultRowHeight="12.75" x14ac:dyDescent="0.2"/>
  <cols>
    <col min="1" max="1" width="10.140625" bestFit="1" customWidth="1"/>
    <col min="2" max="2" width="10.85546875" customWidth="1"/>
    <col min="3" max="3" width="19.7109375" customWidth="1"/>
    <col min="4" max="4" width="35" customWidth="1"/>
    <col min="5" max="5" width="34.7109375" customWidth="1"/>
    <col min="7" max="7" width="10.28515625" customWidth="1"/>
    <col min="8" max="8" width="8.42578125" customWidth="1"/>
  </cols>
  <sheetData>
    <row r="1" spans="1:8" x14ac:dyDescent="0.2">
      <c r="A1" t="s">
        <v>9</v>
      </c>
      <c r="B1" t="s">
        <v>5</v>
      </c>
      <c r="C1" t="s">
        <v>28</v>
      </c>
      <c r="D1" t="s">
        <v>29</v>
      </c>
      <c r="E1" t="s">
        <v>30</v>
      </c>
      <c r="G1" t="s">
        <v>13</v>
      </c>
      <c r="H1" t="s">
        <v>14</v>
      </c>
    </row>
    <row r="2" spans="1:8" x14ac:dyDescent="0.2">
      <c r="A2" s="1">
        <v>35065</v>
      </c>
      <c r="B2" s="2">
        <v>82.3</v>
      </c>
      <c r="G2" t="s">
        <v>15</v>
      </c>
      <c r="H2" s="3">
        <f>_xlfn.FORECAST.ETS.STAT($B$2:$B$298,$A$2:$A$298,1,157,1)</f>
        <v>0.5</v>
      </c>
    </row>
    <row r="3" spans="1:8" x14ac:dyDescent="0.2">
      <c r="A3" s="1">
        <v>35096</v>
      </c>
      <c r="B3" s="2">
        <v>84.94</v>
      </c>
      <c r="G3" t="s">
        <v>16</v>
      </c>
      <c r="H3" s="3">
        <f>_xlfn.FORECAST.ETS.STAT($B$2:$B$298,$A$2:$A$298,2,157,1)</f>
        <v>1E-3</v>
      </c>
    </row>
    <row r="4" spans="1:8" x14ac:dyDescent="0.2">
      <c r="A4" s="1">
        <v>35125</v>
      </c>
      <c r="B4" s="2">
        <v>53.05</v>
      </c>
      <c r="G4" t="s">
        <v>17</v>
      </c>
      <c r="H4" s="3">
        <f>_xlfn.FORECAST.ETS.STAT($B$2:$B$298,$A$2:$A$298,3,157,1)</f>
        <v>0.499</v>
      </c>
    </row>
    <row r="5" spans="1:8" x14ac:dyDescent="0.2">
      <c r="A5" s="1">
        <v>35156</v>
      </c>
      <c r="B5" s="2">
        <v>92.54</v>
      </c>
      <c r="G5" t="s">
        <v>18</v>
      </c>
      <c r="H5" s="3">
        <f>_xlfn.FORECAST.ETS.STAT($B$2:$B$298,$A$2:$A$298,4,157,1)</f>
        <v>0.93446433998043987</v>
      </c>
    </row>
    <row r="6" spans="1:8" x14ac:dyDescent="0.2">
      <c r="A6" s="1">
        <v>35186</v>
      </c>
      <c r="B6" s="2">
        <v>77.260000000000005</v>
      </c>
      <c r="G6" t="s">
        <v>19</v>
      </c>
      <c r="H6" s="3">
        <f>_xlfn.FORECAST.ETS.STAT($B$2:$B$298,$A$2:$A$298,5,157,1)</f>
        <v>1.3133944128698802</v>
      </c>
    </row>
    <row r="7" spans="1:8" x14ac:dyDescent="0.2">
      <c r="A7" s="1">
        <v>35217</v>
      </c>
      <c r="B7" s="2">
        <v>51.75</v>
      </c>
      <c r="G7" t="s">
        <v>20</v>
      </c>
      <c r="H7" s="3">
        <f>_xlfn.FORECAST.ETS.STAT($B$2:$B$298,$A$2:$A$298,6,157,1)</f>
        <v>5838.0932104880458</v>
      </c>
    </row>
    <row r="8" spans="1:8" x14ac:dyDescent="0.2">
      <c r="A8" s="1">
        <v>35247</v>
      </c>
      <c r="B8" s="2">
        <v>54.01</v>
      </c>
      <c r="G8" t="s">
        <v>21</v>
      </c>
      <c r="H8" s="3">
        <f>_xlfn.FORECAST.ETS.STAT($B$2:$B$298,$A$2:$A$298,7,157,1)</f>
        <v>12620.310357175915</v>
      </c>
    </row>
    <row r="9" spans="1:8" x14ac:dyDescent="0.2">
      <c r="A9" s="1">
        <v>35278</v>
      </c>
      <c r="B9" s="2">
        <v>104.7</v>
      </c>
    </row>
    <row r="10" spans="1:8" x14ac:dyDescent="0.2">
      <c r="A10" s="1">
        <v>35309</v>
      </c>
      <c r="B10" s="2">
        <v>62.88</v>
      </c>
    </row>
    <row r="11" spans="1:8" x14ac:dyDescent="0.2">
      <c r="A11" s="1">
        <v>35339</v>
      </c>
      <c r="B11" s="2">
        <v>61.16</v>
      </c>
    </row>
    <row r="12" spans="1:8" x14ac:dyDescent="0.2">
      <c r="A12" s="1">
        <v>35370</v>
      </c>
      <c r="B12" s="2">
        <v>79.77</v>
      </c>
    </row>
    <row r="13" spans="1:8" x14ac:dyDescent="0.2">
      <c r="A13" s="1">
        <v>35400</v>
      </c>
      <c r="B13" s="2">
        <v>180</v>
      </c>
    </row>
    <row r="14" spans="1:8" x14ac:dyDescent="0.2">
      <c r="A14" s="1">
        <v>35431</v>
      </c>
      <c r="B14" s="2">
        <v>85.83</v>
      </c>
    </row>
    <row r="15" spans="1:8" x14ac:dyDescent="0.2">
      <c r="A15" s="1">
        <v>35462</v>
      </c>
      <c r="B15" s="2">
        <v>60.9</v>
      </c>
    </row>
    <row r="16" spans="1:8" x14ac:dyDescent="0.2">
      <c r="A16" s="1">
        <v>35490</v>
      </c>
      <c r="B16" s="2">
        <v>128</v>
      </c>
    </row>
    <row r="17" spans="1:2" x14ac:dyDescent="0.2">
      <c r="A17" s="1">
        <v>35521</v>
      </c>
      <c r="B17" s="2">
        <v>149.9</v>
      </c>
    </row>
    <row r="18" spans="1:2" x14ac:dyDescent="0.2">
      <c r="A18" s="1">
        <v>35551</v>
      </c>
      <c r="B18" s="2">
        <v>324.3</v>
      </c>
    </row>
    <row r="19" spans="1:2" x14ac:dyDescent="0.2">
      <c r="A19" s="1">
        <v>35582</v>
      </c>
      <c r="B19" s="2">
        <v>90.57</v>
      </c>
    </row>
    <row r="20" spans="1:2" x14ac:dyDescent="0.2">
      <c r="A20" s="1">
        <v>35612</v>
      </c>
      <c r="B20" s="2">
        <v>45.79</v>
      </c>
    </row>
    <row r="21" spans="1:2" x14ac:dyDescent="0.2">
      <c r="A21" s="1">
        <v>35643</v>
      </c>
      <c r="B21" s="2">
        <v>61.64</v>
      </c>
    </row>
    <row r="22" spans="1:2" x14ac:dyDescent="0.2">
      <c r="A22" s="1">
        <v>35674</v>
      </c>
      <c r="B22" s="2">
        <v>261.8</v>
      </c>
    </row>
    <row r="23" spans="1:2" x14ac:dyDescent="0.2">
      <c r="A23" s="1">
        <v>35704</v>
      </c>
      <c r="B23" s="2">
        <v>1354</v>
      </c>
    </row>
    <row r="24" spans="1:2" x14ac:dyDescent="0.2">
      <c r="A24" s="1">
        <v>35735</v>
      </c>
      <c r="B24" s="2">
        <v>719.8</v>
      </c>
    </row>
    <row r="25" spans="1:2" x14ac:dyDescent="0.2">
      <c r="A25" s="1">
        <v>35765</v>
      </c>
      <c r="B25" s="2">
        <v>1039</v>
      </c>
    </row>
    <row r="26" spans="1:2" x14ac:dyDescent="0.2">
      <c r="A26" s="1">
        <v>35796</v>
      </c>
      <c r="B26" s="2">
        <v>635.20000000000005</v>
      </c>
    </row>
    <row r="27" spans="1:2" x14ac:dyDescent="0.2">
      <c r="A27" s="1">
        <v>35827</v>
      </c>
      <c r="B27" s="2">
        <v>443</v>
      </c>
    </row>
    <row r="28" spans="1:2" x14ac:dyDescent="0.2">
      <c r="A28" s="1">
        <v>35855</v>
      </c>
      <c r="B28" s="2">
        <v>1039</v>
      </c>
    </row>
    <row r="29" spans="1:2" x14ac:dyDescent="0.2">
      <c r="A29" s="1">
        <v>35886</v>
      </c>
      <c r="B29" s="2">
        <v>1140</v>
      </c>
    </row>
    <row r="30" spans="1:2" x14ac:dyDescent="0.2">
      <c r="A30" s="1">
        <v>35916</v>
      </c>
      <c r="B30" s="2">
        <v>1711</v>
      </c>
    </row>
    <row r="31" spans="1:2" x14ac:dyDescent="0.2">
      <c r="A31" s="1">
        <v>35947</v>
      </c>
      <c r="B31" s="2">
        <v>781.3</v>
      </c>
    </row>
    <row r="32" spans="1:2" x14ac:dyDescent="0.2">
      <c r="A32" s="1">
        <v>35977</v>
      </c>
      <c r="B32" s="2">
        <v>1804</v>
      </c>
    </row>
    <row r="33" spans="1:2" x14ac:dyDescent="0.2">
      <c r="A33" s="1">
        <v>36008</v>
      </c>
      <c r="B33" s="2">
        <v>3427</v>
      </c>
    </row>
    <row r="34" spans="1:2" x14ac:dyDescent="0.2">
      <c r="A34" s="1">
        <v>36039</v>
      </c>
      <c r="B34" s="2">
        <v>15190</v>
      </c>
    </row>
    <row r="35" spans="1:2" x14ac:dyDescent="0.2">
      <c r="A35" s="1">
        <v>36069</v>
      </c>
      <c r="B35" s="2">
        <v>7632</v>
      </c>
    </row>
    <row r="36" spans="1:2" x14ac:dyDescent="0.2">
      <c r="A36" s="1">
        <v>36100</v>
      </c>
      <c r="B36" s="2">
        <v>3782</v>
      </c>
    </row>
    <row r="37" spans="1:2" x14ac:dyDescent="0.2">
      <c r="A37" s="1">
        <v>36130</v>
      </c>
      <c r="B37" s="2">
        <v>15120</v>
      </c>
    </row>
    <row r="38" spans="1:2" x14ac:dyDescent="0.2">
      <c r="A38" s="1">
        <v>36161</v>
      </c>
      <c r="B38" s="2">
        <v>13300</v>
      </c>
    </row>
    <row r="39" spans="1:2" x14ac:dyDescent="0.2">
      <c r="A39" s="1">
        <v>36192</v>
      </c>
      <c r="B39" s="2">
        <v>1917</v>
      </c>
    </row>
    <row r="40" spans="1:2" x14ac:dyDescent="0.2">
      <c r="A40" s="1">
        <v>36220</v>
      </c>
      <c r="B40" s="2">
        <v>1917</v>
      </c>
    </row>
    <row r="41" spans="1:2" x14ac:dyDescent="0.2">
      <c r="A41" s="1">
        <v>36251</v>
      </c>
      <c r="B41" s="2">
        <v>2882</v>
      </c>
    </row>
    <row r="42" spans="1:2" x14ac:dyDescent="0.2">
      <c r="A42" s="1">
        <v>36281</v>
      </c>
      <c r="B42" s="2">
        <v>8583</v>
      </c>
    </row>
    <row r="43" spans="1:2" x14ac:dyDescent="0.2">
      <c r="A43" s="1">
        <v>36312</v>
      </c>
      <c r="B43" s="2">
        <v>15810</v>
      </c>
    </row>
    <row r="44" spans="1:2" x14ac:dyDescent="0.2">
      <c r="A44" s="1">
        <v>36342</v>
      </c>
      <c r="B44" s="2">
        <v>30230</v>
      </c>
    </row>
    <row r="45" spans="1:2" x14ac:dyDescent="0.2">
      <c r="A45" s="1">
        <v>36373</v>
      </c>
      <c r="B45" s="2">
        <v>26930</v>
      </c>
    </row>
    <row r="46" spans="1:2" x14ac:dyDescent="0.2">
      <c r="A46" s="1">
        <v>36404</v>
      </c>
      <c r="B46" s="2">
        <v>28830</v>
      </c>
    </row>
    <row r="47" spans="1:2" x14ac:dyDescent="0.2">
      <c r="A47" s="1">
        <v>36434</v>
      </c>
      <c r="B47" s="2">
        <v>9236</v>
      </c>
    </row>
    <row r="48" spans="1:2" x14ac:dyDescent="0.2">
      <c r="A48" s="1">
        <v>36465</v>
      </c>
      <c r="B48" s="2">
        <v>25460</v>
      </c>
    </row>
    <row r="49" spans="1:2" x14ac:dyDescent="0.2">
      <c r="A49" s="1">
        <v>36495</v>
      </c>
      <c r="B49" s="2">
        <v>21620</v>
      </c>
    </row>
    <row r="50" spans="1:2" x14ac:dyDescent="0.2">
      <c r="A50" s="1">
        <v>36526</v>
      </c>
      <c r="B50" s="2">
        <v>16590</v>
      </c>
    </row>
    <row r="51" spans="1:2" x14ac:dyDescent="0.2">
      <c r="A51" s="1">
        <v>36557</v>
      </c>
      <c r="B51" s="2">
        <v>10800</v>
      </c>
    </row>
    <row r="52" spans="1:2" x14ac:dyDescent="0.2">
      <c r="A52" s="1">
        <v>36586</v>
      </c>
      <c r="B52" s="2">
        <v>67750</v>
      </c>
    </row>
    <row r="53" spans="1:2" x14ac:dyDescent="0.2">
      <c r="A53" s="1">
        <v>36617</v>
      </c>
      <c r="B53" s="2">
        <v>76510</v>
      </c>
    </row>
    <row r="54" spans="1:2" x14ac:dyDescent="0.2">
      <c r="A54" s="1">
        <v>36647</v>
      </c>
      <c r="B54" s="2">
        <v>41150</v>
      </c>
    </row>
    <row r="55" spans="1:2" x14ac:dyDescent="0.2">
      <c r="A55" s="1">
        <v>36678</v>
      </c>
      <c r="B55" s="2">
        <v>22610</v>
      </c>
    </row>
    <row r="56" spans="1:2" x14ac:dyDescent="0.2">
      <c r="A56" s="1">
        <v>36708</v>
      </c>
      <c r="B56" s="2">
        <v>20370</v>
      </c>
    </row>
    <row r="57" spans="1:2" x14ac:dyDescent="0.2">
      <c r="A57" s="1">
        <v>36739</v>
      </c>
      <c r="B57" s="2">
        <v>15250</v>
      </c>
    </row>
    <row r="58" spans="1:2" x14ac:dyDescent="0.2">
      <c r="A58" s="1">
        <v>36770</v>
      </c>
      <c r="B58" s="2">
        <v>25820</v>
      </c>
    </row>
    <row r="59" spans="1:2" x14ac:dyDescent="0.2">
      <c r="A59" s="1">
        <v>36800</v>
      </c>
      <c r="B59" s="2">
        <v>43380</v>
      </c>
    </row>
    <row r="60" spans="1:2" x14ac:dyDescent="0.2">
      <c r="A60" s="1">
        <v>36831</v>
      </c>
      <c r="B60" s="2">
        <v>43240</v>
      </c>
    </row>
    <row r="61" spans="1:2" x14ac:dyDescent="0.2">
      <c r="A61" s="1">
        <v>36861</v>
      </c>
      <c r="B61" s="2">
        <v>35330</v>
      </c>
    </row>
    <row r="62" spans="1:2" x14ac:dyDescent="0.2">
      <c r="A62" s="1">
        <v>36892</v>
      </c>
      <c r="B62" s="2">
        <v>16000</v>
      </c>
    </row>
    <row r="63" spans="1:2" x14ac:dyDescent="0.2">
      <c r="A63" s="1">
        <v>36923</v>
      </c>
      <c r="B63" s="2">
        <v>12150</v>
      </c>
    </row>
    <row r="64" spans="1:2" x14ac:dyDescent="0.2">
      <c r="A64" s="1">
        <v>36951</v>
      </c>
      <c r="B64" s="2">
        <v>7794</v>
      </c>
    </row>
    <row r="65" spans="1:2" x14ac:dyDescent="0.2">
      <c r="A65" s="1">
        <v>36982</v>
      </c>
      <c r="B65" s="2">
        <v>90490</v>
      </c>
    </row>
    <row r="66" spans="1:2" x14ac:dyDescent="0.2">
      <c r="A66" s="1">
        <v>37012</v>
      </c>
      <c r="B66" s="2">
        <v>29150</v>
      </c>
    </row>
    <row r="67" spans="1:2" x14ac:dyDescent="0.2">
      <c r="A67" s="1">
        <v>37043</v>
      </c>
      <c r="B67" s="2">
        <v>10430</v>
      </c>
    </row>
    <row r="68" spans="1:2" x14ac:dyDescent="0.2">
      <c r="A68" s="1">
        <v>37073</v>
      </c>
      <c r="B68" s="2">
        <v>7515</v>
      </c>
    </row>
    <row r="69" spans="1:2" x14ac:dyDescent="0.2">
      <c r="A69" s="1">
        <v>37104</v>
      </c>
      <c r="B69" s="2">
        <v>5181</v>
      </c>
    </row>
    <row r="70" spans="1:2" x14ac:dyDescent="0.2">
      <c r="A70" s="1">
        <v>37135</v>
      </c>
      <c r="B70" s="2">
        <v>29240</v>
      </c>
    </row>
    <row r="71" spans="1:2" x14ac:dyDescent="0.2">
      <c r="A71" s="1">
        <v>37165</v>
      </c>
      <c r="B71" s="2">
        <v>178400</v>
      </c>
    </row>
    <row r="72" spans="1:2" x14ac:dyDescent="0.2">
      <c r="A72" s="1">
        <v>37196</v>
      </c>
      <c r="B72" s="2">
        <v>139800</v>
      </c>
    </row>
    <row r="73" spans="1:2" x14ac:dyDescent="0.2">
      <c r="A73" s="1">
        <v>37226</v>
      </c>
      <c r="B73" s="2">
        <v>95790</v>
      </c>
    </row>
    <row r="74" spans="1:2" x14ac:dyDescent="0.2">
      <c r="A74" s="1">
        <v>37257</v>
      </c>
      <c r="B74" s="2">
        <v>100000</v>
      </c>
    </row>
    <row r="75" spans="1:2" x14ac:dyDescent="0.2">
      <c r="A75" s="1">
        <v>37288</v>
      </c>
      <c r="B75" s="2">
        <v>98750</v>
      </c>
    </row>
    <row r="76" spans="1:2" x14ac:dyDescent="0.2">
      <c r="A76" s="1">
        <v>37316</v>
      </c>
      <c r="B76" s="2">
        <v>54790</v>
      </c>
    </row>
    <row r="77" spans="1:2" x14ac:dyDescent="0.2">
      <c r="A77" s="1">
        <v>37347</v>
      </c>
      <c r="B77" s="2">
        <v>65160</v>
      </c>
    </row>
    <row r="78" spans="1:2" x14ac:dyDescent="0.2">
      <c r="A78" s="1">
        <v>37377</v>
      </c>
      <c r="B78" s="2">
        <v>18200</v>
      </c>
    </row>
    <row r="79" spans="1:2" x14ac:dyDescent="0.2">
      <c r="A79" s="1">
        <v>37408</v>
      </c>
      <c r="B79" s="2">
        <v>21430</v>
      </c>
    </row>
    <row r="80" spans="1:2" x14ac:dyDescent="0.2">
      <c r="A80" s="1">
        <v>37438</v>
      </c>
      <c r="B80" s="2">
        <v>14500</v>
      </c>
    </row>
    <row r="81" spans="1:2" x14ac:dyDescent="0.2">
      <c r="A81" s="1">
        <v>37469</v>
      </c>
      <c r="B81" s="2">
        <v>51320</v>
      </c>
    </row>
    <row r="82" spans="1:2" x14ac:dyDescent="0.2">
      <c r="A82" s="1">
        <v>37500</v>
      </c>
      <c r="B82" s="2">
        <v>32420</v>
      </c>
    </row>
    <row r="83" spans="1:2" x14ac:dyDescent="0.2">
      <c r="A83" s="1">
        <v>37530</v>
      </c>
      <c r="B83" s="2">
        <v>38600</v>
      </c>
    </row>
    <row r="84" spans="1:2" x14ac:dyDescent="0.2">
      <c r="A84" s="1">
        <v>37561</v>
      </c>
      <c r="B84" s="2">
        <v>25200</v>
      </c>
    </row>
    <row r="85" spans="1:2" x14ac:dyDescent="0.2">
      <c r="A85" s="1">
        <v>37591</v>
      </c>
      <c r="B85" s="2">
        <v>21330</v>
      </c>
    </row>
    <row r="86" spans="1:2" x14ac:dyDescent="0.2">
      <c r="A86" s="1">
        <v>37622</v>
      </c>
      <c r="B86" s="2">
        <v>4325</v>
      </c>
    </row>
    <row r="87" spans="1:2" x14ac:dyDescent="0.2">
      <c r="A87" s="1">
        <v>37653</v>
      </c>
      <c r="B87" s="2">
        <v>4888</v>
      </c>
    </row>
    <row r="88" spans="1:2" x14ac:dyDescent="0.2">
      <c r="A88" s="1">
        <v>37681</v>
      </c>
      <c r="B88" s="2">
        <v>4692</v>
      </c>
    </row>
    <row r="89" spans="1:2" x14ac:dyDescent="0.2">
      <c r="A89" s="1">
        <v>37712</v>
      </c>
      <c r="B89" s="2">
        <v>11490</v>
      </c>
    </row>
    <row r="90" spans="1:2" x14ac:dyDescent="0.2">
      <c r="A90" s="1">
        <v>37742</v>
      </c>
      <c r="B90" s="2">
        <v>16280</v>
      </c>
    </row>
    <row r="91" spans="1:2" x14ac:dyDescent="0.2">
      <c r="A91" s="1">
        <v>37773</v>
      </c>
      <c r="B91" s="2">
        <v>4885</v>
      </c>
    </row>
    <row r="92" spans="1:2" x14ac:dyDescent="0.2">
      <c r="A92" s="1">
        <v>37803</v>
      </c>
      <c r="B92" s="2">
        <v>3687</v>
      </c>
    </row>
    <row r="93" spans="1:2" x14ac:dyDescent="0.2">
      <c r="A93" s="1">
        <v>37834</v>
      </c>
      <c r="B93" s="2">
        <v>2965</v>
      </c>
    </row>
    <row r="94" spans="1:2" x14ac:dyDescent="0.2">
      <c r="A94" s="1">
        <v>37865</v>
      </c>
      <c r="B94" s="2">
        <v>2214</v>
      </c>
    </row>
    <row r="95" spans="1:2" x14ac:dyDescent="0.2">
      <c r="A95" s="1">
        <v>37895</v>
      </c>
      <c r="B95" s="2">
        <v>6113</v>
      </c>
    </row>
    <row r="96" spans="1:2" x14ac:dyDescent="0.2">
      <c r="A96" s="1">
        <v>37926</v>
      </c>
      <c r="B96" s="2">
        <v>50040</v>
      </c>
    </row>
    <row r="97" spans="1:2" x14ac:dyDescent="0.2">
      <c r="A97" s="1">
        <v>37956</v>
      </c>
      <c r="B97" s="2">
        <v>11920</v>
      </c>
    </row>
    <row r="98" spans="1:2" x14ac:dyDescent="0.2">
      <c r="A98" s="1">
        <v>37987</v>
      </c>
      <c r="B98" s="2">
        <v>3422</v>
      </c>
    </row>
    <row r="99" spans="1:2" x14ac:dyDescent="0.2">
      <c r="A99" s="1">
        <v>38018</v>
      </c>
      <c r="B99" s="2">
        <v>966.7</v>
      </c>
    </row>
    <row r="100" spans="1:2" x14ac:dyDescent="0.2">
      <c r="A100" s="1">
        <v>38047</v>
      </c>
      <c r="B100" s="2">
        <v>2263</v>
      </c>
    </row>
    <row r="101" spans="1:2" x14ac:dyDescent="0.2">
      <c r="A101" s="1">
        <v>38078</v>
      </c>
      <c r="B101" s="2">
        <v>1576</v>
      </c>
    </row>
    <row r="102" spans="1:2" x14ac:dyDescent="0.2">
      <c r="A102" s="1">
        <v>38108</v>
      </c>
      <c r="B102" s="2">
        <v>894.7</v>
      </c>
    </row>
    <row r="103" spans="1:2" x14ac:dyDescent="0.2">
      <c r="A103" s="1">
        <v>38139</v>
      </c>
      <c r="B103" s="2">
        <v>1176</v>
      </c>
    </row>
    <row r="104" spans="1:2" x14ac:dyDescent="0.2">
      <c r="A104" s="1">
        <v>38169</v>
      </c>
      <c r="B104" s="2">
        <v>497.1</v>
      </c>
    </row>
    <row r="105" spans="1:2" x14ac:dyDescent="0.2">
      <c r="A105" s="1">
        <v>38200</v>
      </c>
      <c r="B105" s="2">
        <v>561.20000000000005</v>
      </c>
    </row>
    <row r="106" spans="1:2" x14ac:dyDescent="0.2">
      <c r="A106" s="1">
        <v>38231</v>
      </c>
      <c r="B106" s="2">
        <v>591.20000000000005</v>
      </c>
    </row>
    <row r="107" spans="1:2" x14ac:dyDescent="0.2">
      <c r="A107" s="1">
        <v>38261</v>
      </c>
      <c r="B107" s="2">
        <v>590.4</v>
      </c>
    </row>
    <row r="108" spans="1:2" x14ac:dyDescent="0.2">
      <c r="A108" s="1">
        <v>38292</v>
      </c>
      <c r="B108" s="2">
        <v>3322</v>
      </c>
    </row>
    <row r="109" spans="1:2" x14ac:dyDescent="0.2">
      <c r="A109" s="1">
        <v>38322</v>
      </c>
      <c r="B109" s="2">
        <v>2241</v>
      </c>
    </row>
    <row r="110" spans="1:2" x14ac:dyDescent="0.2">
      <c r="A110" s="1">
        <v>38353</v>
      </c>
      <c r="B110" s="2">
        <v>1273</v>
      </c>
    </row>
    <row r="111" spans="1:2" x14ac:dyDescent="0.2">
      <c r="A111" s="1">
        <v>38384</v>
      </c>
      <c r="B111" s="2">
        <v>330.3</v>
      </c>
    </row>
    <row r="112" spans="1:2" x14ac:dyDescent="0.2">
      <c r="A112" s="1">
        <v>38412</v>
      </c>
      <c r="B112" s="2">
        <v>297.60000000000002</v>
      </c>
    </row>
    <row r="113" spans="1:2" x14ac:dyDescent="0.2">
      <c r="A113" s="1">
        <v>38443</v>
      </c>
      <c r="B113" s="2">
        <v>245.1</v>
      </c>
    </row>
    <row r="114" spans="1:2" x14ac:dyDescent="0.2">
      <c r="A114" s="1">
        <v>38473</v>
      </c>
      <c r="B114" s="2">
        <v>1831</v>
      </c>
    </row>
    <row r="115" spans="1:2" x14ac:dyDescent="0.2">
      <c r="A115" s="1">
        <v>38504</v>
      </c>
      <c r="B115" s="2">
        <v>716.3</v>
      </c>
    </row>
    <row r="116" spans="1:2" x14ac:dyDescent="0.2">
      <c r="A116" s="1">
        <v>38534</v>
      </c>
      <c r="B116" s="2">
        <v>870.5</v>
      </c>
    </row>
    <row r="117" spans="1:2" x14ac:dyDescent="0.2">
      <c r="A117" s="1">
        <v>38565</v>
      </c>
      <c r="B117" s="2">
        <v>891.2</v>
      </c>
    </row>
    <row r="118" spans="1:2" x14ac:dyDescent="0.2">
      <c r="A118" s="1">
        <v>38596</v>
      </c>
      <c r="B118" s="2">
        <v>352.8</v>
      </c>
    </row>
    <row r="119" spans="1:2" x14ac:dyDescent="0.2">
      <c r="A119" s="1">
        <v>38626</v>
      </c>
      <c r="B119" s="2">
        <v>267.10000000000002</v>
      </c>
    </row>
    <row r="120" spans="1:2" x14ac:dyDescent="0.2">
      <c r="A120" s="1">
        <v>38657</v>
      </c>
      <c r="B120" s="2">
        <v>336.9</v>
      </c>
    </row>
    <row r="121" spans="1:2" x14ac:dyDescent="0.2">
      <c r="A121" s="1">
        <v>38687</v>
      </c>
      <c r="B121" s="2">
        <v>877.5</v>
      </c>
    </row>
    <row r="122" spans="1:2" x14ac:dyDescent="0.2">
      <c r="A122" s="1">
        <v>38718</v>
      </c>
      <c r="B122" s="2">
        <v>270.60000000000002</v>
      </c>
    </row>
    <row r="123" spans="1:2" x14ac:dyDescent="0.2">
      <c r="A123" s="1">
        <v>38749</v>
      </c>
      <c r="B123" s="2">
        <v>87.85</v>
      </c>
    </row>
    <row r="124" spans="1:2" x14ac:dyDescent="0.2">
      <c r="A124" s="1">
        <v>38777</v>
      </c>
      <c r="B124" s="2">
        <v>141.69999999999999</v>
      </c>
    </row>
    <row r="125" spans="1:2" x14ac:dyDescent="0.2">
      <c r="A125" s="1">
        <v>38808</v>
      </c>
      <c r="B125" s="2">
        <v>146.1</v>
      </c>
    </row>
    <row r="126" spans="1:2" x14ac:dyDescent="0.2">
      <c r="A126" s="1">
        <v>38838</v>
      </c>
      <c r="B126" s="2">
        <v>329.5</v>
      </c>
    </row>
    <row r="127" spans="1:2" x14ac:dyDescent="0.2">
      <c r="A127" s="1">
        <v>38869</v>
      </c>
      <c r="B127" s="2">
        <v>224.3</v>
      </c>
    </row>
    <row r="128" spans="1:2" x14ac:dyDescent="0.2">
      <c r="A128" s="1">
        <v>38899</v>
      </c>
      <c r="B128" s="2">
        <v>118.7</v>
      </c>
    </row>
    <row r="129" spans="1:2" x14ac:dyDescent="0.2">
      <c r="A129" s="1">
        <v>38930</v>
      </c>
      <c r="B129" s="2">
        <v>103.1</v>
      </c>
    </row>
    <row r="130" spans="1:2" x14ac:dyDescent="0.2">
      <c r="A130" s="1">
        <v>38961</v>
      </c>
      <c r="B130" s="2">
        <v>216.3</v>
      </c>
    </row>
    <row r="131" spans="1:2" x14ac:dyDescent="0.2">
      <c r="A131" s="1">
        <v>38991</v>
      </c>
      <c r="B131" s="2">
        <v>387.4</v>
      </c>
    </row>
    <row r="132" spans="1:2" x14ac:dyDescent="0.2">
      <c r="A132" s="1">
        <v>39022</v>
      </c>
      <c r="B132" s="2">
        <v>251.6</v>
      </c>
    </row>
    <row r="133" spans="1:2" x14ac:dyDescent="0.2">
      <c r="A133" s="1">
        <v>39052</v>
      </c>
      <c r="B133" s="2">
        <v>274.39999999999998</v>
      </c>
    </row>
    <row r="134" spans="1:2" x14ac:dyDescent="0.2">
      <c r="A134" s="1">
        <v>39083</v>
      </c>
      <c r="B134" s="2">
        <v>269.39999999999998</v>
      </c>
    </row>
    <row r="135" spans="1:2" x14ac:dyDescent="0.2">
      <c r="A135" s="1">
        <v>39114</v>
      </c>
      <c r="B135" s="2">
        <v>207.1</v>
      </c>
    </row>
    <row r="136" spans="1:2" x14ac:dyDescent="0.2">
      <c r="A136" s="1">
        <v>39142</v>
      </c>
      <c r="B136" s="2">
        <v>133.6</v>
      </c>
    </row>
    <row r="137" spans="1:2" x14ac:dyDescent="0.2">
      <c r="A137" s="1">
        <v>39173</v>
      </c>
      <c r="B137" s="2">
        <v>289.2</v>
      </c>
    </row>
    <row r="138" spans="1:2" x14ac:dyDescent="0.2">
      <c r="A138" s="1">
        <v>39203</v>
      </c>
      <c r="B138" s="2">
        <v>226.3</v>
      </c>
    </row>
    <row r="139" spans="1:2" x14ac:dyDescent="0.2">
      <c r="A139" s="1">
        <v>39234</v>
      </c>
      <c r="B139" s="2">
        <v>111.9</v>
      </c>
    </row>
    <row r="140" spans="1:2" x14ac:dyDescent="0.2">
      <c r="A140" s="1">
        <v>39264</v>
      </c>
      <c r="B140" s="2">
        <v>54.06</v>
      </c>
    </row>
    <row r="141" spans="1:2" x14ac:dyDescent="0.2">
      <c r="A141" s="1">
        <v>39295</v>
      </c>
      <c r="B141" s="2">
        <v>64.84</v>
      </c>
    </row>
    <row r="142" spans="1:2" x14ac:dyDescent="0.2">
      <c r="A142" s="1">
        <v>39326</v>
      </c>
      <c r="B142" s="2">
        <v>61.83</v>
      </c>
    </row>
    <row r="143" spans="1:2" x14ac:dyDescent="0.2">
      <c r="A143" s="1">
        <v>39356</v>
      </c>
      <c r="B143" s="2">
        <v>55.73</v>
      </c>
    </row>
    <row r="144" spans="1:2" x14ac:dyDescent="0.2">
      <c r="A144" s="1">
        <v>39387</v>
      </c>
      <c r="B144" s="2">
        <v>75.650000000000006</v>
      </c>
    </row>
    <row r="145" spans="1:2" x14ac:dyDescent="0.2">
      <c r="A145" s="1">
        <v>39417</v>
      </c>
      <c r="B145" s="2">
        <v>82.86</v>
      </c>
    </row>
    <row r="146" spans="1:2" x14ac:dyDescent="0.2">
      <c r="A146" s="1">
        <v>39448</v>
      </c>
      <c r="B146" s="2">
        <v>86.98</v>
      </c>
    </row>
    <row r="147" spans="1:2" x14ac:dyDescent="0.2">
      <c r="A147" s="1">
        <v>39479</v>
      </c>
      <c r="B147" s="2">
        <v>135.69999999999999</v>
      </c>
    </row>
    <row r="148" spans="1:2" x14ac:dyDescent="0.2">
      <c r="A148" s="1">
        <v>39508</v>
      </c>
      <c r="B148" s="2">
        <v>145.30000000000001</v>
      </c>
    </row>
    <row r="149" spans="1:2" x14ac:dyDescent="0.2">
      <c r="A149" s="1">
        <v>39539</v>
      </c>
      <c r="B149" s="2">
        <v>96.42</v>
      </c>
    </row>
    <row r="150" spans="1:2" x14ac:dyDescent="0.2">
      <c r="A150" s="1">
        <v>39569</v>
      </c>
      <c r="B150" s="2">
        <v>57.73</v>
      </c>
    </row>
    <row r="151" spans="1:2" x14ac:dyDescent="0.2">
      <c r="A151" s="1">
        <v>39600</v>
      </c>
      <c r="B151" s="2">
        <v>84.86</v>
      </c>
    </row>
    <row r="152" spans="1:2" x14ac:dyDescent="0.2">
      <c r="A152" s="1">
        <v>39630</v>
      </c>
      <c r="B152" s="2">
        <v>26.71</v>
      </c>
    </row>
    <row r="153" spans="1:2" x14ac:dyDescent="0.2">
      <c r="A153" s="1">
        <v>39661</v>
      </c>
      <c r="B153" s="2">
        <v>18.07</v>
      </c>
    </row>
    <row r="154" spans="1:2" x14ac:dyDescent="0.2">
      <c r="A154" s="1">
        <v>39692</v>
      </c>
      <c r="B154" s="2">
        <v>22.74</v>
      </c>
    </row>
    <row r="155" spans="1:2" x14ac:dyDescent="0.2">
      <c r="A155" s="1">
        <v>39722</v>
      </c>
      <c r="B155" s="2">
        <v>63.96</v>
      </c>
    </row>
    <row r="156" spans="1:2" x14ac:dyDescent="0.2">
      <c r="A156" s="1">
        <v>39753</v>
      </c>
      <c r="B156" s="2">
        <v>56.7</v>
      </c>
    </row>
    <row r="157" spans="1:2" x14ac:dyDescent="0.2">
      <c r="A157" s="1">
        <v>39783</v>
      </c>
      <c r="B157" s="2">
        <v>34.97</v>
      </c>
    </row>
    <row r="158" spans="1:2" x14ac:dyDescent="0.2">
      <c r="A158" s="1">
        <v>39814</v>
      </c>
      <c r="B158" s="2">
        <v>65.91</v>
      </c>
    </row>
    <row r="159" spans="1:2" x14ac:dyDescent="0.2">
      <c r="A159" s="1">
        <v>39845</v>
      </c>
      <c r="B159" s="2">
        <v>33.07</v>
      </c>
    </row>
    <row r="160" spans="1:2" x14ac:dyDescent="0.2">
      <c r="A160" s="1">
        <v>39873</v>
      </c>
      <c r="B160" s="2">
        <v>34.74</v>
      </c>
    </row>
    <row r="161" spans="1:2" x14ac:dyDescent="0.2">
      <c r="A161" s="1">
        <v>39904</v>
      </c>
      <c r="B161" s="2">
        <v>55.97</v>
      </c>
    </row>
    <row r="162" spans="1:2" x14ac:dyDescent="0.2">
      <c r="A162" s="1">
        <v>39934</v>
      </c>
      <c r="B162" s="2">
        <v>60.73</v>
      </c>
    </row>
    <row r="163" spans="1:2" x14ac:dyDescent="0.2">
      <c r="A163" s="1">
        <v>39965</v>
      </c>
      <c r="B163" s="2">
        <v>41.8</v>
      </c>
    </row>
    <row r="164" spans="1:2" x14ac:dyDescent="0.2">
      <c r="A164" s="1">
        <v>39995</v>
      </c>
      <c r="B164" s="2">
        <v>29.12</v>
      </c>
    </row>
    <row r="165" spans="1:2" x14ac:dyDescent="0.2">
      <c r="A165" s="1">
        <v>40026</v>
      </c>
      <c r="B165" s="2">
        <v>22.96</v>
      </c>
    </row>
    <row r="166" spans="1:2" x14ac:dyDescent="0.2">
      <c r="A166" s="1">
        <v>40057</v>
      </c>
      <c r="B166" s="2">
        <v>28.36</v>
      </c>
    </row>
    <row r="167" spans="1:2" x14ac:dyDescent="0.2">
      <c r="A167" s="1">
        <v>40087</v>
      </c>
      <c r="B167" s="2">
        <v>53.54</v>
      </c>
    </row>
    <row r="168" spans="1:2" x14ac:dyDescent="0.2">
      <c r="A168" s="1">
        <v>40118</v>
      </c>
      <c r="B168" s="2">
        <v>97.88</v>
      </c>
    </row>
    <row r="169" spans="1:2" x14ac:dyDescent="0.2">
      <c r="A169" s="1">
        <v>40148</v>
      </c>
      <c r="B169" s="2">
        <v>63.69</v>
      </c>
    </row>
    <row r="170" spans="1:2" x14ac:dyDescent="0.2">
      <c r="A170" s="1">
        <v>40179</v>
      </c>
      <c r="B170" s="2">
        <v>69.239999999999995</v>
      </c>
    </row>
    <row r="171" spans="1:2" x14ac:dyDescent="0.2">
      <c r="A171" s="1">
        <v>40210</v>
      </c>
      <c r="B171" s="2">
        <v>39.5</v>
      </c>
    </row>
    <row r="172" spans="1:2" x14ac:dyDescent="0.2">
      <c r="A172" s="1">
        <v>40238</v>
      </c>
      <c r="B172" s="2">
        <v>39.5</v>
      </c>
    </row>
    <row r="173" spans="1:2" x14ac:dyDescent="0.2">
      <c r="A173" s="1">
        <v>40269</v>
      </c>
      <c r="B173" s="2">
        <v>1227</v>
      </c>
    </row>
    <row r="174" spans="1:2" x14ac:dyDescent="0.2">
      <c r="A174" s="1">
        <v>40299</v>
      </c>
      <c r="B174" s="2">
        <v>602.4</v>
      </c>
    </row>
    <row r="175" spans="1:2" x14ac:dyDescent="0.2">
      <c r="A175" s="1">
        <v>40330</v>
      </c>
      <c r="B175" s="2">
        <v>1548</v>
      </c>
    </row>
    <row r="176" spans="1:2" x14ac:dyDescent="0.2">
      <c r="A176" s="1">
        <v>40360</v>
      </c>
      <c r="B176" s="2">
        <v>1287</v>
      </c>
    </row>
    <row r="177" spans="1:2" x14ac:dyDescent="0.2">
      <c r="A177" s="1">
        <v>40391</v>
      </c>
      <c r="B177" s="2">
        <v>512.70000000000005</v>
      </c>
    </row>
    <row r="178" spans="1:2" x14ac:dyDescent="0.2">
      <c r="A178" s="1">
        <v>40422</v>
      </c>
      <c r="B178" s="2">
        <v>329.8</v>
      </c>
    </row>
    <row r="179" spans="1:2" x14ac:dyDescent="0.2">
      <c r="A179" s="1">
        <v>40452</v>
      </c>
      <c r="B179" s="2">
        <v>187.9</v>
      </c>
    </row>
    <row r="180" spans="1:2" x14ac:dyDescent="0.2">
      <c r="A180" s="1">
        <v>40483</v>
      </c>
      <c r="B180" s="2">
        <v>67.75</v>
      </c>
    </row>
    <row r="181" spans="1:2" x14ac:dyDescent="0.2">
      <c r="A181" s="1">
        <v>40513</v>
      </c>
      <c r="B181" s="2">
        <v>19.079999999999998</v>
      </c>
    </row>
    <row r="182" spans="1:2" x14ac:dyDescent="0.2">
      <c r="A182" s="1">
        <v>40544</v>
      </c>
      <c r="B182" s="2">
        <v>15.58</v>
      </c>
    </row>
    <row r="183" spans="1:2" x14ac:dyDescent="0.2">
      <c r="A183" s="1">
        <v>40575</v>
      </c>
      <c r="B183" s="2">
        <v>340.2</v>
      </c>
    </row>
    <row r="184" spans="1:2" x14ac:dyDescent="0.2">
      <c r="A184" s="1">
        <v>40603</v>
      </c>
      <c r="B184" s="2">
        <v>214.4</v>
      </c>
    </row>
    <row r="185" spans="1:2" x14ac:dyDescent="0.2">
      <c r="A185" s="1">
        <v>40634</v>
      </c>
      <c r="B185" s="2">
        <v>2254</v>
      </c>
    </row>
    <row r="186" spans="1:2" x14ac:dyDescent="0.2">
      <c r="A186" s="1">
        <v>40664</v>
      </c>
      <c r="B186" s="2">
        <v>2316</v>
      </c>
    </row>
    <row r="187" spans="1:2" x14ac:dyDescent="0.2">
      <c r="A187" s="1">
        <v>40695</v>
      </c>
      <c r="B187" s="2">
        <v>1365</v>
      </c>
    </row>
    <row r="188" spans="1:2" x14ac:dyDescent="0.2">
      <c r="A188" s="1">
        <v>40725</v>
      </c>
      <c r="B188" s="2">
        <v>547</v>
      </c>
    </row>
    <row r="189" spans="1:2" x14ac:dyDescent="0.2">
      <c r="A189" s="1">
        <v>40756</v>
      </c>
      <c r="B189" s="2">
        <v>946.8</v>
      </c>
    </row>
    <row r="190" spans="1:2" x14ac:dyDescent="0.2">
      <c r="A190" s="1">
        <v>40787</v>
      </c>
      <c r="B190" s="2">
        <v>1027</v>
      </c>
    </row>
    <row r="191" spans="1:2" x14ac:dyDescent="0.2">
      <c r="A191" s="1">
        <v>40817</v>
      </c>
      <c r="B191" s="2">
        <v>9498</v>
      </c>
    </row>
    <row r="192" spans="1:2" x14ac:dyDescent="0.2">
      <c r="A192" s="1">
        <v>40848</v>
      </c>
      <c r="B192" s="2">
        <v>14840</v>
      </c>
    </row>
    <row r="193" spans="1:2" x14ac:dyDescent="0.2">
      <c r="A193" s="1">
        <v>40878</v>
      </c>
      <c r="B193" s="2">
        <v>9305</v>
      </c>
    </row>
    <row r="194" spans="1:2" x14ac:dyDescent="0.2">
      <c r="A194" s="1">
        <v>40909</v>
      </c>
      <c r="B194" s="2">
        <v>4236</v>
      </c>
    </row>
    <row r="195" spans="1:2" x14ac:dyDescent="0.2">
      <c r="A195" s="1">
        <v>40940</v>
      </c>
      <c r="B195" s="2">
        <v>1869</v>
      </c>
    </row>
    <row r="196" spans="1:2" x14ac:dyDescent="0.2">
      <c r="A196" s="1">
        <v>40969</v>
      </c>
      <c r="B196" s="2">
        <v>1811</v>
      </c>
    </row>
    <row r="197" spans="1:2" x14ac:dyDescent="0.2">
      <c r="A197" s="1">
        <v>41000</v>
      </c>
      <c r="B197" s="2">
        <v>1681</v>
      </c>
    </row>
    <row r="198" spans="1:2" x14ac:dyDescent="0.2">
      <c r="A198" s="1">
        <v>41030</v>
      </c>
      <c r="B198" s="2">
        <v>1964</v>
      </c>
    </row>
    <row r="199" spans="1:2" x14ac:dyDescent="0.2">
      <c r="A199" s="1">
        <v>41061</v>
      </c>
      <c r="B199" s="2">
        <v>2927</v>
      </c>
    </row>
    <row r="200" spans="1:2" x14ac:dyDescent="0.2">
      <c r="A200" s="1">
        <v>41091</v>
      </c>
      <c r="B200" s="2">
        <v>4598</v>
      </c>
    </row>
    <row r="201" spans="1:2" x14ac:dyDescent="0.2">
      <c r="A201" s="1">
        <v>41122</v>
      </c>
      <c r="B201" s="2">
        <v>3026</v>
      </c>
    </row>
    <row r="202" spans="1:2" x14ac:dyDescent="0.2">
      <c r="A202" s="1">
        <v>41153</v>
      </c>
      <c r="B202" s="2">
        <v>2487</v>
      </c>
    </row>
    <row r="203" spans="1:2" x14ac:dyDescent="0.2">
      <c r="A203" s="1">
        <v>41183</v>
      </c>
      <c r="B203" s="2">
        <v>8931</v>
      </c>
    </row>
    <row r="204" spans="1:2" x14ac:dyDescent="0.2">
      <c r="A204" s="1">
        <v>41214</v>
      </c>
      <c r="B204" s="2">
        <v>4181</v>
      </c>
    </row>
    <row r="205" spans="1:2" x14ac:dyDescent="0.2">
      <c r="A205" s="1">
        <v>41244</v>
      </c>
      <c r="B205" s="2">
        <v>2164</v>
      </c>
    </row>
    <row r="206" spans="1:2" x14ac:dyDescent="0.2">
      <c r="A206" s="1">
        <v>41275</v>
      </c>
      <c r="B206" s="2">
        <v>1113</v>
      </c>
    </row>
    <row r="207" spans="1:2" x14ac:dyDescent="0.2">
      <c r="A207" s="1">
        <v>41306</v>
      </c>
      <c r="B207" s="2">
        <v>882.4</v>
      </c>
    </row>
    <row r="208" spans="1:2" x14ac:dyDescent="0.2">
      <c r="A208" s="1">
        <v>41334</v>
      </c>
      <c r="B208" s="2">
        <v>2955</v>
      </c>
    </row>
    <row r="209" spans="1:2" x14ac:dyDescent="0.2">
      <c r="A209" s="1">
        <v>41365</v>
      </c>
      <c r="B209" s="2">
        <v>2002</v>
      </c>
    </row>
    <row r="210" spans="1:2" x14ac:dyDescent="0.2">
      <c r="A210" s="1">
        <v>41395</v>
      </c>
      <c r="B210" s="2">
        <v>12790</v>
      </c>
    </row>
    <row r="211" spans="1:2" x14ac:dyDescent="0.2">
      <c r="A211" s="1">
        <v>41426</v>
      </c>
      <c r="B211" s="2">
        <v>5317</v>
      </c>
    </row>
    <row r="212" spans="1:2" x14ac:dyDescent="0.2">
      <c r="A212" s="1">
        <v>41456</v>
      </c>
      <c r="B212" s="2">
        <v>1067</v>
      </c>
    </row>
    <row r="213" spans="1:2" x14ac:dyDescent="0.2">
      <c r="A213" s="1">
        <v>41487</v>
      </c>
      <c r="B213" s="2">
        <v>910.6</v>
      </c>
    </row>
    <row r="214" spans="1:2" x14ac:dyDescent="0.2">
      <c r="A214" s="1">
        <v>41518</v>
      </c>
      <c r="B214" s="2">
        <v>1359</v>
      </c>
    </row>
    <row r="215" spans="1:2" x14ac:dyDescent="0.2">
      <c r="A215" s="1">
        <v>41548</v>
      </c>
      <c r="B215" s="2">
        <v>1698</v>
      </c>
    </row>
    <row r="216" spans="1:2" x14ac:dyDescent="0.2">
      <c r="A216" s="1">
        <v>41579</v>
      </c>
      <c r="B216" s="2">
        <v>7710</v>
      </c>
    </row>
    <row r="217" spans="1:2" x14ac:dyDescent="0.2">
      <c r="A217" s="1">
        <v>41609</v>
      </c>
      <c r="B217" s="2">
        <v>9514</v>
      </c>
    </row>
    <row r="218" spans="1:2" x14ac:dyDescent="0.2">
      <c r="A218" s="1">
        <v>41640</v>
      </c>
      <c r="B218" s="2">
        <v>12080</v>
      </c>
    </row>
    <row r="219" spans="1:2" x14ac:dyDescent="0.2">
      <c r="A219" s="1">
        <v>41671</v>
      </c>
      <c r="B219" s="2">
        <v>11390</v>
      </c>
    </row>
    <row r="220" spans="1:2" x14ac:dyDescent="0.2">
      <c r="A220" s="1">
        <v>41699</v>
      </c>
      <c r="B220" s="2">
        <v>14120</v>
      </c>
    </row>
    <row r="221" spans="1:2" x14ac:dyDescent="0.2">
      <c r="A221" s="1">
        <v>41730</v>
      </c>
      <c r="B221" s="2">
        <v>14120</v>
      </c>
    </row>
    <row r="222" spans="1:2" x14ac:dyDescent="0.2">
      <c r="A222" s="1">
        <v>41760</v>
      </c>
      <c r="B222" s="2">
        <v>5095</v>
      </c>
    </row>
    <row r="223" spans="1:2" x14ac:dyDescent="0.2">
      <c r="A223" s="1">
        <v>41791</v>
      </c>
      <c r="B223" s="2">
        <v>2077</v>
      </c>
    </row>
    <row r="224" spans="1:2" x14ac:dyDescent="0.2">
      <c r="A224" s="1">
        <v>41821</v>
      </c>
      <c r="B224" s="2">
        <v>3783</v>
      </c>
    </row>
    <row r="225" spans="1:2" x14ac:dyDescent="0.2">
      <c r="A225" s="1">
        <v>41852</v>
      </c>
      <c r="B225" s="2">
        <v>6894</v>
      </c>
    </row>
    <row r="226" spans="1:2" x14ac:dyDescent="0.2">
      <c r="A226" s="1">
        <v>41883</v>
      </c>
      <c r="B226" s="2">
        <v>4177</v>
      </c>
    </row>
    <row r="227" spans="1:2" x14ac:dyDescent="0.2">
      <c r="A227" s="1">
        <v>41913</v>
      </c>
      <c r="B227" s="2">
        <v>16080</v>
      </c>
    </row>
    <row r="228" spans="1:2" x14ac:dyDescent="0.2">
      <c r="A228" s="1">
        <v>41944</v>
      </c>
      <c r="B228" s="2">
        <v>7509</v>
      </c>
    </row>
    <row r="229" spans="1:2" x14ac:dyDescent="0.2">
      <c r="A229" s="1">
        <v>41974</v>
      </c>
      <c r="B229" s="2">
        <v>26220</v>
      </c>
    </row>
    <row r="230" spans="1:2" x14ac:dyDescent="0.2">
      <c r="A230" s="1">
        <v>42005</v>
      </c>
      <c r="B230" s="2">
        <v>6239</v>
      </c>
    </row>
    <row r="231" spans="1:2" x14ac:dyDescent="0.2">
      <c r="A231" s="1">
        <v>42036</v>
      </c>
      <c r="B231" s="2">
        <v>11680</v>
      </c>
    </row>
    <row r="232" spans="1:2" x14ac:dyDescent="0.2">
      <c r="A232" s="1">
        <v>42064</v>
      </c>
      <c r="B232" s="2">
        <v>6077</v>
      </c>
    </row>
    <row r="233" spans="1:2" x14ac:dyDescent="0.2">
      <c r="A233" s="1">
        <v>42095</v>
      </c>
      <c r="B233" s="2">
        <v>4419</v>
      </c>
    </row>
    <row r="234" spans="1:2" x14ac:dyDescent="0.2">
      <c r="A234" s="1">
        <v>42125</v>
      </c>
      <c r="B234" s="2">
        <v>2010</v>
      </c>
    </row>
    <row r="235" spans="1:2" x14ac:dyDescent="0.2">
      <c r="A235" s="1">
        <v>42156</v>
      </c>
      <c r="B235" s="2">
        <v>1513</v>
      </c>
    </row>
    <row r="236" spans="1:2" x14ac:dyDescent="0.2">
      <c r="A236" s="1">
        <v>42186</v>
      </c>
      <c r="B236" s="2">
        <v>909.2</v>
      </c>
    </row>
    <row r="237" spans="1:2" x14ac:dyDescent="0.2">
      <c r="A237" s="1">
        <v>42217</v>
      </c>
      <c r="B237" s="2">
        <v>861.7</v>
      </c>
    </row>
    <row r="238" spans="1:2" x14ac:dyDescent="0.2">
      <c r="A238" s="1">
        <v>42248</v>
      </c>
      <c r="B238" s="2">
        <v>419.3</v>
      </c>
    </row>
    <row r="239" spans="1:2" x14ac:dyDescent="0.2">
      <c r="A239" s="1">
        <v>42278</v>
      </c>
      <c r="B239" s="2">
        <v>3178</v>
      </c>
    </row>
    <row r="240" spans="1:2" x14ac:dyDescent="0.2">
      <c r="A240" s="1">
        <v>42309</v>
      </c>
      <c r="B240" s="2">
        <v>2854</v>
      </c>
    </row>
    <row r="241" spans="1:2" x14ac:dyDescent="0.2">
      <c r="A241" s="1">
        <v>42339</v>
      </c>
      <c r="B241" s="2">
        <v>1812</v>
      </c>
    </row>
    <row r="242" spans="1:2" x14ac:dyDescent="0.2">
      <c r="A242" s="1">
        <v>42370</v>
      </c>
      <c r="B242" s="2">
        <v>2086</v>
      </c>
    </row>
    <row r="243" spans="1:2" x14ac:dyDescent="0.2">
      <c r="A243" s="1">
        <v>42401</v>
      </c>
      <c r="B243" s="2">
        <v>784.4</v>
      </c>
    </row>
    <row r="244" spans="1:2" x14ac:dyDescent="0.2">
      <c r="A244" s="1">
        <v>42430</v>
      </c>
      <c r="B244" s="2">
        <v>515.4</v>
      </c>
    </row>
    <row r="245" spans="1:2" x14ac:dyDescent="0.2">
      <c r="A245" s="1">
        <v>42461</v>
      </c>
      <c r="B245" s="2">
        <v>227</v>
      </c>
    </row>
    <row r="246" spans="1:2" x14ac:dyDescent="0.2">
      <c r="A246" s="1">
        <v>42491</v>
      </c>
      <c r="B246" s="2">
        <v>894</v>
      </c>
    </row>
    <row r="247" spans="1:2" x14ac:dyDescent="0.2">
      <c r="A247" s="1">
        <v>42522</v>
      </c>
      <c r="B247" s="2">
        <v>301</v>
      </c>
    </row>
    <row r="248" spans="1:2" x14ac:dyDescent="0.2">
      <c r="A248" s="1">
        <v>42552</v>
      </c>
      <c r="B248" s="2">
        <v>128.30000000000001</v>
      </c>
    </row>
    <row r="249" spans="1:2" x14ac:dyDescent="0.2">
      <c r="A249" s="1">
        <v>42583</v>
      </c>
      <c r="B249" s="2">
        <v>64.540000000000006</v>
      </c>
    </row>
    <row r="250" spans="1:2" x14ac:dyDescent="0.2">
      <c r="A250" s="1">
        <v>42614</v>
      </c>
      <c r="B250" s="2">
        <v>887.6</v>
      </c>
    </row>
    <row r="251" spans="1:2" x14ac:dyDescent="0.2">
      <c r="A251" s="1">
        <v>42644</v>
      </c>
      <c r="B251" s="2">
        <v>465.7</v>
      </c>
    </row>
    <row r="252" spans="1:2" x14ac:dyDescent="0.2">
      <c r="A252" s="1">
        <v>42675</v>
      </c>
      <c r="B252" s="2">
        <v>319.39999999999998</v>
      </c>
    </row>
    <row r="253" spans="1:2" x14ac:dyDescent="0.2">
      <c r="A253" s="1">
        <v>42705</v>
      </c>
      <c r="B253" s="2">
        <v>142.30000000000001</v>
      </c>
    </row>
    <row r="254" spans="1:2" x14ac:dyDescent="0.2">
      <c r="A254" s="1">
        <v>42736</v>
      </c>
      <c r="B254" s="2">
        <v>166</v>
      </c>
    </row>
    <row r="255" spans="1:2" x14ac:dyDescent="0.2">
      <c r="A255" s="1">
        <v>42767</v>
      </c>
      <c r="B255" s="2">
        <v>266</v>
      </c>
    </row>
    <row r="256" spans="1:2" x14ac:dyDescent="0.2">
      <c r="A256" s="1">
        <v>42795</v>
      </c>
      <c r="B256" s="2">
        <v>441.3</v>
      </c>
    </row>
    <row r="257" spans="1:2" x14ac:dyDescent="0.2">
      <c r="A257" s="1">
        <v>42826</v>
      </c>
      <c r="B257" s="2">
        <v>413</v>
      </c>
    </row>
    <row r="258" spans="1:2" x14ac:dyDescent="0.2">
      <c r="A258" s="1">
        <v>42856</v>
      </c>
      <c r="B258" s="2">
        <v>143.1</v>
      </c>
    </row>
    <row r="259" spans="1:2" x14ac:dyDescent="0.2">
      <c r="A259" s="1">
        <v>42887</v>
      </c>
      <c r="B259" s="2">
        <v>121.2</v>
      </c>
    </row>
    <row r="260" spans="1:2" x14ac:dyDescent="0.2">
      <c r="A260" s="1">
        <v>42917</v>
      </c>
      <c r="B260" s="2">
        <v>106.8</v>
      </c>
    </row>
    <row r="261" spans="1:2" x14ac:dyDescent="0.2">
      <c r="A261" s="1">
        <v>42948</v>
      </c>
      <c r="B261" s="2">
        <v>68.599999999999994</v>
      </c>
    </row>
    <row r="262" spans="1:2" x14ac:dyDescent="0.2">
      <c r="A262" s="1">
        <v>42979</v>
      </c>
      <c r="B262" s="2">
        <v>404.4</v>
      </c>
    </row>
    <row r="263" spans="1:2" x14ac:dyDescent="0.2">
      <c r="A263" s="1">
        <v>43009</v>
      </c>
      <c r="B263" s="2">
        <v>404.4</v>
      </c>
    </row>
    <row r="264" spans="1:2" x14ac:dyDescent="0.2">
      <c r="A264" s="1">
        <v>43040</v>
      </c>
      <c r="B264" s="2">
        <v>106</v>
      </c>
    </row>
    <row r="265" spans="1:2" x14ac:dyDescent="0.2">
      <c r="A265" s="1">
        <v>43070</v>
      </c>
      <c r="B265" s="2">
        <v>117.6</v>
      </c>
    </row>
    <row r="266" spans="1:2" x14ac:dyDescent="0.2">
      <c r="A266" s="1">
        <v>43101</v>
      </c>
      <c r="B266" s="2">
        <v>98.72</v>
      </c>
    </row>
    <row r="267" spans="1:2" x14ac:dyDescent="0.2">
      <c r="A267" s="1">
        <v>43132</v>
      </c>
      <c r="B267" s="2">
        <v>36.47</v>
      </c>
    </row>
    <row r="268" spans="1:2" x14ac:dyDescent="0.2">
      <c r="A268" s="1">
        <v>43160</v>
      </c>
      <c r="B268" s="2">
        <v>45.36</v>
      </c>
    </row>
    <row r="269" spans="1:2" x14ac:dyDescent="0.2">
      <c r="A269" s="1">
        <v>43191</v>
      </c>
      <c r="B269" s="2">
        <v>53.19</v>
      </c>
    </row>
    <row r="270" spans="1:2" x14ac:dyDescent="0.2">
      <c r="A270" s="1">
        <v>43221</v>
      </c>
      <c r="B270" s="2">
        <v>56.77</v>
      </c>
    </row>
    <row r="271" spans="1:2" x14ac:dyDescent="0.2">
      <c r="A271" s="1">
        <v>43252</v>
      </c>
      <c r="B271" s="2">
        <v>250.3</v>
      </c>
    </row>
    <row r="272" spans="1:2" x14ac:dyDescent="0.2">
      <c r="A272" s="1">
        <v>43282</v>
      </c>
      <c r="B272" s="2">
        <v>30.88</v>
      </c>
    </row>
    <row r="273" spans="1:2" x14ac:dyDescent="0.2">
      <c r="A273" s="1">
        <v>43313</v>
      </c>
      <c r="B273" s="2">
        <v>33.44</v>
      </c>
    </row>
    <row r="274" spans="1:2" x14ac:dyDescent="0.2">
      <c r="A274" s="1">
        <v>43344</v>
      </c>
      <c r="B274" s="2">
        <v>29.47</v>
      </c>
    </row>
    <row r="275" spans="1:2" x14ac:dyDescent="0.2">
      <c r="A275" s="1">
        <v>43374</v>
      </c>
      <c r="B275" s="2">
        <v>75.48</v>
      </c>
    </row>
    <row r="276" spans="1:2" x14ac:dyDescent="0.2">
      <c r="A276" s="1">
        <v>43405</v>
      </c>
      <c r="B276" s="2">
        <v>72.53</v>
      </c>
    </row>
    <row r="277" spans="1:2" x14ac:dyDescent="0.2">
      <c r="A277" s="1">
        <v>43435</v>
      </c>
      <c r="B277" s="2">
        <v>81</v>
      </c>
    </row>
    <row r="278" spans="1:2" x14ac:dyDescent="0.2">
      <c r="A278" s="1">
        <v>43466</v>
      </c>
      <c r="B278" s="2">
        <v>49.78</v>
      </c>
    </row>
    <row r="279" spans="1:2" x14ac:dyDescent="0.2">
      <c r="A279" s="1">
        <v>43497</v>
      </c>
      <c r="B279" s="2">
        <v>109.8</v>
      </c>
    </row>
    <row r="280" spans="1:2" x14ac:dyDescent="0.2">
      <c r="A280" s="1">
        <v>43525</v>
      </c>
      <c r="B280" s="2">
        <v>154.9</v>
      </c>
    </row>
    <row r="281" spans="1:2" x14ac:dyDescent="0.2">
      <c r="A281" s="1">
        <v>43556</v>
      </c>
      <c r="B281" s="2">
        <v>78.48</v>
      </c>
    </row>
    <row r="282" spans="1:2" x14ac:dyDescent="0.2">
      <c r="A282" s="1">
        <v>43586</v>
      </c>
      <c r="B282" s="2">
        <v>119.9</v>
      </c>
    </row>
    <row r="283" spans="1:2" x14ac:dyDescent="0.2">
      <c r="A283" s="1">
        <v>43617</v>
      </c>
      <c r="B283" s="2">
        <v>45.76</v>
      </c>
    </row>
    <row r="284" spans="1:2" x14ac:dyDescent="0.2">
      <c r="A284" s="1">
        <v>43647</v>
      </c>
      <c r="B284" s="2">
        <v>43.05</v>
      </c>
    </row>
    <row r="285" spans="1:2" x14ac:dyDescent="0.2">
      <c r="A285" s="1">
        <v>43678</v>
      </c>
      <c r="B285" s="2">
        <v>30.48</v>
      </c>
    </row>
    <row r="286" spans="1:2" x14ac:dyDescent="0.2">
      <c r="A286" s="1">
        <v>43709</v>
      </c>
      <c r="B286" s="2">
        <v>153.4</v>
      </c>
    </row>
    <row r="287" spans="1:2" x14ac:dyDescent="0.2">
      <c r="A287" s="1">
        <v>43739</v>
      </c>
      <c r="B287" s="2">
        <v>84.01</v>
      </c>
    </row>
    <row r="288" spans="1:2" x14ac:dyDescent="0.2">
      <c r="A288" s="1">
        <v>43770</v>
      </c>
      <c r="B288" s="2">
        <v>66.89</v>
      </c>
    </row>
    <row r="289" spans="1:5" x14ac:dyDescent="0.2">
      <c r="A289" s="1">
        <v>43800</v>
      </c>
      <c r="B289" s="2">
        <v>67.650000000000006</v>
      </c>
    </row>
    <row r="290" spans="1:5" x14ac:dyDescent="0.2">
      <c r="A290" s="1">
        <v>43831</v>
      </c>
      <c r="B290" s="2">
        <v>39.78</v>
      </c>
    </row>
    <row r="291" spans="1:5" x14ac:dyDescent="0.2">
      <c r="A291" s="1">
        <v>43862</v>
      </c>
      <c r="B291" s="2">
        <v>56.48</v>
      </c>
    </row>
    <row r="292" spans="1:5" x14ac:dyDescent="0.2">
      <c r="A292" s="1">
        <v>43891</v>
      </c>
      <c r="B292" s="2">
        <v>53.72</v>
      </c>
    </row>
    <row r="293" spans="1:5" x14ac:dyDescent="0.2">
      <c r="A293" s="1">
        <v>43922</v>
      </c>
      <c r="B293" s="2">
        <v>63.08</v>
      </c>
    </row>
    <row r="294" spans="1:5" x14ac:dyDescent="0.2">
      <c r="A294" s="1">
        <v>43952</v>
      </c>
      <c r="B294" s="2">
        <v>68.790000000000006</v>
      </c>
    </row>
    <row r="295" spans="1:5" x14ac:dyDescent="0.2">
      <c r="A295" s="1">
        <v>43983</v>
      </c>
      <c r="B295" s="2">
        <v>65.87</v>
      </c>
    </row>
    <row r="296" spans="1:5" x14ac:dyDescent="0.2">
      <c r="A296" s="1">
        <v>44013</v>
      </c>
      <c r="B296" s="2">
        <v>36.68</v>
      </c>
    </row>
    <row r="297" spans="1:5" x14ac:dyDescent="0.2">
      <c r="A297" s="1">
        <v>44044</v>
      </c>
      <c r="B297" s="2">
        <v>29.68</v>
      </c>
    </row>
    <row r="298" spans="1:5" x14ac:dyDescent="0.2">
      <c r="A298" s="1">
        <v>44075</v>
      </c>
      <c r="B298" s="2">
        <v>104</v>
      </c>
      <c r="C298" s="2">
        <v>104</v>
      </c>
      <c r="D298" s="2">
        <v>104</v>
      </c>
      <c r="E298" s="2">
        <v>104</v>
      </c>
    </row>
    <row r="299" spans="1:5" x14ac:dyDescent="0.2">
      <c r="A299" s="1">
        <v>44105</v>
      </c>
      <c r="B299">
        <v>-2525.6256287778515</v>
      </c>
      <c r="C299" s="2">
        <f t="shared" ref="C299:C330" si="0">_xlfn.FORECAST.ETS(A299,$B$2:$B$298,$A$2:$A$298,157,1)</f>
        <v>-2525.6256287778515</v>
      </c>
      <c r="D299" s="2">
        <f t="shared" ref="D299:D330" si="1">C299-_xlfn.FORECAST.ETS.CONFINT(A299,$B$2:$B$298,$A$2:$A$298,0.95,157,1)</f>
        <v>-32239.697033821209</v>
      </c>
      <c r="E299" s="2">
        <f t="shared" ref="E299:E330" si="2">C299+_xlfn.FORECAST.ETS.CONFINT(A299,$B$2:$B$298,$A$2:$A$298,0.95,157,1)</f>
        <v>27188.445776265504</v>
      </c>
    </row>
    <row r="300" spans="1:5" x14ac:dyDescent="0.2">
      <c r="A300" s="1">
        <v>44136</v>
      </c>
      <c r="B300">
        <v>-3882.3757416317408</v>
      </c>
      <c r="C300" s="2">
        <f t="shared" si="0"/>
        <v>-3882.3757416317408</v>
      </c>
      <c r="D300" s="2">
        <f t="shared" si="1"/>
        <v>-37117.016679898581</v>
      </c>
      <c r="E300" s="2">
        <f t="shared" si="2"/>
        <v>29352.2651966351</v>
      </c>
    </row>
    <row r="301" spans="1:5" x14ac:dyDescent="0.2">
      <c r="A301" s="1">
        <v>44166</v>
      </c>
      <c r="B301">
        <v>-4539.1315095430073</v>
      </c>
      <c r="C301" s="2">
        <f t="shared" si="0"/>
        <v>-4539.1315095430073</v>
      </c>
      <c r="D301" s="2">
        <f t="shared" si="1"/>
        <v>-40967.722642671011</v>
      </c>
      <c r="E301" s="2">
        <f t="shared" si="2"/>
        <v>31889.459623585</v>
      </c>
    </row>
    <row r="302" spans="1:5" x14ac:dyDescent="0.2">
      <c r="A302" s="1">
        <v>44197</v>
      </c>
      <c r="B302">
        <v>-4854.7312015705575</v>
      </c>
      <c r="C302" s="2">
        <f t="shared" si="0"/>
        <v>-4854.7312015705575</v>
      </c>
      <c r="D302" s="2">
        <f t="shared" si="1"/>
        <v>-44230.237373089971</v>
      </c>
      <c r="E302" s="2">
        <f t="shared" si="2"/>
        <v>34520.774969948849</v>
      </c>
    </row>
    <row r="303" spans="1:5" x14ac:dyDescent="0.2">
      <c r="A303" s="1">
        <v>44228</v>
      </c>
      <c r="B303">
        <v>-4991.3578469821496</v>
      </c>
      <c r="C303" s="2">
        <f t="shared" si="0"/>
        <v>-4991.3578469821496</v>
      </c>
      <c r="D303" s="2">
        <f t="shared" si="1"/>
        <v>-47118.639115820937</v>
      </c>
      <c r="E303" s="2">
        <f t="shared" si="2"/>
        <v>37135.923421856634</v>
      </c>
    </row>
    <row r="304" spans="1:5" x14ac:dyDescent="0.2">
      <c r="A304" s="1">
        <v>44256</v>
      </c>
      <c r="B304">
        <v>-4992.4854104009528</v>
      </c>
      <c r="C304" s="2">
        <f t="shared" si="0"/>
        <v>-4992.4854104009528</v>
      </c>
      <c r="D304" s="2">
        <f t="shared" si="1"/>
        <v>-49712.459027546174</v>
      </c>
      <c r="E304" s="2">
        <f t="shared" si="2"/>
        <v>39727.488206744274</v>
      </c>
    </row>
    <row r="305" spans="1:5" x14ac:dyDescent="0.2">
      <c r="A305" s="1">
        <v>44287</v>
      </c>
      <c r="B305">
        <v>-4996.8893321377418</v>
      </c>
      <c r="C305" s="2">
        <f t="shared" si="0"/>
        <v>-4996.8893321377418</v>
      </c>
      <c r="D305" s="2">
        <f t="shared" si="1"/>
        <v>-52176.724979990242</v>
      </c>
      <c r="E305" s="2">
        <f t="shared" si="2"/>
        <v>42182.946315714762</v>
      </c>
    </row>
    <row r="306" spans="1:5" x14ac:dyDescent="0.2">
      <c r="A306" s="1">
        <v>44317</v>
      </c>
      <c r="B306">
        <v>-5167.6292556074213</v>
      </c>
      <c r="C306" s="2">
        <f t="shared" si="0"/>
        <v>-5167.6292556074213</v>
      </c>
      <c r="D306" s="2">
        <f t="shared" si="1"/>
        <v>-54694.310421182803</v>
      </c>
      <c r="E306" s="2">
        <f t="shared" si="2"/>
        <v>44359.051909967966</v>
      </c>
    </row>
    <row r="307" spans="1:5" x14ac:dyDescent="0.2">
      <c r="A307" s="1">
        <v>44348</v>
      </c>
      <c r="B307">
        <v>-5336.2422961972388</v>
      </c>
      <c r="C307" s="2">
        <f t="shared" si="0"/>
        <v>-5336.2422961972388</v>
      </c>
      <c r="D307" s="2">
        <f t="shared" si="1"/>
        <v>-57112.139900437782</v>
      </c>
      <c r="E307" s="2">
        <f t="shared" si="2"/>
        <v>46439.6553080433</v>
      </c>
    </row>
    <row r="308" spans="1:5" x14ac:dyDescent="0.2">
      <c r="A308" s="1">
        <v>44378</v>
      </c>
      <c r="B308">
        <v>-5423.996516955036</v>
      </c>
      <c r="C308" s="2">
        <f t="shared" si="0"/>
        <v>-5423.996516955036</v>
      </c>
      <c r="D308" s="2">
        <f t="shared" si="1"/>
        <v>-59363.712255501319</v>
      </c>
      <c r="E308" s="2">
        <f t="shared" si="2"/>
        <v>48515.719221591251</v>
      </c>
    </row>
    <row r="309" spans="1:5" x14ac:dyDescent="0.2">
      <c r="A309" s="1">
        <v>44409</v>
      </c>
      <c r="B309">
        <v>-5588.5523051035443</v>
      </c>
      <c r="C309" s="2">
        <f t="shared" si="0"/>
        <v>-5588.5523051035443</v>
      </c>
      <c r="D309" s="2">
        <f t="shared" si="1"/>
        <v>-61616.598824857982</v>
      </c>
      <c r="E309" s="2">
        <f t="shared" si="2"/>
        <v>50439.494214650898</v>
      </c>
    </row>
    <row r="310" spans="1:5" x14ac:dyDescent="0.2">
      <c r="A310" s="1">
        <v>44440</v>
      </c>
      <c r="B310">
        <v>-5702.8248215402464</v>
      </c>
      <c r="C310" s="2">
        <f t="shared" si="0"/>
        <v>-5702.8248215402464</v>
      </c>
      <c r="D310" s="2">
        <f t="shared" si="1"/>
        <v>-63751.877588753006</v>
      </c>
      <c r="E310" s="2">
        <f t="shared" si="2"/>
        <v>52346.227945672508</v>
      </c>
    </row>
    <row r="311" spans="1:5" x14ac:dyDescent="0.2">
      <c r="A311" s="1">
        <v>44470</v>
      </c>
      <c r="B311">
        <v>-5769.6454677562915</v>
      </c>
      <c r="C311" s="2">
        <f t="shared" si="0"/>
        <v>-5769.6454677562915</v>
      </c>
      <c r="D311" s="2">
        <f t="shared" si="1"/>
        <v>-65779.197131303212</v>
      </c>
      <c r="E311" s="2">
        <f t="shared" si="2"/>
        <v>54239.906195790623</v>
      </c>
    </row>
    <row r="312" spans="1:5" x14ac:dyDescent="0.2">
      <c r="A312" s="1">
        <v>44501</v>
      </c>
      <c r="B312">
        <v>-5793.0730258579233</v>
      </c>
      <c r="C312" s="2">
        <f t="shared" si="0"/>
        <v>-5793.0730258579233</v>
      </c>
      <c r="D312" s="2">
        <f t="shared" si="1"/>
        <v>-67708.378514400989</v>
      </c>
      <c r="E312" s="2">
        <f t="shared" si="2"/>
        <v>56122.23246268514</v>
      </c>
    </row>
    <row r="313" spans="1:5" x14ac:dyDescent="0.2">
      <c r="A313" s="1">
        <v>44531</v>
      </c>
      <c r="B313">
        <v>-5824.4648382666319</v>
      </c>
      <c r="C313" s="2">
        <f t="shared" si="0"/>
        <v>-5824.4648382666319</v>
      </c>
      <c r="D313" s="2">
        <f t="shared" si="1"/>
        <v>-69595.701157330157</v>
      </c>
      <c r="E313" s="2">
        <f t="shared" si="2"/>
        <v>57946.771480796888</v>
      </c>
    </row>
    <row r="314" spans="1:5" x14ac:dyDescent="0.2">
      <c r="A314" s="1">
        <v>44562</v>
      </c>
      <c r="B314">
        <v>-5853.1607540407676</v>
      </c>
      <c r="C314" s="2">
        <f t="shared" si="0"/>
        <v>-5853.1607540407676</v>
      </c>
      <c r="D314" s="2">
        <f t="shared" si="1"/>
        <v>-71434.748417642593</v>
      </c>
      <c r="E314" s="2">
        <f t="shared" si="2"/>
        <v>59728.426909561051</v>
      </c>
    </row>
    <row r="315" spans="1:5" x14ac:dyDescent="0.2">
      <c r="A315" s="1">
        <v>44593</v>
      </c>
      <c r="B315">
        <v>-5395.5961936828207</v>
      </c>
      <c r="C315" s="2">
        <f t="shared" si="0"/>
        <v>-5395.5961936828207</v>
      </c>
      <c r="D315" s="2">
        <f t="shared" si="1"/>
        <v>-72745.64441966571</v>
      </c>
      <c r="E315" s="2">
        <f t="shared" si="2"/>
        <v>61954.452032300062</v>
      </c>
    </row>
    <row r="316" spans="1:5" x14ac:dyDescent="0.2">
      <c r="A316" s="1">
        <v>44621</v>
      </c>
      <c r="B316">
        <v>-5202.5175237800322</v>
      </c>
      <c r="C316" s="2">
        <f t="shared" si="0"/>
        <v>-5202.5175237800322</v>
      </c>
      <c r="D316" s="2">
        <f t="shared" si="1"/>
        <v>-74282.365628741274</v>
      </c>
      <c r="E316" s="2">
        <f t="shared" si="2"/>
        <v>63877.330581181217</v>
      </c>
    </row>
    <row r="317" spans="1:5" x14ac:dyDescent="0.2">
      <c r="A317" s="1">
        <v>44652</v>
      </c>
      <c r="B317">
        <v>-5076.8755420762045</v>
      </c>
      <c r="C317" s="2">
        <f t="shared" si="0"/>
        <v>-5076.8755420762045</v>
      </c>
      <c r="D317" s="2">
        <f t="shared" si="1"/>
        <v>-75850.710119677417</v>
      </c>
      <c r="E317" s="2">
        <f t="shared" si="2"/>
        <v>65696.959035525011</v>
      </c>
    </row>
    <row r="318" spans="1:5" x14ac:dyDescent="0.2">
      <c r="A318" s="1">
        <v>44682</v>
      </c>
      <c r="B318">
        <v>-4995.1518813551202</v>
      </c>
      <c r="C318" s="2">
        <f t="shared" si="0"/>
        <v>-4995.1518813551202</v>
      </c>
      <c r="D318" s="2">
        <f t="shared" si="1"/>
        <v>-77429.684403721316</v>
      </c>
      <c r="E318" s="2">
        <f t="shared" si="2"/>
        <v>67439.38064101107</v>
      </c>
    </row>
    <row r="319" spans="1:5" x14ac:dyDescent="0.2">
      <c r="A319" s="1">
        <v>44713</v>
      </c>
      <c r="B319">
        <v>-4932.3803128699055</v>
      </c>
      <c r="C319" s="2">
        <f t="shared" si="0"/>
        <v>-4932.3803128699055</v>
      </c>
      <c r="D319" s="2">
        <f t="shared" si="1"/>
        <v>-78996.573434815131</v>
      </c>
      <c r="E319" s="2">
        <f t="shared" si="2"/>
        <v>69131.812809075316</v>
      </c>
    </row>
    <row r="320" spans="1:5" x14ac:dyDescent="0.2">
      <c r="A320" s="1">
        <v>44743</v>
      </c>
      <c r="B320">
        <v>-4909.7000344774651</v>
      </c>
      <c r="C320" s="2">
        <f t="shared" si="0"/>
        <v>-4909.7000344774651</v>
      </c>
      <c r="D320" s="2">
        <f t="shared" si="1"/>
        <v>-80574.533543069483</v>
      </c>
      <c r="E320" s="2">
        <f t="shared" si="2"/>
        <v>70755.13347411454</v>
      </c>
    </row>
    <row r="321" spans="1:5" x14ac:dyDescent="0.2">
      <c r="A321" s="1">
        <v>44774</v>
      </c>
      <c r="B321">
        <v>-4892.8558181815533</v>
      </c>
      <c r="C321" s="2">
        <f t="shared" si="0"/>
        <v>-4892.8558181815533</v>
      </c>
      <c r="D321" s="2">
        <f t="shared" si="1"/>
        <v>-82131.12514641197</v>
      </c>
      <c r="E321" s="2">
        <f t="shared" si="2"/>
        <v>72345.413510048878</v>
      </c>
    </row>
    <row r="322" spans="1:5" x14ac:dyDescent="0.2">
      <c r="A322" s="1">
        <v>44805</v>
      </c>
      <c r="B322">
        <v>-4868.0517504643904</v>
      </c>
      <c r="C322" s="2">
        <f t="shared" si="0"/>
        <v>-4868.0517504643904</v>
      </c>
      <c r="D322" s="2">
        <f t="shared" si="1"/>
        <v>-83654.193459960574</v>
      </c>
      <c r="E322" s="2">
        <f t="shared" si="2"/>
        <v>73918.089959031786</v>
      </c>
    </row>
    <row r="323" spans="1:5" x14ac:dyDescent="0.2">
      <c r="A323" s="1">
        <v>44835</v>
      </c>
      <c r="B323">
        <v>-4823.3358865529226</v>
      </c>
      <c r="C323" s="2">
        <f t="shared" si="0"/>
        <v>-4823.3358865529226</v>
      </c>
      <c r="D323" s="2">
        <f t="shared" si="1"/>
        <v>-85133.27565543013</v>
      </c>
      <c r="E323" s="2">
        <f t="shared" si="2"/>
        <v>75486.6038823243</v>
      </c>
    </row>
    <row r="324" spans="1:5" x14ac:dyDescent="0.2">
      <c r="A324" s="1">
        <v>44866</v>
      </c>
      <c r="B324">
        <v>-4788.1490366750995</v>
      </c>
      <c r="C324" s="2">
        <f t="shared" si="0"/>
        <v>-4788.1490366750995</v>
      </c>
      <c r="D324" s="2">
        <f t="shared" si="1"/>
        <v>-86599.168559157231</v>
      </c>
      <c r="E324" s="2">
        <f t="shared" si="2"/>
        <v>77022.870485807041</v>
      </c>
    </row>
    <row r="325" spans="1:5" x14ac:dyDescent="0.2">
      <c r="A325" s="1">
        <v>44896</v>
      </c>
      <c r="B325">
        <v>-4731.8280287202379</v>
      </c>
      <c r="C325" s="2">
        <f t="shared" si="0"/>
        <v>-4731.8280287202379</v>
      </c>
      <c r="D325" s="2">
        <f t="shared" si="1"/>
        <v>-88022.447909969182</v>
      </c>
      <c r="E325" s="2">
        <f t="shared" si="2"/>
        <v>78558.79185252871</v>
      </c>
    </row>
    <row r="326" spans="1:5" x14ac:dyDescent="0.2">
      <c r="A326" s="1">
        <v>44927</v>
      </c>
      <c r="B326">
        <v>-4725.2996048542273</v>
      </c>
      <c r="C326" s="2">
        <f t="shared" si="0"/>
        <v>-4725.2996048542273</v>
      </c>
      <c r="D326" s="2">
        <f t="shared" si="1"/>
        <v>-89475.175865631172</v>
      </c>
      <c r="E326" s="2">
        <f t="shared" si="2"/>
        <v>80024.57665592272</v>
      </c>
    </row>
    <row r="327" spans="1:5" x14ac:dyDescent="0.2">
      <c r="A327" s="1">
        <v>44958</v>
      </c>
      <c r="B327">
        <v>-4665.0651702218902</v>
      </c>
      <c r="C327" s="2">
        <f t="shared" si="0"/>
        <v>-4665.0651702218902</v>
      </c>
      <c r="D327" s="2">
        <f t="shared" si="1"/>
        <v>-90854.897396552027</v>
      </c>
      <c r="E327" s="2">
        <f t="shared" si="2"/>
        <v>81524.767056108249</v>
      </c>
    </row>
    <row r="328" spans="1:5" x14ac:dyDescent="0.2">
      <c r="A328" s="1">
        <v>44986</v>
      </c>
      <c r="B328">
        <v>-4683.5796276271376</v>
      </c>
      <c r="C328" s="2">
        <f t="shared" si="0"/>
        <v>-4683.5796276271376</v>
      </c>
      <c r="D328" s="2">
        <f t="shared" si="1"/>
        <v>-92295.029136310579</v>
      </c>
      <c r="E328" s="2">
        <f t="shared" si="2"/>
        <v>82927.869881056293</v>
      </c>
    </row>
    <row r="329" spans="1:5" x14ac:dyDescent="0.2">
      <c r="A329" s="1">
        <v>45017</v>
      </c>
      <c r="B329">
        <v>-4669.5730060637788</v>
      </c>
      <c r="C329" s="2">
        <f t="shared" si="0"/>
        <v>-4669.5730060637788</v>
      </c>
      <c r="D329" s="2">
        <f t="shared" si="1"/>
        <v>-93685.189666838691</v>
      </c>
      <c r="E329" s="2">
        <f t="shared" si="2"/>
        <v>84346.043654711146</v>
      </c>
    </row>
    <row r="330" spans="1:5" x14ac:dyDescent="0.2">
      <c r="A330" s="1">
        <v>45047</v>
      </c>
      <c r="B330">
        <v>-3738.2320754966822</v>
      </c>
      <c r="C330" s="2">
        <f t="shared" si="0"/>
        <v>-3738.2320754966822</v>
      </c>
      <c r="D330" s="2">
        <f t="shared" si="1"/>
        <v>-94141.38864932071</v>
      </c>
      <c r="E330" s="2">
        <f t="shared" si="2"/>
        <v>86664.924498327353</v>
      </c>
    </row>
    <row r="331" spans="1:5" x14ac:dyDescent="0.2">
      <c r="A331" s="1">
        <v>45078</v>
      </c>
      <c r="B331">
        <v>-4173.6903651044304</v>
      </c>
      <c r="C331" s="2">
        <f t="shared" ref="C331:C362" si="3">_xlfn.FORECAST.ETS(A331,$B$2:$B$298,$A$2:$A$298,157,1)</f>
        <v>-4173.6903651044304</v>
      </c>
      <c r="D331" s="2">
        <f t="shared" ref="D331:D362" si="4">C331-_xlfn.FORECAST.ETS.CONFINT(A331,$B$2:$B$298,$A$2:$A$298,0.95,157,1)</f>
        <v>-95948.523396304256</v>
      </c>
      <c r="E331" s="2">
        <f t="shared" ref="E331:E362" si="5">C331+_xlfn.FORECAST.ETS.CONFINT(A331,$B$2:$B$298,$A$2:$A$298,0.95,157,1)</f>
        <v>87601.142666095402</v>
      </c>
    </row>
    <row r="332" spans="1:5" x14ac:dyDescent="0.2">
      <c r="A332" s="1">
        <v>45108</v>
      </c>
      <c r="B332">
        <v>-3323.4079996924829</v>
      </c>
      <c r="C332" s="2">
        <f t="shared" si="3"/>
        <v>-3323.4079996924829</v>
      </c>
      <c r="D332" s="2">
        <f t="shared" si="4"/>
        <v>-96454.764446003843</v>
      </c>
      <c r="E332" s="2">
        <f t="shared" si="5"/>
        <v>89807.948446618873</v>
      </c>
    </row>
    <row r="333" spans="1:5" x14ac:dyDescent="0.2">
      <c r="A333" s="1">
        <v>45139</v>
      </c>
      <c r="B333">
        <v>-3520.1822435500944</v>
      </c>
      <c r="C333" s="2">
        <f t="shared" si="3"/>
        <v>-3520.1822435500944</v>
      </c>
      <c r="D333" s="2">
        <f t="shared" si="4"/>
        <v>-97993.571148782547</v>
      </c>
      <c r="E333" s="2">
        <f t="shared" si="5"/>
        <v>90953.206661682358</v>
      </c>
    </row>
    <row r="334" spans="1:5" x14ac:dyDescent="0.2">
      <c r="A334" s="1">
        <v>45170</v>
      </c>
      <c r="B334">
        <v>-4024.5580575504691</v>
      </c>
      <c r="C334" s="2">
        <f t="shared" si="3"/>
        <v>-4024.5580575504691</v>
      </c>
      <c r="D334" s="2">
        <f t="shared" si="4"/>
        <v>-99826.106671781585</v>
      </c>
      <c r="E334" s="2">
        <f t="shared" si="5"/>
        <v>91776.990556680641</v>
      </c>
    </row>
    <row r="335" spans="1:5" x14ac:dyDescent="0.2">
      <c r="A335" s="1">
        <v>45200</v>
      </c>
      <c r="B335">
        <v>-4080.0259725257556</v>
      </c>
      <c r="C335" s="2">
        <f t="shared" si="3"/>
        <v>-4080.0259725257556</v>
      </c>
      <c r="D335" s="2">
        <f t="shared" si="4"/>
        <v>-101196.43980828648</v>
      </c>
      <c r="E335" s="2">
        <f t="shared" si="5"/>
        <v>93036.387863234981</v>
      </c>
    </row>
    <row r="336" spans="1:5" x14ac:dyDescent="0.2">
      <c r="A336" s="1">
        <v>45231</v>
      </c>
      <c r="B336">
        <v>-4119.4997612286925</v>
      </c>
      <c r="C336" s="2">
        <f t="shared" si="3"/>
        <v>-4119.4997612286925</v>
      </c>
      <c r="D336" s="2">
        <f t="shared" si="4"/>
        <v>-102538.02614418638</v>
      </c>
      <c r="E336" s="2">
        <f t="shared" si="5"/>
        <v>94299.02662172899</v>
      </c>
    </row>
    <row r="337" spans="1:5" x14ac:dyDescent="0.2">
      <c r="A337" s="1">
        <v>45261</v>
      </c>
      <c r="B337">
        <v>-3945.1784753360994</v>
      </c>
      <c r="C337" s="2">
        <f t="shared" si="3"/>
        <v>-3945.1784753360994</v>
      </c>
      <c r="D337" s="2">
        <f t="shared" si="4"/>
        <v>-103653.57320697122</v>
      </c>
      <c r="E337" s="2">
        <f t="shared" si="5"/>
        <v>95763.216256299027</v>
      </c>
    </row>
    <row r="338" spans="1:5" x14ac:dyDescent="0.2">
      <c r="A338" s="1">
        <v>45292</v>
      </c>
      <c r="B338">
        <v>-4168.5096346822538</v>
      </c>
      <c r="C338" s="2">
        <f t="shared" si="3"/>
        <v>-4168.5096346822538</v>
      </c>
      <c r="D338" s="2">
        <f t="shared" si="4"/>
        <v>-105155.00643435685</v>
      </c>
      <c r="E338" s="2">
        <f t="shared" si="5"/>
        <v>96817.987164992344</v>
      </c>
    </row>
    <row r="339" spans="1:5" x14ac:dyDescent="0.2">
      <c r="A339" s="1">
        <v>45323</v>
      </c>
      <c r="B339">
        <v>-4186.186065914957</v>
      </c>
      <c r="C339" s="2">
        <f t="shared" si="3"/>
        <v>-4186.186065914957</v>
      </c>
      <c r="D339" s="2">
        <f t="shared" si="4"/>
        <v>-106439.46850212036</v>
      </c>
      <c r="E339" s="2">
        <f t="shared" si="5"/>
        <v>98067.096370290456</v>
      </c>
    </row>
    <row r="340" spans="1:5" x14ac:dyDescent="0.2">
      <c r="A340" s="1">
        <v>45352</v>
      </c>
      <c r="B340">
        <v>-4088.8278683002563</v>
      </c>
      <c r="C340" s="2">
        <f t="shared" si="3"/>
        <v>-4088.8278683002563</v>
      </c>
      <c r="D340" s="2">
        <f t="shared" si="4"/>
        <v>-107598.00352502531</v>
      </c>
      <c r="E340" s="2">
        <f t="shared" si="5"/>
        <v>99420.347788424799</v>
      </c>
    </row>
    <row r="341" spans="1:5" x14ac:dyDescent="0.2">
      <c r="A341" s="1">
        <v>45383</v>
      </c>
      <c r="B341">
        <v>-4265.8935623619191</v>
      </c>
      <c r="C341" s="2">
        <f t="shared" si="3"/>
        <v>-4265.8935623619191</v>
      </c>
      <c r="D341" s="2">
        <f t="shared" si="4"/>
        <v>-109020.47021747455</v>
      </c>
      <c r="E341" s="2">
        <f t="shared" si="5"/>
        <v>100488.68309275071</v>
      </c>
    </row>
    <row r="342" spans="1:5" x14ac:dyDescent="0.2">
      <c r="A342" s="1">
        <v>45413</v>
      </c>
      <c r="B342">
        <v>-2558.7179313897059</v>
      </c>
      <c r="C342" s="2">
        <f t="shared" si="3"/>
        <v>-2558.7179313897059</v>
      </c>
      <c r="D342" s="2">
        <f t="shared" si="4"/>
        <v>-108548.58155051977</v>
      </c>
      <c r="E342" s="2">
        <f t="shared" si="5"/>
        <v>103431.14568774035</v>
      </c>
    </row>
    <row r="343" spans="1:5" x14ac:dyDescent="0.2">
      <c r="A343" s="1">
        <v>45444</v>
      </c>
      <c r="B343">
        <v>-2438.382779945</v>
      </c>
      <c r="C343" s="2">
        <f t="shared" si="3"/>
        <v>-2438.382779945</v>
      </c>
      <c r="D343" s="2">
        <f t="shared" si="4"/>
        <v>-109653.77715228603</v>
      </c>
      <c r="E343" s="2">
        <f t="shared" si="5"/>
        <v>104777.01159239604</v>
      </c>
    </row>
    <row r="344" spans="1:5" x14ac:dyDescent="0.2">
      <c r="A344" s="1">
        <v>45474</v>
      </c>
      <c r="B344">
        <v>-2871.0082474048031</v>
      </c>
      <c r="C344" s="2">
        <f t="shared" si="3"/>
        <v>-2871.0082474048031</v>
      </c>
      <c r="D344" s="2">
        <f t="shared" si="4"/>
        <v>-111302.51610968815</v>
      </c>
      <c r="E344" s="2">
        <f t="shared" si="5"/>
        <v>105560.49961487856</v>
      </c>
    </row>
    <row r="345" spans="1:5" x14ac:dyDescent="0.2">
      <c r="A345" s="1">
        <v>45505</v>
      </c>
      <c r="B345">
        <v>-3587.6682162491516</v>
      </c>
      <c r="C345" s="2">
        <f t="shared" si="3"/>
        <v>-3587.6682162491516</v>
      </c>
      <c r="D345" s="2">
        <f t="shared" si="4"/>
        <v>-113226.19372835767</v>
      </c>
      <c r="E345" s="2">
        <f t="shared" si="5"/>
        <v>106050.85729585937</v>
      </c>
    </row>
    <row r="346" spans="1:5" x14ac:dyDescent="0.2">
      <c r="A346" s="1">
        <v>45536</v>
      </c>
      <c r="B346">
        <v>-3025.4182034710147</v>
      </c>
      <c r="C346" s="2">
        <f t="shared" si="3"/>
        <v>-3025.4182034710147</v>
      </c>
      <c r="D346" s="2">
        <f t="shared" si="4"/>
        <v>-113862.17065414171</v>
      </c>
      <c r="E346" s="2">
        <f t="shared" si="5"/>
        <v>107811.33424719969</v>
      </c>
    </row>
    <row r="347" spans="1:5" x14ac:dyDescent="0.2">
      <c r="A347" s="1">
        <v>45566</v>
      </c>
      <c r="B347">
        <v>-2572.0876355145247</v>
      </c>
      <c r="C347" s="2">
        <f t="shared" si="3"/>
        <v>-2572.0876355145247</v>
      </c>
      <c r="D347" s="2">
        <f t="shared" si="4"/>
        <v>-114598.56626965915</v>
      </c>
      <c r="E347" s="2">
        <f t="shared" si="5"/>
        <v>109454.39099863009</v>
      </c>
    </row>
    <row r="348" spans="1:5" x14ac:dyDescent="0.2">
      <c r="A348" s="1">
        <v>45597</v>
      </c>
      <c r="B348">
        <v>6674.5786905791665</v>
      </c>
      <c r="C348" s="2">
        <f t="shared" si="3"/>
        <v>6674.5786905791665</v>
      </c>
      <c r="D348" s="2">
        <f t="shared" si="4"/>
        <v>-106533.40118004194</v>
      </c>
      <c r="E348" s="2">
        <f t="shared" si="5"/>
        <v>119882.55856120026</v>
      </c>
    </row>
    <row r="349" spans="1:5" x14ac:dyDescent="0.2">
      <c r="A349" s="1">
        <v>45627</v>
      </c>
      <c r="B349">
        <v>8656.1348315217583</v>
      </c>
      <c r="C349" s="2">
        <f t="shared" si="3"/>
        <v>8656.1348315217583</v>
      </c>
      <c r="D349" s="2">
        <f t="shared" si="4"/>
        <v>-105725.38392620771</v>
      </c>
      <c r="E349" s="2">
        <f t="shared" si="5"/>
        <v>123037.65358925123</v>
      </c>
    </row>
    <row r="350" spans="1:5" x14ac:dyDescent="0.2">
      <c r="A350" s="1">
        <v>45658</v>
      </c>
      <c r="B350">
        <v>3226.5601522808538</v>
      </c>
      <c r="C350" s="2">
        <f t="shared" si="3"/>
        <v>3226.5601522808538</v>
      </c>
      <c r="D350" s="2">
        <f t="shared" si="4"/>
        <v>-112320.78538984804</v>
      </c>
      <c r="E350" s="2">
        <f t="shared" si="5"/>
        <v>118773.90569440975</v>
      </c>
    </row>
    <row r="351" spans="1:5" x14ac:dyDescent="0.2">
      <c r="A351" s="1">
        <v>45689</v>
      </c>
      <c r="B351">
        <v>2785.5090227786695</v>
      </c>
      <c r="C351" s="2">
        <f t="shared" si="3"/>
        <v>2785.5090227786695</v>
      </c>
      <c r="D351" s="2">
        <f t="shared" si="4"/>
        <v>-113920.18988589064</v>
      </c>
      <c r="E351" s="2">
        <f t="shared" si="5"/>
        <v>119491.20793144798</v>
      </c>
    </row>
    <row r="352" spans="1:5" x14ac:dyDescent="0.2">
      <c r="A352" s="1">
        <v>45717</v>
      </c>
      <c r="B352">
        <v>1055.2001563840447</v>
      </c>
      <c r="C352" s="2">
        <f t="shared" si="3"/>
        <v>1055.2001563840447</v>
      </c>
      <c r="D352" s="2">
        <f t="shared" si="4"/>
        <v>-116801.60654973466</v>
      </c>
      <c r="E352" s="2">
        <f t="shared" si="5"/>
        <v>118912.00686250275</v>
      </c>
    </row>
    <row r="353" spans="1:5" x14ac:dyDescent="0.2">
      <c r="A353" s="1">
        <v>45748</v>
      </c>
      <c r="B353">
        <v>-2480.2770959066061</v>
      </c>
      <c r="C353" s="2">
        <f t="shared" si="3"/>
        <v>-2480.2770959066061</v>
      </c>
      <c r="D353" s="2">
        <f t="shared" si="4"/>
        <v>-121481.16371147586</v>
      </c>
      <c r="E353" s="2">
        <f t="shared" si="5"/>
        <v>116520.60951966264</v>
      </c>
    </row>
    <row r="354" spans="1:5" x14ac:dyDescent="0.2">
      <c r="A354" s="1">
        <v>45778</v>
      </c>
      <c r="B354">
        <v>-3372.68135006182</v>
      </c>
      <c r="C354" s="2">
        <f t="shared" si="3"/>
        <v>-3372.68135006182</v>
      </c>
      <c r="D354" s="2">
        <f t="shared" si="4"/>
        <v>-123510.82811701286</v>
      </c>
      <c r="E354" s="2">
        <f t="shared" si="5"/>
        <v>116765.46541688923</v>
      </c>
    </row>
    <row r="355" spans="1:5" x14ac:dyDescent="0.2">
      <c r="A355" s="1">
        <v>45809</v>
      </c>
      <c r="B355">
        <v>-2842.0601286706692</v>
      </c>
      <c r="C355" s="2">
        <f t="shared" si="3"/>
        <v>-2842.0601286706692</v>
      </c>
      <c r="D355" s="2">
        <f t="shared" si="4"/>
        <v>-124110.84643715656</v>
      </c>
      <c r="E355" s="2">
        <f t="shared" si="5"/>
        <v>118426.72617981523</v>
      </c>
    </row>
    <row r="356" spans="1:5" x14ac:dyDescent="0.2">
      <c r="A356" s="1">
        <v>45839</v>
      </c>
      <c r="B356">
        <v>-419.69972384530695</v>
      </c>
      <c r="C356" s="2">
        <f t="shared" si="3"/>
        <v>-419.69972384530695</v>
      </c>
      <c r="D356" s="2">
        <f t="shared" si="4"/>
        <v>-122812.69565723558</v>
      </c>
      <c r="E356" s="2">
        <f t="shared" si="5"/>
        <v>121973.29620954498</v>
      </c>
    </row>
    <row r="357" spans="1:5" x14ac:dyDescent="0.2">
      <c r="A357" s="1">
        <v>45870</v>
      </c>
      <c r="B357">
        <v>2858.0279234703239</v>
      </c>
      <c r="C357" s="2">
        <f t="shared" si="3"/>
        <v>2858.0279234703239</v>
      </c>
      <c r="D357" s="2">
        <f t="shared" si="4"/>
        <v>-120652.93044420879</v>
      </c>
      <c r="E357" s="2">
        <f t="shared" si="5"/>
        <v>126368.98629114943</v>
      </c>
    </row>
    <row r="358" spans="1:5" x14ac:dyDescent="0.2">
      <c r="A358" s="1">
        <v>45901</v>
      </c>
      <c r="B358">
        <v>5141.973656731856</v>
      </c>
      <c r="C358" s="2">
        <f t="shared" si="3"/>
        <v>5141.973656731856</v>
      </c>
      <c r="D358" s="2">
        <f t="shared" si="4"/>
        <v>-119480.8751657867</v>
      </c>
      <c r="E358" s="2">
        <f t="shared" si="5"/>
        <v>129764.82247925042</v>
      </c>
    </row>
    <row r="359" spans="1:5" x14ac:dyDescent="0.2">
      <c r="A359" s="1">
        <v>45931</v>
      </c>
      <c r="B359">
        <v>3368.4017000073418</v>
      </c>
      <c r="C359" s="2">
        <f t="shared" si="3"/>
        <v>3368.4017000073418</v>
      </c>
      <c r="D359" s="2">
        <f t="shared" si="4"/>
        <v>-122360.4337142135</v>
      </c>
      <c r="E359" s="2">
        <f t="shared" si="5"/>
        <v>129097.23711422818</v>
      </c>
    </row>
    <row r="360" spans="1:5" x14ac:dyDescent="0.2">
      <c r="A360" s="1">
        <v>45962</v>
      </c>
      <c r="B360">
        <v>7179.0432130546005</v>
      </c>
      <c r="C360" s="2">
        <f t="shared" si="3"/>
        <v>7179.0432130546005</v>
      </c>
      <c r="D360" s="2">
        <f t="shared" si="4"/>
        <v>-119650.03634160584</v>
      </c>
      <c r="E360" s="2">
        <f t="shared" si="5"/>
        <v>134008.12276771505</v>
      </c>
    </row>
    <row r="361" spans="1:5" x14ac:dyDescent="0.2">
      <c r="A361" s="1">
        <v>45992</v>
      </c>
      <c r="B361">
        <v>-2465.0182084096487</v>
      </c>
      <c r="C361" s="2">
        <f t="shared" si="3"/>
        <v>-2465.0182084096487</v>
      </c>
      <c r="D361" s="2">
        <f t="shared" si="4"/>
        <v>-130388.75452302351</v>
      </c>
      <c r="E361" s="2">
        <f t="shared" si="5"/>
        <v>125458.71810620422</v>
      </c>
    </row>
    <row r="362" spans="1:5" x14ac:dyDescent="0.2">
      <c r="A362" s="1">
        <v>46023</v>
      </c>
      <c r="B362">
        <v>-434.59035187737618</v>
      </c>
      <c r="C362" s="2">
        <f t="shared" si="3"/>
        <v>-434.59035187737618</v>
      </c>
      <c r="D362" s="2">
        <f t="shared" si="4"/>
        <v>-129447.54511415589</v>
      </c>
      <c r="E362" s="2">
        <f t="shared" si="5"/>
        <v>128578.36441040115</v>
      </c>
    </row>
    <row r="363" spans="1:5" x14ac:dyDescent="0.2">
      <c r="A363" s="1">
        <v>46054</v>
      </c>
      <c r="B363">
        <v>-1478.2931481653245</v>
      </c>
      <c r="C363" s="2">
        <f t="shared" ref="C363:C394" si="6">_xlfn.FORECAST.ETS(A363,$B$2:$B$298,$A$2:$A$298,157,1)</f>
        <v>-1478.2931481653245</v>
      </c>
      <c r="D363" s="2">
        <f t="shared" ref="D363:D394" si="7">C363-_xlfn.FORECAST.ETS.CONFINT(A363,$B$2:$B$298,$A$2:$A$298,0.95,157,1)</f>
        <v>-131575.17142717354</v>
      </c>
      <c r="E363" s="2">
        <f t="shared" ref="E363:E394" si="8">C363+_xlfn.FORECAST.ETS.CONFINT(A363,$B$2:$B$298,$A$2:$A$298,0.95,157,1)</f>
        <v>128618.5851308429</v>
      </c>
    </row>
    <row r="364" spans="1:5" x14ac:dyDescent="0.2">
      <c r="A364" s="1">
        <v>46082</v>
      </c>
      <c r="B364">
        <v>-3201.6508716279795</v>
      </c>
      <c r="C364" s="2">
        <f t="shared" si="6"/>
        <v>-3201.6508716279795</v>
      </c>
      <c r="D364" s="2">
        <f t="shared" si="7"/>
        <v>-134377.29572573563</v>
      </c>
      <c r="E364" s="2">
        <f t="shared" si="8"/>
        <v>127973.99398247966</v>
      </c>
    </row>
    <row r="365" spans="1:5" x14ac:dyDescent="0.2">
      <c r="A365" s="1">
        <v>46113</v>
      </c>
      <c r="B365">
        <v>-3382.5061285778274</v>
      </c>
      <c r="C365" s="2">
        <f t="shared" si="6"/>
        <v>-3382.5061285778274</v>
      </c>
      <c r="D365" s="2">
        <f t="shared" si="7"/>
        <v>-135631.89348893391</v>
      </c>
      <c r="E365" s="2">
        <f t="shared" si="8"/>
        <v>128866.88123177826</v>
      </c>
    </row>
    <row r="366" spans="1:5" x14ac:dyDescent="0.2">
      <c r="A366" s="1">
        <v>46143</v>
      </c>
      <c r="B366">
        <v>10234.523300992272</v>
      </c>
      <c r="C366" s="2">
        <f t="shared" si="6"/>
        <v>10234.523300992272</v>
      </c>
      <c r="D366" s="2">
        <f t="shared" si="7"/>
        <v>-123083.71051078141</v>
      </c>
      <c r="E366" s="2">
        <f t="shared" si="8"/>
        <v>143552.75711276595</v>
      </c>
    </row>
    <row r="367" spans="1:5" x14ac:dyDescent="0.2">
      <c r="A367" s="1">
        <v>46174</v>
      </c>
      <c r="B367">
        <v>21149.29407944981</v>
      </c>
      <c r="C367" s="2">
        <f t="shared" si="6"/>
        <v>21149.29407944981</v>
      </c>
      <c r="D367" s="2">
        <f t="shared" si="7"/>
        <v>-113233.01352555744</v>
      </c>
      <c r="E367" s="2">
        <f t="shared" si="8"/>
        <v>155531.60168445707</v>
      </c>
    </row>
    <row r="368" spans="1:5" x14ac:dyDescent="0.2">
      <c r="A368" s="1">
        <v>46204</v>
      </c>
      <c r="B368">
        <v>3719.0485747532675</v>
      </c>
      <c r="C368" s="2">
        <f t="shared" si="6"/>
        <v>3719.0485747532675</v>
      </c>
      <c r="D368" s="2">
        <f t="shared" si="7"/>
        <v>-131722.6791708337</v>
      </c>
      <c r="E368" s="2">
        <f t="shared" si="8"/>
        <v>139160.77632034026</v>
      </c>
    </row>
    <row r="369" spans="1:5" x14ac:dyDescent="0.2">
      <c r="A369" s="1">
        <v>46235</v>
      </c>
      <c r="B369">
        <v>-7107.2883249528095</v>
      </c>
      <c r="C369" s="2">
        <f t="shared" si="6"/>
        <v>-7107.2883249528095</v>
      </c>
      <c r="D369" s="2">
        <f t="shared" si="7"/>
        <v>-143603.89738514728</v>
      </c>
      <c r="E369" s="2">
        <f t="shared" si="8"/>
        <v>129389.32073524165</v>
      </c>
    </row>
    <row r="370" spans="1:5" x14ac:dyDescent="0.2">
      <c r="A370" s="1">
        <v>46266</v>
      </c>
      <c r="B370">
        <v>-8295.4453991276623</v>
      </c>
      <c r="C370" s="2">
        <f t="shared" si="6"/>
        <v>-8295.4453991276623</v>
      </c>
      <c r="D370" s="2">
        <f t="shared" si="7"/>
        <v>-145842.50779511072</v>
      </c>
      <c r="E370" s="2">
        <f t="shared" si="8"/>
        <v>129251.61699685539</v>
      </c>
    </row>
    <row r="371" spans="1:5" x14ac:dyDescent="0.2">
      <c r="A371" s="1">
        <v>46296</v>
      </c>
      <c r="B371">
        <v>-8099.9314533423467</v>
      </c>
      <c r="C371" s="2">
        <f t="shared" si="6"/>
        <v>-8099.9314533423467</v>
      </c>
      <c r="D371" s="2">
        <f t="shared" si="7"/>
        <v>-146693.12626124205</v>
      </c>
      <c r="E371" s="2">
        <f t="shared" si="8"/>
        <v>130493.26335455736</v>
      </c>
    </row>
    <row r="372" spans="1:5" x14ac:dyDescent="0.2">
      <c r="A372" s="1">
        <v>46327</v>
      </c>
      <c r="B372">
        <v>-3794.4640875269397</v>
      </c>
      <c r="C372" s="2">
        <f t="shared" si="6"/>
        <v>-3794.4640875269397</v>
      </c>
      <c r="D372" s="2">
        <f t="shared" si="7"/>
        <v>-143429.57382240565</v>
      </c>
      <c r="E372" s="2">
        <f t="shared" si="8"/>
        <v>135840.64564735175</v>
      </c>
    </row>
    <row r="373" spans="1:5" x14ac:dyDescent="0.2">
      <c r="A373" s="1">
        <v>46357</v>
      </c>
      <c r="B373">
        <v>6578.1606006806887</v>
      </c>
      <c r="C373" s="2">
        <f t="shared" si="6"/>
        <v>6578.1606006806887</v>
      </c>
      <c r="D373" s="2">
        <f t="shared" si="7"/>
        <v>-134094.74656502082</v>
      </c>
      <c r="E373" s="2">
        <f t="shared" si="8"/>
        <v>147251.06776638218</v>
      </c>
    </row>
    <row r="374" spans="1:5" x14ac:dyDescent="0.2">
      <c r="A374" s="1">
        <v>46388</v>
      </c>
      <c r="B374">
        <v>8383.0261543665583</v>
      </c>
      <c r="C374" s="2">
        <f t="shared" si="6"/>
        <v>8383.0261543665583</v>
      </c>
      <c r="D374" s="2">
        <f t="shared" si="7"/>
        <v>-133323.65764088658</v>
      </c>
      <c r="E374" s="2">
        <f t="shared" si="8"/>
        <v>150089.70994961969</v>
      </c>
    </row>
    <row r="375" spans="1:5" x14ac:dyDescent="0.2">
      <c r="A375" s="1">
        <v>46419</v>
      </c>
      <c r="B375">
        <v>7736.6279954263809</v>
      </c>
      <c r="C375" s="2">
        <f t="shared" si="6"/>
        <v>7736.6279954263809</v>
      </c>
      <c r="D375" s="2">
        <f t="shared" si="7"/>
        <v>-134999.90517641813</v>
      </c>
      <c r="E375" s="2">
        <f t="shared" si="8"/>
        <v>150473.16116727091</v>
      </c>
    </row>
    <row r="376" spans="1:5" x14ac:dyDescent="0.2">
      <c r="A376" s="1">
        <v>46447</v>
      </c>
      <c r="B376">
        <v>1802.622354443035</v>
      </c>
      <c r="C376" s="2">
        <f t="shared" si="6"/>
        <v>1802.622354443035</v>
      </c>
      <c r="D376" s="2">
        <f t="shared" si="7"/>
        <v>-141959.92348177184</v>
      </c>
      <c r="E376" s="2">
        <f t="shared" si="8"/>
        <v>145565.16819065792</v>
      </c>
    </row>
    <row r="377" spans="1:5" x14ac:dyDescent="0.2">
      <c r="A377" s="1">
        <v>46478</v>
      </c>
      <c r="B377">
        <v>3119.3499802085717</v>
      </c>
      <c r="C377" s="2">
        <f t="shared" si="6"/>
        <v>3119.3499802085717</v>
      </c>
      <c r="D377" s="2">
        <f t="shared" si="7"/>
        <v>-141665.45947257237</v>
      </c>
      <c r="E377" s="2">
        <f t="shared" si="8"/>
        <v>147904.15943298949</v>
      </c>
    </row>
    <row r="378" spans="1:5" x14ac:dyDescent="0.2">
      <c r="A378" s="1">
        <v>46508</v>
      </c>
      <c r="B378">
        <v>3579.2634518929126</v>
      </c>
      <c r="C378" s="2">
        <f t="shared" si="6"/>
        <v>3579.2634518929126</v>
      </c>
      <c r="D378" s="2">
        <f t="shared" si="7"/>
        <v>-142224.14548176006</v>
      </c>
      <c r="E378" s="2">
        <f t="shared" si="8"/>
        <v>149382.67238554588</v>
      </c>
    </row>
    <row r="379" spans="1:5" x14ac:dyDescent="0.2">
      <c r="A379" s="1">
        <v>46539</v>
      </c>
      <c r="B379">
        <v>19396.554049348731</v>
      </c>
      <c r="C379" s="2">
        <f t="shared" si="6"/>
        <v>19396.554049348731</v>
      </c>
      <c r="D379" s="2">
        <f t="shared" si="7"/>
        <v>-127421.87250654965</v>
      </c>
      <c r="E379" s="2">
        <f t="shared" si="8"/>
        <v>166214.98060524711</v>
      </c>
    </row>
    <row r="380" spans="1:5" x14ac:dyDescent="0.2">
      <c r="A380" s="1">
        <v>46569</v>
      </c>
      <c r="B380">
        <v>3557.0897143506272</v>
      </c>
      <c r="C380" s="2">
        <f t="shared" si="6"/>
        <v>3557.0897143506272</v>
      </c>
      <c r="D380" s="2">
        <f t="shared" si="7"/>
        <v>-144272.85235814445</v>
      </c>
      <c r="E380" s="2">
        <f t="shared" si="8"/>
        <v>151387.03178684568</v>
      </c>
    </row>
    <row r="381" spans="1:5" x14ac:dyDescent="0.2">
      <c r="A381" s="1">
        <v>46600</v>
      </c>
      <c r="B381">
        <v>-4234.7257725564177</v>
      </c>
      <c r="C381" s="2">
        <f t="shared" si="6"/>
        <v>-4234.7257725564177</v>
      </c>
      <c r="D381" s="2">
        <f t="shared" si="7"/>
        <v>-153072.75858994035</v>
      </c>
      <c r="E381" s="2">
        <f t="shared" si="8"/>
        <v>144603.30704482752</v>
      </c>
    </row>
    <row r="382" spans="1:5" x14ac:dyDescent="0.2">
      <c r="A382" s="1">
        <v>46631</v>
      </c>
      <c r="B382">
        <v>-3824.6062664018818</v>
      </c>
      <c r="C382" s="2">
        <f t="shared" si="6"/>
        <v>-3824.6062664018818</v>
      </c>
      <c r="D382" s="2">
        <f t="shared" si="7"/>
        <v>-153667.38007140069</v>
      </c>
      <c r="E382" s="2">
        <f t="shared" si="8"/>
        <v>146018.16753859693</v>
      </c>
    </row>
    <row r="383" spans="1:5" x14ac:dyDescent="0.2">
      <c r="A383" s="1">
        <v>46661</v>
      </c>
      <c r="B383">
        <v>-5259.3612086405374</v>
      </c>
      <c r="C383" s="2">
        <f t="shared" si="6"/>
        <v>-5259.3612086405374</v>
      </c>
      <c r="D383" s="2">
        <f t="shared" si="7"/>
        <v>-156103.59903326374</v>
      </c>
      <c r="E383" s="2">
        <f t="shared" si="8"/>
        <v>145584.87661598268</v>
      </c>
    </row>
    <row r="384" spans="1:5" x14ac:dyDescent="0.2">
      <c r="A384" s="1">
        <v>46692</v>
      </c>
      <c r="B384">
        <v>11552.723974834033</v>
      </c>
      <c r="C384" s="2">
        <f t="shared" si="6"/>
        <v>11552.723974834033</v>
      </c>
      <c r="D384" s="2">
        <f t="shared" si="7"/>
        <v>-140289.77155506384</v>
      </c>
      <c r="E384" s="2">
        <f t="shared" si="8"/>
        <v>163395.21950473188</v>
      </c>
    </row>
    <row r="385" spans="1:5" x14ac:dyDescent="0.2">
      <c r="A385" s="1">
        <v>46722</v>
      </c>
      <c r="B385">
        <v>43966.928460580544</v>
      </c>
      <c r="C385" s="2">
        <f t="shared" si="6"/>
        <v>43966.928460580544</v>
      </c>
      <c r="D385" s="2">
        <f t="shared" si="7"/>
        <v>-108870.6870631996</v>
      </c>
      <c r="E385" s="2">
        <f t="shared" si="8"/>
        <v>196804.5439843607</v>
      </c>
    </row>
    <row r="386" spans="1:5" x14ac:dyDescent="0.2">
      <c r="A386" s="1">
        <v>46753</v>
      </c>
      <c r="B386">
        <v>48607.493555100598</v>
      </c>
      <c r="C386" s="2">
        <f t="shared" si="6"/>
        <v>48607.493555100598</v>
      </c>
      <c r="D386" s="2">
        <f t="shared" si="7"/>
        <v>-105222.17088413204</v>
      </c>
      <c r="E386" s="2">
        <f t="shared" si="8"/>
        <v>202437.15799433325</v>
      </c>
    </row>
    <row r="387" spans="1:5" x14ac:dyDescent="0.2">
      <c r="A387" s="1">
        <v>46784</v>
      </c>
      <c r="B387">
        <v>12703.895466669817</v>
      </c>
      <c r="C387" s="2">
        <f t="shared" si="6"/>
        <v>12703.895466669817</v>
      </c>
      <c r="D387" s="2">
        <f t="shared" si="7"/>
        <v>-142114.81154923106</v>
      </c>
      <c r="E387" s="2">
        <f t="shared" si="8"/>
        <v>167522.60248257068</v>
      </c>
    </row>
    <row r="388" spans="1:5" x14ac:dyDescent="0.2">
      <c r="A388" s="1">
        <v>46813</v>
      </c>
      <c r="B388">
        <v>11423.523785381509</v>
      </c>
      <c r="C388" s="2">
        <f t="shared" si="6"/>
        <v>11423.523785381509</v>
      </c>
      <c r="D388" s="2">
        <f t="shared" si="7"/>
        <v>-144381.28238763823</v>
      </c>
      <c r="E388" s="2">
        <f t="shared" si="8"/>
        <v>167228.32995840127</v>
      </c>
    </row>
    <row r="389" spans="1:5" x14ac:dyDescent="0.2">
      <c r="A389" s="1">
        <v>46844</v>
      </c>
      <c r="B389">
        <v>4474.0807878944215</v>
      </c>
      <c r="C389" s="2">
        <f t="shared" si="6"/>
        <v>4474.0807878944215</v>
      </c>
      <c r="D389" s="2">
        <f t="shared" si="7"/>
        <v>-152313.94229087801</v>
      </c>
      <c r="E389" s="2">
        <f t="shared" si="8"/>
        <v>161262.10386666688</v>
      </c>
    </row>
    <row r="390" spans="1:5" x14ac:dyDescent="0.2">
      <c r="A390" s="1">
        <v>46874</v>
      </c>
      <c r="B390">
        <v>-8508.0670212113509</v>
      </c>
      <c r="C390" s="2">
        <f t="shared" si="6"/>
        <v>-8508.0670212113509</v>
      </c>
      <c r="D390" s="2">
        <f t="shared" si="7"/>
        <v>-166276.48423752151</v>
      </c>
      <c r="E390" s="2">
        <f t="shared" si="8"/>
        <v>149260.35019509881</v>
      </c>
    </row>
    <row r="391" spans="1:5" x14ac:dyDescent="0.2">
      <c r="A391" s="1">
        <v>46905</v>
      </c>
      <c r="B391">
        <v>-8104.6407567368415</v>
      </c>
      <c r="C391" s="2">
        <f t="shared" si="6"/>
        <v>-8104.6407567368415</v>
      </c>
      <c r="D391" s="2">
        <f t="shared" si="7"/>
        <v>-166850.68720336311</v>
      </c>
      <c r="E391" s="2">
        <f t="shared" si="8"/>
        <v>150641.40568988945</v>
      </c>
    </row>
    <row r="392" spans="1:5" x14ac:dyDescent="0.2">
      <c r="A392" s="1">
        <v>46935</v>
      </c>
      <c r="B392">
        <v>-17779.043864405605</v>
      </c>
      <c r="C392" s="2">
        <f t="shared" si="6"/>
        <v>-17779.043864405605</v>
      </c>
      <c r="D392" s="2">
        <f t="shared" si="7"/>
        <v>-177500.01093287132</v>
      </c>
      <c r="E392" s="2">
        <f t="shared" si="8"/>
        <v>141941.92320406012</v>
      </c>
    </row>
    <row r="393" spans="1:5" x14ac:dyDescent="0.2">
      <c r="A393" s="1">
        <v>46966</v>
      </c>
      <c r="B393">
        <v>-14408.254178560437</v>
      </c>
      <c r="C393" s="2">
        <f t="shared" si="6"/>
        <v>-14408.254178560437</v>
      </c>
      <c r="D393" s="2">
        <f t="shared" si="7"/>
        <v>-175101.4880539985</v>
      </c>
      <c r="E393" s="2">
        <f t="shared" si="8"/>
        <v>146284.97969687765</v>
      </c>
    </row>
    <row r="394" spans="1:5" x14ac:dyDescent="0.2">
      <c r="A394" s="1">
        <v>46997</v>
      </c>
      <c r="B394">
        <v>-11733.796536928725</v>
      </c>
      <c r="C394" s="2">
        <f t="shared" si="6"/>
        <v>-11733.796536928725</v>
      </c>
      <c r="D394" s="2">
        <f t="shared" si="7"/>
        <v>-173396.69674742065</v>
      </c>
      <c r="E394" s="2">
        <f t="shared" si="8"/>
        <v>149929.10367356322</v>
      </c>
    </row>
    <row r="395" spans="1:5" x14ac:dyDescent="0.2">
      <c r="A395" s="1">
        <v>47027</v>
      </c>
      <c r="B395">
        <v>5289.2105917321505</v>
      </c>
      <c r="C395" s="2">
        <f t="shared" ref="C395:C421" si="9">_xlfn.FORECAST.ETS(A395,$B$2:$B$298,$A$2:$A$298,157,1)</f>
        <v>5289.2105917321505</v>
      </c>
      <c r="D395" s="2">
        <f t="shared" ref="D395:D426" si="10">C395-_xlfn.FORECAST.ETS.CONFINT(A395,$B$2:$B$298,$A$2:$A$298,0.95,157,1)</f>
        <v>-157340.80742616556</v>
      </c>
      <c r="E395" s="2">
        <f t="shared" ref="E395:E421" si="11">C395+_xlfn.FORECAST.ETS.CONFINT(A395,$B$2:$B$298,$A$2:$A$298,0.95,157,1)</f>
        <v>167919.22860962985</v>
      </c>
    </row>
    <row r="396" spans="1:5" x14ac:dyDescent="0.2">
      <c r="A396" s="1">
        <v>47058</v>
      </c>
      <c r="B396">
        <v>7367.9700929464216</v>
      </c>
      <c r="C396" s="2">
        <f t="shared" si="9"/>
        <v>7367.9700929464216</v>
      </c>
      <c r="D396" s="2">
        <f t="shared" si="10"/>
        <v>-156226.6677999291</v>
      </c>
      <c r="E396" s="2">
        <f t="shared" si="11"/>
        <v>170962.60798582196</v>
      </c>
    </row>
    <row r="397" spans="1:5" x14ac:dyDescent="0.2">
      <c r="A397" s="1">
        <v>47088</v>
      </c>
      <c r="B397">
        <v>9897.6636378204857</v>
      </c>
      <c r="C397" s="2">
        <f t="shared" si="9"/>
        <v>9897.6636378204857</v>
      </c>
      <c r="D397" s="2">
        <f t="shared" si="10"/>
        <v>-154659.14549117774</v>
      </c>
      <c r="E397" s="2">
        <f t="shared" si="11"/>
        <v>174454.47276681871</v>
      </c>
    </row>
    <row r="398" spans="1:5" x14ac:dyDescent="0.2">
      <c r="A398" s="1">
        <v>47119</v>
      </c>
      <c r="B398">
        <v>5609.4056898761937</v>
      </c>
      <c r="C398" s="2">
        <f t="shared" si="9"/>
        <v>5609.4056898761937</v>
      </c>
      <c r="D398" s="2">
        <f t="shared" si="10"/>
        <v>-159907.17407361238</v>
      </c>
      <c r="E398" s="2">
        <f t="shared" si="11"/>
        <v>171125.98545336479</v>
      </c>
    </row>
    <row r="399" spans="1:5" x14ac:dyDescent="0.2">
      <c r="A399" s="1">
        <v>47150</v>
      </c>
      <c r="B399">
        <v>3480.3379498219101</v>
      </c>
      <c r="C399" s="2">
        <f t="shared" si="9"/>
        <v>3480.3379498219101</v>
      </c>
      <c r="D399" s="2">
        <f t="shared" si="10"/>
        <v>-162993.65867070237</v>
      </c>
      <c r="E399" s="2">
        <f t="shared" si="11"/>
        <v>169954.33457034617</v>
      </c>
    </row>
    <row r="400" spans="1:5" x14ac:dyDescent="0.2">
      <c r="A400" s="1">
        <v>47178</v>
      </c>
      <c r="B400">
        <v>-4264.1937932579049</v>
      </c>
      <c r="C400" s="2">
        <f t="shared" si="9"/>
        <v>-4264.1937932579049</v>
      </c>
      <c r="D400" s="2">
        <f t="shared" si="10"/>
        <v>-171693.29914591389</v>
      </c>
      <c r="E400" s="2">
        <f t="shared" si="11"/>
        <v>163164.91155939808</v>
      </c>
    </row>
    <row r="401" spans="1:5" x14ac:dyDescent="0.2">
      <c r="A401" s="1">
        <v>47209</v>
      </c>
      <c r="B401">
        <v>-6115.3755579281069</v>
      </c>
      <c r="C401" s="2">
        <f t="shared" si="9"/>
        <v>-6115.3755579281069</v>
      </c>
      <c r="D401" s="2">
        <f t="shared" si="10"/>
        <v>-174497.32603836613</v>
      </c>
      <c r="E401" s="2">
        <f t="shared" si="11"/>
        <v>162266.5749225099</v>
      </c>
    </row>
    <row r="402" spans="1:5" x14ac:dyDescent="0.2">
      <c r="A402" s="1">
        <v>47239</v>
      </c>
      <c r="B402">
        <v>-6543.6299538834301</v>
      </c>
      <c r="C402" s="2">
        <f t="shared" si="9"/>
        <v>-6543.6299538834301</v>
      </c>
      <c r="D402" s="2">
        <f t="shared" si="10"/>
        <v>-175876.20538424817</v>
      </c>
      <c r="E402" s="2">
        <f t="shared" si="11"/>
        <v>162788.94547648128</v>
      </c>
    </row>
    <row r="403" spans="1:5" x14ac:dyDescent="0.2">
      <c r="A403" s="1">
        <v>47270</v>
      </c>
      <c r="B403">
        <v>-3329.5189029746912</v>
      </c>
      <c r="C403" s="2">
        <f t="shared" si="9"/>
        <v>-3329.5189029746912</v>
      </c>
      <c r="D403" s="2">
        <f t="shared" si="10"/>
        <v>-173610.54147417389</v>
      </c>
      <c r="E403" s="2">
        <f t="shared" si="11"/>
        <v>166951.5036682245</v>
      </c>
    </row>
    <row r="404" spans="1:5" x14ac:dyDescent="0.2">
      <c r="A404" s="1">
        <v>47300</v>
      </c>
      <c r="B404">
        <v>-845.07624597854374</v>
      </c>
      <c r="C404" s="2">
        <f t="shared" si="9"/>
        <v>-845.07624597854374</v>
      </c>
      <c r="D404" s="2">
        <f t="shared" si="10"/>
        <v>-172072.40949475655</v>
      </c>
      <c r="E404" s="2">
        <f t="shared" si="11"/>
        <v>170382.25700279948</v>
      </c>
    </row>
    <row r="405" spans="1:5" x14ac:dyDescent="0.2">
      <c r="A405" s="1">
        <v>47331</v>
      </c>
      <c r="B405">
        <v>-4127.5451420527143</v>
      </c>
      <c r="C405" s="2">
        <f t="shared" si="9"/>
        <v>-4127.5451420527143</v>
      </c>
      <c r="D405" s="2">
        <f t="shared" si="10"/>
        <v>-176299.09296142004</v>
      </c>
      <c r="E405" s="2">
        <f t="shared" si="11"/>
        <v>168044.00267731459</v>
      </c>
    </row>
    <row r="406" spans="1:5" x14ac:dyDescent="0.2">
      <c r="A406" s="1">
        <v>47362</v>
      </c>
      <c r="B406">
        <v>-5669.8137998066586</v>
      </c>
      <c r="C406" s="2">
        <f t="shared" si="9"/>
        <v>-5669.8137998066586</v>
      </c>
      <c r="D406" s="2">
        <f t="shared" si="10"/>
        <v>-178783.51948145151</v>
      </c>
      <c r="E406" s="2">
        <f t="shared" si="11"/>
        <v>167443.89188183818</v>
      </c>
    </row>
    <row r="407" spans="1:5" x14ac:dyDescent="0.2">
      <c r="A407" s="1">
        <v>47392</v>
      </c>
      <c r="B407">
        <v>-5837.4736355692712</v>
      </c>
      <c r="C407" s="2">
        <f t="shared" si="9"/>
        <v>-5837.4736355692712</v>
      </c>
      <c r="D407" s="2">
        <f t="shared" si="10"/>
        <v>-179891.31894294414</v>
      </c>
      <c r="E407" s="2">
        <f t="shared" si="11"/>
        <v>168216.37167180559</v>
      </c>
    </row>
    <row r="408" spans="1:5" x14ac:dyDescent="0.2">
      <c r="A408" s="1">
        <v>47423</v>
      </c>
      <c r="B408">
        <v>-6605.3574918977647</v>
      </c>
      <c r="C408" s="2">
        <f t="shared" si="9"/>
        <v>-6605.3574918977647</v>
      </c>
      <c r="D408" s="2">
        <f t="shared" si="10"/>
        <v>-181597.36176273876</v>
      </c>
      <c r="E408" s="2">
        <f t="shared" si="11"/>
        <v>168386.64677894322</v>
      </c>
    </row>
    <row r="409" spans="1:5" x14ac:dyDescent="0.2">
      <c r="A409" s="1">
        <v>47453</v>
      </c>
      <c r="B409">
        <v>-5237.7482727776051</v>
      </c>
      <c r="C409" s="2">
        <f t="shared" si="9"/>
        <v>-5237.7482727776051</v>
      </c>
      <c r="D409" s="2">
        <f t="shared" si="10"/>
        <v>-181165.96754987538</v>
      </c>
      <c r="E409" s="2">
        <f t="shared" si="11"/>
        <v>170690.47100432019</v>
      </c>
    </row>
    <row r="410" spans="1:5" x14ac:dyDescent="0.2">
      <c r="A410" s="1">
        <v>47484</v>
      </c>
      <c r="B410">
        <v>11743.655993831529</v>
      </c>
      <c r="C410" s="2">
        <f t="shared" si="9"/>
        <v>11743.655993831529</v>
      </c>
      <c r="D410" s="2">
        <f t="shared" si="10"/>
        <v>-165118.87019526638</v>
      </c>
      <c r="E410" s="2">
        <f t="shared" si="11"/>
        <v>188606.18218292942</v>
      </c>
    </row>
    <row r="411" spans="1:5" x14ac:dyDescent="0.2">
      <c r="A411" s="1">
        <v>47515</v>
      </c>
      <c r="B411">
        <v>3178.2524725769581</v>
      </c>
      <c r="C411" s="2">
        <f t="shared" si="9"/>
        <v>3178.2524725769581</v>
      </c>
      <c r="D411" s="2">
        <f t="shared" si="10"/>
        <v>-174616.70758117246</v>
      </c>
      <c r="E411" s="2">
        <f t="shared" si="11"/>
        <v>180973.21252632636</v>
      </c>
    </row>
    <row r="412" spans="1:5" x14ac:dyDescent="0.2">
      <c r="A412" s="1">
        <v>47543</v>
      </c>
      <c r="B412">
        <v>-3237.1870585827246</v>
      </c>
      <c r="C412" s="2">
        <f t="shared" si="9"/>
        <v>-3237.1870585827246</v>
      </c>
      <c r="D412" s="2">
        <f t="shared" si="10"/>
        <v>-181962.74218553628</v>
      </c>
      <c r="E412" s="2">
        <f t="shared" si="11"/>
        <v>175488.36806837082</v>
      </c>
    </row>
    <row r="413" spans="1:5" x14ac:dyDescent="0.2">
      <c r="A413" s="1">
        <v>47574</v>
      </c>
      <c r="B413">
        <v>-6268.1525054524027</v>
      </c>
      <c r="C413" s="2">
        <f t="shared" si="9"/>
        <v>-6268.1525054524027</v>
      </c>
      <c r="D413" s="2">
        <f t="shared" si="10"/>
        <v>-185922.49740312382</v>
      </c>
      <c r="E413" s="2">
        <f t="shared" si="11"/>
        <v>173386.19239221903</v>
      </c>
    </row>
    <row r="414" spans="1:5" x14ac:dyDescent="0.2">
      <c r="A414" s="1">
        <v>47604</v>
      </c>
      <c r="B414">
        <v>-6708.3675526918169</v>
      </c>
      <c r="C414" s="2">
        <f t="shared" si="9"/>
        <v>-6708.3675526918169</v>
      </c>
      <c r="D414" s="2">
        <f t="shared" si="10"/>
        <v>-187289.72966375729</v>
      </c>
      <c r="E414" s="2">
        <f t="shared" si="11"/>
        <v>173872.99455837367</v>
      </c>
    </row>
    <row r="415" spans="1:5" x14ac:dyDescent="0.2">
      <c r="A415" s="1">
        <v>47635</v>
      </c>
      <c r="B415">
        <v>-7067.0879313485038</v>
      </c>
      <c r="C415" s="2">
        <f t="shared" si="9"/>
        <v>-7067.0879313485038</v>
      </c>
      <c r="D415" s="2">
        <f t="shared" si="10"/>
        <v>-188573.72672210628</v>
      </c>
      <c r="E415" s="2">
        <f t="shared" si="11"/>
        <v>174439.55085940927</v>
      </c>
    </row>
    <row r="416" spans="1:5" x14ac:dyDescent="0.2">
      <c r="A416" s="1">
        <v>47665</v>
      </c>
      <c r="B416">
        <v>-7206.1803763227226</v>
      </c>
      <c r="C416" s="2">
        <f t="shared" si="9"/>
        <v>-7206.1803763227226</v>
      </c>
      <c r="D416" s="2">
        <f t="shared" si="10"/>
        <v>-189636.38663656937</v>
      </c>
      <c r="E416" s="2">
        <f t="shared" si="11"/>
        <v>175224.0258839239</v>
      </c>
    </row>
    <row r="417" spans="1:5" x14ac:dyDescent="0.2">
      <c r="A417" s="1">
        <v>47696</v>
      </c>
      <c r="B417">
        <v>-7028.7247167172573</v>
      </c>
      <c r="C417" s="2">
        <f t="shared" si="9"/>
        <v>-7028.7247167172573</v>
      </c>
      <c r="D417" s="2">
        <f t="shared" si="10"/>
        <v>-190380.81988023699</v>
      </c>
      <c r="E417" s="2">
        <f t="shared" si="11"/>
        <v>176323.37044680247</v>
      </c>
    </row>
    <row r="418" spans="1:5" x14ac:dyDescent="0.2">
      <c r="A418" s="1">
        <v>47727</v>
      </c>
      <c r="B418">
        <v>-7149.9379932583997</v>
      </c>
      <c r="C418" s="2">
        <f t="shared" si="9"/>
        <v>-7149.9379932583997</v>
      </c>
      <c r="D418" s="2">
        <f t="shared" si="10"/>
        <v>-191422.27347815823</v>
      </c>
      <c r="E418" s="2">
        <f t="shared" si="11"/>
        <v>177122.3974916414</v>
      </c>
    </row>
    <row r="419" spans="1:5" x14ac:dyDescent="0.2">
      <c r="A419" s="1">
        <v>47757</v>
      </c>
      <c r="B419">
        <v>-6875.572812532072</v>
      </c>
      <c r="C419" s="2">
        <f t="shared" si="9"/>
        <v>-6875.572812532072</v>
      </c>
      <c r="D419" s="2">
        <f t="shared" si="10"/>
        <v>-192066.52938069022</v>
      </c>
      <c r="E419" s="2">
        <f t="shared" si="11"/>
        <v>178315.38375562607</v>
      </c>
    </row>
    <row r="420" spans="1:5" x14ac:dyDescent="0.2">
      <c r="A420" s="1">
        <v>47788</v>
      </c>
      <c r="B420">
        <v>-6825.8019516846798</v>
      </c>
      <c r="C420" s="2">
        <f t="shared" si="9"/>
        <v>-6825.8019516846798</v>
      </c>
      <c r="D420" s="2">
        <f t="shared" si="10"/>
        <v>-192933.78908661226</v>
      </c>
      <c r="E420" s="2">
        <f t="shared" si="11"/>
        <v>179282.18518324292</v>
      </c>
    </row>
    <row r="421" spans="1:5" x14ac:dyDescent="0.2">
      <c r="A421" s="1">
        <v>47818</v>
      </c>
      <c r="B421">
        <v>-6943.6464194226155</v>
      </c>
      <c r="C421" s="2">
        <f t="shared" si="9"/>
        <v>-6943.6464194226155</v>
      </c>
      <c r="D421" s="2">
        <f t="shared" si="10"/>
        <v>-193967.10172186952</v>
      </c>
      <c r="E421" s="2">
        <f t="shared" si="11"/>
        <v>180079.80888302429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0A69-51FC-48B4-BBDE-EB7B20624EE1}">
  <dimension ref="A1:H421"/>
  <sheetViews>
    <sheetView topLeftCell="A287" workbookViewId="0">
      <selection activeCell="B299" sqref="B299:B421"/>
    </sheetView>
  </sheetViews>
  <sheetFormatPr defaultRowHeight="12.75" x14ac:dyDescent="0.2"/>
  <cols>
    <col min="1" max="1" width="10.140625" bestFit="1" customWidth="1"/>
    <col min="2" max="2" width="11" customWidth="1"/>
    <col min="3" max="3" width="19.85546875" customWidth="1"/>
    <col min="4" max="4" width="35.140625" customWidth="1"/>
    <col min="5" max="5" width="34.85546875" customWidth="1"/>
    <col min="7" max="7" width="10.28515625" customWidth="1"/>
    <col min="8" max="8" width="8.42578125" customWidth="1"/>
  </cols>
  <sheetData>
    <row r="1" spans="1:8" x14ac:dyDescent="0.2">
      <c r="A1" t="s">
        <v>9</v>
      </c>
      <c r="B1" t="s">
        <v>4</v>
      </c>
      <c r="C1" t="s">
        <v>31</v>
      </c>
      <c r="D1" t="s">
        <v>32</v>
      </c>
      <c r="E1" t="s">
        <v>33</v>
      </c>
      <c r="G1" t="s">
        <v>13</v>
      </c>
      <c r="H1" t="s">
        <v>14</v>
      </c>
    </row>
    <row r="2" spans="1:8" x14ac:dyDescent="0.2">
      <c r="A2" s="1">
        <v>35065</v>
      </c>
      <c r="B2" s="2">
        <v>0.48449999999999999</v>
      </c>
      <c r="G2" t="s">
        <v>15</v>
      </c>
      <c r="H2" s="3">
        <f>_xlfn.FORECAST.ETS.STAT($B$2:$B$298,$A$2:$A$298,1,157,1)</f>
        <v>0.5</v>
      </c>
    </row>
    <row r="3" spans="1:8" x14ac:dyDescent="0.2">
      <c r="A3" s="1">
        <v>35096</v>
      </c>
      <c r="B3" s="2">
        <v>0.53259999999999996</v>
      </c>
      <c r="G3" t="s">
        <v>16</v>
      </c>
      <c r="H3" s="3">
        <f>_xlfn.FORECAST.ETS.STAT($B$2:$B$298,$A$2:$A$298,2,157,1)</f>
        <v>1E-3</v>
      </c>
    </row>
    <row r="4" spans="1:8" x14ac:dyDescent="0.2">
      <c r="A4" s="1">
        <v>35125</v>
      </c>
      <c r="B4" s="2">
        <v>0.30199999999999999</v>
      </c>
      <c r="G4" t="s">
        <v>17</v>
      </c>
      <c r="H4" s="3">
        <f>_xlfn.FORECAST.ETS.STAT($B$2:$B$298,$A$2:$A$298,3,157,1)</f>
        <v>0.499</v>
      </c>
    </row>
    <row r="5" spans="1:8" x14ac:dyDescent="0.2">
      <c r="A5" s="1">
        <v>35156</v>
      </c>
      <c r="B5" s="2">
        <v>0.52490000000000003</v>
      </c>
      <c r="G5" t="s">
        <v>18</v>
      </c>
      <c r="H5" s="3">
        <f>_xlfn.FORECAST.ETS.STAT($B$2:$B$298,$A$2:$A$298,4,157,1)</f>
        <v>0.92314504876285786</v>
      </c>
    </row>
    <row r="6" spans="1:8" x14ac:dyDescent="0.2">
      <c r="A6" s="1">
        <v>35186</v>
      </c>
      <c r="B6" s="2">
        <v>0.41639999999999999</v>
      </c>
      <c r="G6" t="s">
        <v>19</v>
      </c>
      <c r="H6" s="3">
        <f>_xlfn.FORECAST.ETS.STAT($B$2:$B$298,$A$2:$A$298,5,157,1)</f>
        <v>1.2812812792549997</v>
      </c>
    </row>
    <row r="7" spans="1:8" x14ac:dyDescent="0.2">
      <c r="A7" s="1">
        <v>35217</v>
      </c>
      <c r="B7" s="2">
        <v>0.27739999999999998</v>
      </c>
      <c r="G7" t="s">
        <v>20</v>
      </c>
      <c r="H7" s="3">
        <f>_xlfn.FORECAST.ETS.STAT($B$2:$B$298,$A$2:$A$298,6,157,1)</f>
        <v>34.888951584435624</v>
      </c>
    </row>
    <row r="8" spans="1:8" x14ac:dyDescent="0.2">
      <c r="A8" s="1">
        <v>35247</v>
      </c>
      <c r="B8" s="2">
        <v>0.31659999999999999</v>
      </c>
      <c r="G8" t="s">
        <v>21</v>
      </c>
      <c r="H8" s="3">
        <f>_xlfn.FORECAST.ETS.STAT($B$2:$B$298,$A$2:$A$298,7,157,1)</f>
        <v>72.40801221586355</v>
      </c>
    </row>
    <row r="9" spans="1:8" x14ac:dyDescent="0.2">
      <c r="A9" s="1">
        <v>35278</v>
      </c>
      <c r="B9" s="2">
        <v>0.68640000000000001</v>
      </c>
    </row>
    <row r="10" spans="1:8" x14ac:dyDescent="0.2">
      <c r="A10" s="1">
        <v>35309</v>
      </c>
      <c r="B10" s="2">
        <v>0.35709999999999997</v>
      </c>
    </row>
    <row r="11" spans="1:8" x14ac:dyDescent="0.2">
      <c r="A11" s="1">
        <v>35339</v>
      </c>
      <c r="B11" s="2">
        <v>0.31169999999999998</v>
      </c>
    </row>
    <row r="12" spans="1:8" x14ac:dyDescent="0.2">
      <c r="A12" s="1">
        <v>35370</v>
      </c>
      <c r="B12" s="2">
        <v>0.39300000000000002</v>
      </c>
    </row>
    <row r="13" spans="1:8" x14ac:dyDescent="0.2">
      <c r="A13" s="1">
        <v>35400</v>
      </c>
      <c r="B13" s="2">
        <v>1.0429999999999999</v>
      </c>
    </row>
    <row r="14" spans="1:8" x14ac:dyDescent="0.2">
      <c r="A14" s="1">
        <v>35431</v>
      </c>
      <c r="B14" s="2">
        <v>0.48909999999999998</v>
      </c>
    </row>
    <row r="15" spans="1:8" x14ac:dyDescent="0.2">
      <c r="A15" s="1">
        <v>35462</v>
      </c>
      <c r="B15" s="2">
        <v>0.35659999999999997</v>
      </c>
    </row>
    <row r="16" spans="1:8" x14ac:dyDescent="0.2">
      <c r="A16" s="1">
        <v>35490</v>
      </c>
      <c r="B16" s="2">
        <v>0.80430000000000001</v>
      </c>
    </row>
    <row r="17" spans="1:2" x14ac:dyDescent="0.2">
      <c r="A17" s="1">
        <v>35521</v>
      </c>
      <c r="B17" s="2">
        <v>0.89200000000000002</v>
      </c>
    </row>
    <row r="18" spans="1:2" x14ac:dyDescent="0.2">
      <c r="A18" s="1">
        <v>35551</v>
      </c>
      <c r="B18" s="2">
        <v>2.0659999999999998</v>
      </c>
    </row>
    <row r="19" spans="1:2" x14ac:dyDescent="0.2">
      <c r="A19" s="1">
        <v>35582</v>
      </c>
      <c r="B19" s="2">
        <v>0.51659999999999995</v>
      </c>
    </row>
    <row r="20" spans="1:2" x14ac:dyDescent="0.2">
      <c r="A20" s="1">
        <v>35612</v>
      </c>
      <c r="B20" s="2">
        <v>0.25509999999999999</v>
      </c>
    </row>
    <row r="21" spans="1:2" x14ac:dyDescent="0.2">
      <c r="A21" s="1">
        <v>35643</v>
      </c>
      <c r="B21" s="2">
        <v>0.35</v>
      </c>
    </row>
    <row r="22" spans="1:2" x14ac:dyDescent="0.2">
      <c r="A22" s="1">
        <v>35674</v>
      </c>
      <c r="B22" s="2">
        <v>1.62</v>
      </c>
    </row>
    <row r="23" spans="1:2" x14ac:dyDescent="0.2">
      <c r="A23" s="1">
        <v>35704</v>
      </c>
      <c r="B23" s="2">
        <v>9.06</v>
      </c>
    </row>
    <row r="24" spans="1:2" x14ac:dyDescent="0.2">
      <c r="A24" s="1">
        <v>35735</v>
      </c>
      <c r="B24" s="2">
        <v>4.125</v>
      </c>
    </row>
    <row r="25" spans="1:2" x14ac:dyDescent="0.2">
      <c r="A25" s="1">
        <v>35765</v>
      </c>
      <c r="B25" s="2">
        <v>6.5910000000000002</v>
      </c>
    </row>
    <row r="26" spans="1:2" x14ac:dyDescent="0.2">
      <c r="A26" s="1">
        <v>35796</v>
      </c>
      <c r="B26" s="2">
        <v>4.1619999999999999</v>
      </c>
    </row>
    <row r="27" spans="1:2" x14ac:dyDescent="0.2">
      <c r="A27" s="1">
        <v>35827</v>
      </c>
      <c r="B27" s="2">
        <v>2.8839999999999999</v>
      </c>
    </row>
    <row r="28" spans="1:2" x14ac:dyDescent="0.2">
      <c r="A28" s="1">
        <v>35855</v>
      </c>
      <c r="B28" s="2">
        <v>6.8760000000000003</v>
      </c>
    </row>
    <row r="29" spans="1:2" x14ac:dyDescent="0.2">
      <c r="A29" s="1">
        <v>35886</v>
      </c>
      <c r="B29" s="2">
        <v>6.7409999999999997</v>
      </c>
    </row>
    <row r="30" spans="1:2" x14ac:dyDescent="0.2">
      <c r="A30" s="1">
        <v>35916</v>
      </c>
      <c r="B30" s="2">
        <v>10.18</v>
      </c>
    </row>
    <row r="31" spans="1:2" x14ac:dyDescent="0.2">
      <c r="A31" s="1">
        <v>35947</v>
      </c>
      <c r="B31" s="2">
        <v>4.4649999999999999</v>
      </c>
    </row>
    <row r="32" spans="1:2" x14ac:dyDescent="0.2">
      <c r="A32" s="1">
        <v>35977</v>
      </c>
      <c r="B32" s="2">
        <v>12.11</v>
      </c>
    </row>
    <row r="33" spans="1:2" x14ac:dyDescent="0.2">
      <c r="A33" s="1">
        <v>36008</v>
      </c>
      <c r="B33" s="2">
        <v>22.72</v>
      </c>
    </row>
    <row r="34" spans="1:2" x14ac:dyDescent="0.2">
      <c r="A34" s="1">
        <v>36039</v>
      </c>
      <c r="B34" s="2">
        <v>112.8</v>
      </c>
    </row>
    <row r="35" spans="1:2" x14ac:dyDescent="0.2">
      <c r="A35" s="1">
        <v>36069</v>
      </c>
      <c r="B35" s="2">
        <v>45.5</v>
      </c>
    </row>
    <row r="36" spans="1:2" x14ac:dyDescent="0.2">
      <c r="A36" s="1">
        <v>36100</v>
      </c>
      <c r="B36" s="2">
        <v>19.7</v>
      </c>
    </row>
    <row r="37" spans="1:2" x14ac:dyDescent="0.2">
      <c r="A37" s="1">
        <v>36130</v>
      </c>
      <c r="B37" s="2">
        <v>98.19</v>
      </c>
    </row>
    <row r="38" spans="1:2" x14ac:dyDescent="0.2">
      <c r="A38" s="1">
        <v>36161</v>
      </c>
      <c r="B38" s="2">
        <v>90.26</v>
      </c>
    </row>
    <row r="39" spans="1:2" x14ac:dyDescent="0.2">
      <c r="A39" s="1">
        <v>36192</v>
      </c>
      <c r="B39" s="2">
        <v>10.36</v>
      </c>
    </row>
    <row r="40" spans="1:2" x14ac:dyDescent="0.2">
      <c r="A40" s="1">
        <v>36220</v>
      </c>
      <c r="B40" s="2">
        <v>10.36</v>
      </c>
    </row>
    <row r="41" spans="1:2" x14ac:dyDescent="0.2">
      <c r="A41" s="1">
        <v>36251</v>
      </c>
      <c r="B41" s="2">
        <v>15.95</v>
      </c>
    </row>
    <row r="42" spans="1:2" x14ac:dyDescent="0.2">
      <c r="A42" s="1">
        <v>36281</v>
      </c>
      <c r="B42" s="2">
        <v>50.73</v>
      </c>
    </row>
    <row r="43" spans="1:2" x14ac:dyDescent="0.2">
      <c r="A43" s="1">
        <v>36312</v>
      </c>
      <c r="B43" s="2">
        <v>93.47</v>
      </c>
    </row>
    <row r="44" spans="1:2" x14ac:dyDescent="0.2">
      <c r="A44" s="1">
        <v>36342</v>
      </c>
      <c r="B44" s="2">
        <v>192.8</v>
      </c>
    </row>
    <row r="45" spans="1:2" x14ac:dyDescent="0.2">
      <c r="A45" s="1">
        <v>36373</v>
      </c>
      <c r="B45" s="2">
        <v>172.6</v>
      </c>
    </row>
    <row r="46" spans="1:2" x14ac:dyDescent="0.2">
      <c r="A46" s="1">
        <v>36404</v>
      </c>
      <c r="B46" s="2">
        <v>184.4</v>
      </c>
    </row>
    <row r="47" spans="1:2" x14ac:dyDescent="0.2">
      <c r="A47" s="1">
        <v>36434</v>
      </c>
      <c r="B47" s="2">
        <v>43.11</v>
      </c>
    </row>
    <row r="48" spans="1:2" x14ac:dyDescent="0.2">
      <c r="A48" s="1">
        <v>36465</v>
      </c>
      <c r="B48" s="2">
        <v>127.4</v>
      </c>
    </row>
    <row r="49" spans="1:2" x14ac:dyDescent="0.2">
      <c r="A49" s="1">
        <v>36495</v>
      </c>
      <c r="B49" s="2">
        <v>106.2</v>
      </c>
    </row>
    <row r="50" spans="1:2" x14ac:dyDescent="0.2">
      <c r="A50" s="1">
        <v>36526</v>
      </c>
      <c r="B50" s="2">
        <v>92.91</v>
      </c>
    </row>
    <row r="51" spans="1:2" x14ac:dyDescent="0.2">
      <c r="A51" s="1">
        <v>36557</v>
      </c>
      <c r="B51" s="2">
        <v>56.78</v>
      </c>
    </row>
    <row r="52" spans="1:2" x14ac:dyDescent="0.2">
      <c r="A52" s="1">
        <v>36586</v>
      </c>
      <c r="B52" s="2">
        <v>408.5</v>
      </c>
    </row>
    <row r="53" spans="1:2" x14ac:dyDescent="0.2">
      <c r="A53" s="1">
        <v>36617</v>
      </c>
      <c r="B53" s="2">
        <v>407.4</v>
      </c>
    </row>
    <row r="54" spans="1:2" x14ac:dyDescent="0.2">
      <c r="A54" s="1">
        <v>36647</v>
      </c>
      <c r="B54" s="2">
        <v>191.2</v>
      </c>
    </row>
    <row r="55" spans="1:2" x14ac:dyDescent="0.2">
      <c r="A55" s="1">
        <v>36678</v>
      </c>
      <c r="B55" s="2">
        <v>102.5</v>
      </c>
    </row>
    <row r="56" spans="1:2" x14ac:dyDescent="0.2">
      <c r="A56" s="1">
        <v>36708</v>
      </c>
      <c r="B56" s="2">
        <v>95.13</v>
      </c>
    </row>
    <row r="57" spans="1:2" x14ac:dyDescent="0.2">
      <c r="A57" s="1">
        <v>36739</v>
      </c>
      <c r="B57" s="2">
        <v>77.650000000000006</v>
      </c>
    </row>
    <row r="58" spans="1:2" x14ac:dyDescent="0.2">
      <c r="A58" s="1">
        <v>36770</v>
      </c>
      <c r="B58" s="2">
        <v>135.4</v>
      </c>
    </row>
    <row r="59" spans="1:2" x14ac:dyDescent="0.2">
      <c r="A59" s="1">
        <v>36800</v>
      </c>
      <c r="B59" s="2">
        <v>236.4</v>
      </c>
    </row>
    <row r="60" spans="1:2" x14ac:dyDescent="0.2">
      <c r="A60" s="1">
        <v>36831</v>
      </c>
      <c r="B60" s="2">
        <v>218.1</v>
      </c>
    </row>
    <row r="61" spans="1:2" x14ac:dyDescent="0.2">
      <c r="A61" s="1">
        <v>36861</v>
      </c>
      <c r="B61" s="2">
        <v>189.6</v>
      </c>
    </row>
    <row r="62" spans="1:2" x14ac:dyDescent="0.2">
      <c r="A62" s="1">
        <v>36892</v>
      </c>
      <c r="B62" s="2">
        <v>88.09</v>
      </c>
    </row>
    <row r="63" spans="1:2" x14ac:dyDescent="0.2">
      <c r="A63" s="1">
        <v>36923</v>
      </c>
      <c r="B63" s="2">
        <v>73.75</v>
      </c>
    </row>
    <row r="64" spans="1:2" x14ac:dyDescent="0.2">
      <c r="A64" s="1">
        <v>36951</v>
      </c>
      <c r="B64" s="2">
        <v>40.18</v>
      </c>
    </row>
    <row r="65" spans="1:2" x14ac:dyDescent="0.2">
      <c r="A65" s="1">
        <v>36982</v>
      </c>
      <c r="B65" s="2">
        <v>603.29999999999995</v>
      </c>
    </row>
    <row r="66" spans="1:2" x14ac:dyDescent="0.2">
      <c r="A66" s="1">
        <v>37012</v>
      </c>
      <c r="B66" s="2">
        <v>153.4</v>
      </c>
    </row>
    <row r="67" spans="1:2" x14ac:dyDescent="0.2">
      <c r="A67" s="1">
        <v>37043</v>
      </c>
      <c r="B67" s="2">
        <v>54.25</v>
      </c>
    </row>
    <row r="68" spans="1:2" x14ac:dyDescent="0.2">
      <c r="A68" s="1">
        <v>37073</v>
      </c>
      <c r="B68" s="2">
        <v>43.31</v>
      </c>
    </row>
    <row r="69" spans="1:2" x14ac:dyDescent="0.2">
      <c r="A69" s="1">
        <v>37104</v>
      </c>
      <c r="B69" s="2">
        <v>25.63</v>
      </c>
    </row>
    <row r="70" spans="1:2" x14ac:dyDescent="0.2">
      <c r="A70" s="1">
        <v>37135</v>
      </c>
      <c r="B70" s="2">
        <v>146.19999999999999</v>
      </c>
    </row>
    <row r="71" spans="1:2" x14ac:dyDescent="0.2">
      <c r="A71" s="1">
        <v>37165</v>
      </c>
      <c r="B71" s="2">
        <v>795.7</v>
      </c>
    </row>
    <row r="72" spans="1:2" x14ac:dyDescent="0.2">
      <c r="A72" s="1">
        <v>37196</v>
      </c>
      <c r="B72" s="2">
        <v>570.1</v>
      </c>
    </row>
    <row r="73" spans="1:2" x14ac:dyDescent="0.2">
      <c r="A73" s="1">
        <v>37226</v>
      </c>
      <c r="B73" s="2">
        <v>380.3</v>
      </c>
    </row>
    <row r="74" spans="1:2" x14ac:dyDescent="0.2">
      <c r="A74" s="1">
        <v>37257</v>
      </c>
      <c r="B74" s="2">
        <v>460.9</v>
      </c>
    </row>
    <row r="75" spans="1:2" x14ac:dyDescent="0.2">
      <c r="A75" s="1">
        <v>37288</v>
      </c>
      <c r="B75" s="2">
        <v>507.3</v>
      </c>
    </row>
    <row r="76" spans="1:2" x14ac:dyDescent="0.2">
      <c r="A76" s="1">
        <v>37316</v>
      </c>
      <c r="B76" s="2">
        <v>274.3</v>
      </c>
    </row>
    <row r="77" spans="1:2" x14ac:dyDescent="0.2">
      <c r="A77" s="1">
        <v>37347</v>
      </c>
      <c r="B77" s="2">
        <v>349.2</v>
      </c>
    </row>
    <row r="78" spans="1:2" x14ac:dyDescent="0.2">
      <c r="A78" s="1">
        <v>37377</v>
      </c>
      <c r="B78" s="2">
        <v>82.05</v>
      </c>
    </row>
    <row r="79" spans="1:2" x14ac:dyDescent="0.2">
      <c r="A79" s="1">
        <v>37408</v>
      </c>
      <c r="B79" s="2">
        <v>122.4</v>
      </c>
    </row>
    <row r="80" spans="1:2" x14ac:dyDescent="0.2">
      <c r="A80" s="1">
        <v>37438</v>
      </c>
      <c r="B80" s="2">
        <v>81.180000000000007</v>
      </c>
    </row>
    <row r="81" spans="1:2" x14ac:dyDescent="0.2">
      <c r="A81" s="1">
        <v>37469</v>
      </c>
      <c r="B81" s="2">
        <v>323.8</v>
      </c>
    </row>
    <row r="82" spans="1:2" x14ac:dyDescent="0.2">
      <c r="A82" s="1">
        <v>37500</v>
      </c>
      <c r="B82" s="2">
        <v>168.5</v>
      </c>
    </row>
    <row r="83" spans="1:2" x14ac:dyDescent="0.2">
      <c r="A83" s="1">
        <v>37530</v>
      </c>
      <c r="B83" s="2">
        <v>192.1</v>
      </c>
    </row>
    <row r="84" spans="1:2" x14ac:dyDescent="0.2">
      <c r="A84" s="1">
        <v>37561</v>
      </c>
      <c r="B84" s="2">
        <v>130</v>
      </c>
    </row>
    <row r="85" spans="1:2" x14ac:dyDescent="0.2">
      <c r="A85" s="1">
        <v>37591</v>
      </c>
      <c r="B85" s="2">
        <v>115.8</v>
      </c>
    </row>
    <row r="86" spans="1:2" x14ac:dyDescent="0.2">
      <c r="A86" s="1">
        <v>37622</v>
      </c>
      <c r="B86" s="2">
        <v>23.68</v>
      </c>
    </row>
    <row r="87" spans="1:2" x14ac:dyDescent="0.2">
      <c r="A87" s="1">
        <v>37653</v>
      </c>
      <c r="B87" s="2">
        <v>31.38</v>
      </c>
    </row>
    <row r="88" spans="1:2" x14ac:dyDescent="0.2">
      <c r="A88" s="1">
        <v>37681</v>
      </c>
      <c r="B88" s="2">
        <v>31.32</v>
      </c>
    </row>
    <row r="89" spans="1:2" x14ac:dyDescent="0.2">
      <c r="A89" s="1">
        <v>37712</v>
      </c>
      <c r="B89" s="2">
        <v>82.93</v>
      </c>
    </row>
    <row r="90" spans="1:2" x14ac:dyDescent="0.2">
      <c r="A90" s="1">
        <v>37742</v>
      </c>
      <c r="B90" s="2">
        <v>118</v>
      </c>
    </row>
    <row r="91" spans="1:2" x14ac:dyDescent="0.2">
      <c r="A91" s="1">
        <v>37773</v>
      </c>
      <c r="B91" s="2">
        <v>30.65</v>
      </c>
    </row>
    <row r="92" spans="1:2" x14ac:dyDescent="0.2">
      <c r="A92" s="1">
        <v>37803</v>
      </c>
      <c r="B92" s="2">
        <v>24.03</v>
      </c>
    </row>
    <row r="93" spans="1:2" x14ac:dyDescent="0.2">
      <c r="A93" s="1">
        <v>37834</v>
      </c>
      <c r="B93" s="2">
        <v>20.12</v>
      </c>
    </row>
    <row r="94" spans="1:2" x14ac:dyDescent="0.2">
      <c r="A94" s="1">
        <v>37865</v>
      </c>
      <c r="B94" s="2">
        <v>13.91</v>
      </c>
    </row>
    <row r="95" spans="1:2" x14ac:dyDescent="0.2">
      <c r="A95" s="1">
        <v>37895</v>
      </c>
      <c r="B95" s="2">
        <v>36.71</v>
      </c>
    </row>
    <row r="96" spans="1:2" x14ac:dyDescent="0.2">
      <c r="A96" s="1">
        <v>37926</v>
      </c>
      <c r="B96" s="2">
        <v>369.4</v>
      </c>
    </row>
    <row r="97" spans="1:2" x14ac:dyDescent="0.2">
      <c r="A97" s="1">
        <v>37956</v>
      </c>
      <c r="B97" s="2">
        <v>74.67</v>
      </c>
    </row>
    <row r="98" spans="1:2" x14ac:dyDescent="0.2">
      <c r="A98" s="1">
        <v>37987</v>
      </c>
      <c r="B98" s="2">
        <v>24.23</v>
      </c>
    </row>
    <row r="99" spans="1:2" x14ac:dyDescent="0.2">
      <c r="A99" s="1">
        <v>38018</v>
      </c>
      <c r="B99" s="2">
        <v>6.141</v>
      </c>
    </row>
    <row r="100" spans="1:2" x14ac:dyDescent="0.2">
      <c r="A100" s="1">
        <v>38047</v>
      </c>
      <c r="B100" s="2">
        <v>16.149999999999999</v>
      </c>
    </row>
    <row r="101" spans="1:2" x14ac:dyDescent="0.2">
      <c r="A101" s="1">
        <v>38078</v>
      </c>
      <c r="B101" s="2">
        <v>10.119999999999999</v>
      </c>
    </row>
    <row r="102" spans="1:2" x14ac:dyDescent="0.2">
      <c r="A102" s="1">
        <v>38108</v>
      </c>
      <c r="B102" s="2">
        <v>5.1779999999999999</v>
      </c>
    </row>
    <row r="103" spans="1:2" x14ac:dyDescent="0.2">
      <c r="A103" s="1">
        <v>38139</v>
      </c>
      <c r="B103" s="2">
        <v>7.6360000000000001</v>
      </c>
    </row>
    <row r="104" spans="1:2" x14ac:dyDescent="0.2">
      <c r="A104" s="1">
        <v>38169</v>
      </c>
      <c r="B104" s="2">
        <v>2.8639999999999999</v>
      </c>
    </row>
    <row r="105" spans="1:2" x14ac:dyDescent="0.2">
      <c r="A105" s="1">
        <v>38200</v>
      </c>
      <c r="B105" s="2">
        <v>3.234</v>
      </c>
    </row>
    <row r="106" spans="1:2" x14ac:dyDescent="0.2">
      <c r="A106" s="1">
        <v>38231</v>
      </c>
      <c r="B106" s="2">
        <v>3.298</v>
      </c>
    </row>
    <row r="107" spans="1:2" x14ac:dyDescent="0.2">
      <c r="A107" s="1">
        <v>38261</v>
      </c>
      <c r="B107" s="2">
        <v>3.0070000000000001</v>
      </c>
    </row>
    <row r="108" spans="1:2" x14ac:dyDescent="0.2">
      <c r="A108" s="1">
        <v>38292</v>
      </c>
      <c r="B108" s="2">
        <v>21.67</v>
      </c>
    </row>
    <row r="109" spans="1:2" x14ac:dyDescent="0.2">
      <c r="A109" s="1">
        <v>38322</v>
      </c>
      <c r="B109" s="2">
        <v>14.46</v>
      </c>
    </row>
    <row r="110" spans="1:2" x14ac:dyDescent="0.2">
      <c r="A110" s="1">
        <v>38353</v>
      </c>
      <c r="B110" s="2">
        <v>9.36</v>
      </c>
    </row>
    <row r="111" spans="1:2" x14ac:dyDescent="0.2">
      <c r="A111" s="1">
        <v>38384</v>
      </c>
      <c r="B111" s="2">
        <v>2.0209999999999999</v>
      </c>
    </row>
    <row r="112" spans="1:2" x14ac:dyDescent="0.2">
      <c r="A112" s="1">
        <v>38412</v>
      </c>
      <c r="B112" s="2">
        <v>1.772</v>
      </c>
    </row>
    <row r="113" spans="1:2" x14ac:dyDescent="0.2">
      <c r="A113" s="1">
        <v>38443</v>
      </c>
      <c r="B113" s="2">
        <v>1.325</v>
      </c>
    </row>
    <row r="114" spans="1:2" x14ac:dyDescent="0.2">
      <c r="A114" s="1">
        <v>38473</v>
      </c>
      <c r="B114" s="2">
        <v>12.7</v>
      </c>
    </row>
    <row r="115" spans="1:2" x14ac:dyDescent="0.2">
      <c r="A115" s="1">
        <v>38504</v>
      </c>
      <c r="B115" s="2">
        <v>4.407</v>
      </c>
    </row>
    <row r="116" spans="1:2" x14ac:dyDescent="0.2">
      <c r="A116" s="1">
        <v>38534</v>
      </c>
      <c r="B116" s="2">
        <v>6.2149999999999999</v>
      </c>
    </row>
    <row r="117" spans="1:2" x14ac:dyDescent="0.2">
      <c r="A117" s="1">
        <v>38565</v>
      </c>
      <c r="B117" s="2">
        <v>6.633</v>
      </c>
    </row>
    <row r="118" spans="1:2" x14ac:dyDescent="0.2">
      <c r="A118" s="1">
        <v>38596</v>
      </c>
      <c r="B118" s="2">
        <v>2.206</v>
      </c>
    </row>
    <row r="119" spans="1:2" x14ac:dyDescent="0.2">
      <c r="A119" s="1">
        <v>38626</v>
      </c>
      <c r="B119" s="2">
        <v>1.4790000000000001</v>
      </c>
    </row>
    <row r="120" spans="1:2" x14ac:dyDescent="0.2">
      <c r="A120" s="1">
        <v>38657</v>
      </c>
      <c r="B120" s="2">
        <v>1.871</v>
      </c>
    </row>
    <row r="121" spans="1:2" x14ac:dyDescent="0.2">
      <c r="A121" s="1">
        <v>38687</v>
      </c>
      <c r="B121" s="2">
        <v>5.8970000000000002</v>
      </c>
    </row>
    <row r="122" spans="1:2" x14ac:dyDescent="0.2">
      <c r="A122" s="1">
        <v>38718</v>
      </c>
      <c r="B122" s="2">
        <v>1.8009999999999999</v>
      </c>
    </row>
    <row r="123" spans="1:2" x14ac:dyDescent="0.2">
      <c r="A123" s="1">
        <v>38749</v>
      </c>
      <c r="B123" s="2">
        <v>0.51770000000000005</v>
      </c>
    </row>
    <row r="124" spans="1:2" x14ac:dyDescent="0.2">
      <c r="A124" s="1">
        <v>38777</v>
      </c>
      <c r="B124" s="2">
        <v>0.86170000000000002</v>
      </c>
    </row>
    <row r="125" spans="1:2" x14ac:dyDescent="0.2">
      <c r="A125" s="1">
        <v>38808</v>
      </c>
      <c r="B125" s="2">
        <v>0.81320000000000003</v>
      </c>
    </row>
    <row r="126" spans="1:2" x14ac:dyDescent="0.2">
      <c r="A126" s="1">
        <v>38838</v>
      </c>
      <c r="B126" s="2">
        <v>1.978</v>
      </c>
    </row>
    <row r="127" spans="1:2" x14ac:dyDescent="0.2">
      <c r="A127" s="1">
        <v>38869</v>
      </c>
      <c r="B127" s="2">
        <v>1.355</v>
      </c>
    </row>
    <row r="128" spans="1:2" x14ac:dyDescent="0.2">
      <c r="A128" s="1">
        <v>38899</v>
      </c>
      <c r="B128" s="2">
        <v>0.73799999999999999</v>
      </c>
    </row>
    <row r="129" spans="1:2" x14ac:dyDescent="0.2">
      <c r="A129" s="1">
        <v>38930</v>
      </c>
      <c r="B129" s="2">
        <v>0.63249999999999995</v>
      </c>
    </row>
    <row r="130" spans="1:2" x14ac:dyDescent="0.2">
      <c r="A130" s="1">
        <v>38961</v>
      </c>
      <c r="B130" s="2">
        <v>1.3859999999999999</v>
      </c>
    </row>
    <row r="131" spans="1:2" x14ac:dyDescent="0.2">
      <c r="A131" s="1">
        <v>38991</v>
      </c>
      <c r="B131" s="2">
        <v>2.3849999999999998</v>
      </c>
    </row>
    <row r="132" spans="1:2" x14ac:dyDescent="0.2">
      <c r="A132" s="1">
        <v>39022</v>
      </c>
      <c r="B132" s="2">
        <v>1.37</v>
      </c>
    </row>
    <row r="133" spans="1:2" x14ac:dyDescent="0.2">
      <c r="A133" s="1">
        <v>39052</v>
      </c>
      <c r="B133" s="2">
        <v>1.577</v>
      </c>
    </row>
    <row r="134" spans="1:2" x14ac:dyDescent="0.2">
      <c r="A134" s="1">
        <v>39083</v>
      </c>
      <c r="B134" s="2">
        <v>1.73</v>
      </c>
    </row>
    <row r="135" spans="1:2" x14ac:dyDescent="0.2">
      <c r="A135" s="1">
        <v>39114</v>
      </c>
      <c r="B135" s="2">
        <v>1.411</v>
      </c>
    </row>
    <row r="136" spans="1:2" x14ac:dyDescent="0.2">
      <c r="A136" s="1">
        <v>39142</v>
      </c>
      <c r="B136" s="2">
        <v>0.84009999999999996</v>
      </c>
    </row>
    <row r="137" spans="1:2" x14ac:dyDescent="0.2">
      <c r="A137" s="1">
        <v>39173</v>
      </c>
      <c r="B137" s="2">
        <v>1.887</v>
      </c>
    </row>
    <row r="138" spans="1:2" x14ac:dyDescent="0.2">
      <c r="A138" s="1">
        <v>39203</v>
      </c>
      <c r="B138" s="2">
        <v>1.377</v>
      </c>
    </row>
    <row r="139" spans="1:2" x14ac:dyDescent="0.2">
      <c r="A139" s="1">
        <v>39234</v>
      </c>
      <c r="B139" s="2">
        <v>0.64570000000000005</v>
      </c>
    </row>
    <row r="140" spans="1:2" x14ac:dyDescent="0.2">
      <c r="A140" s="1">
        <v>39264</v>
      </c>
      <c r="B140" s="2">
        <v>0.31269999999999998</v>
      </c>
    </row>
    <row r="141" spans="1:2" x14ac:dyDescent="0.2">
      <c r="A141" s="1">
        <v>39295</v>
      </c>
      <c r="B141" s="2">
        <v>0.40100000000000002</v>
      </c>
    </row>
    <row r="142" spans="1:2" x14ac:dyDescent="0.2">
      <c r="A142" s="1">
        <v>39326</v>
      </c>
      <c r="B142" s="2">
        <v>0.35809999999999997</v>
      </c>
    </row>
    <row r="143" spans="1:2" x14ac:dyDescent="0.2">
      <c r="A143" s="1">
        <v>39356</v>
      </c>
      <c r="B143" s="2">
        <v>0.28549999999999998</v>
      </c>
    </row>
    <row r="144" spans="1:2" x14ac:dyDescent="0.2">
      <c r="A144" s="1">
        <v>39387</v>
      </c>
      <c r="B144" s="2">
        <v>0.37840000000000001</v>
      </c>
    </row>
    <row r="145" spans="1:2" x14ac:dyDescent="0.2">
      <c r="A145" s="1">
        <v>39417</v>
      </c>
      <c r="B145" s="2">
        <v>0.436</v>
      </c>
    </row>
    <row r="146" spans="1:2" x14ac:dyDescent="0.2">
      <c r="A146" s="1">
        <v>39448</v>
      </c>
      <c r="B146" s="2">
        <v>0.50919999999999999</v>
      </c>
    </row>
    <row r="147" spans="1:2" x14ac:dyDescent="0.2">
      <c r="A147" s="1">
        <v>39479</v>
      </c>
      <c r="B147" s="2">
        <v>0.91</v>
      </c>
    </row>
    <row r="148" spans="1:2" x14ac:dyDescent="0.2">
      <c r="A148" s="1">
        <v>39508</v>
      </c>
      <c r="B148" s="2">
        <v>0.94730000000000003</v>
      </c>
    </row>
    <row r="149" spans="1:2" x14ac:dyDescent="0.2">
      <c r="A149" s="1">
        <v>39539</v>
      </c>
      <c r="B149" s="2">
        <v>0.55179999999999996</v>
      </c>
    </row>
    <row r="150" spans="1:2" x14ac:dyDescent="0.2">
      <c r="A150" s="1">
        <v>39569</v>
      </c>
      <c r="B150" s="2">
        <v>0.32269999999999999</v>
      </c>
    </row>
    <row r="151" spans="1:2" x14ac:dyDescent="0.2">
      <c r="A151" s="1">
        <v>39600</v>
      </c>
      <c r="B151" s="2">
        <v>0.46300000000000002</v>
      </c>
    </row>
    <row r="152" spans="1:2" x14ac:dyDescent="0.2">
      <c r="A152" s="1">
        <v>39630</v>
      </c>
      <c r="B152" s="2">
        <v>0.14680000000000001</v>
      </c>
    </row>
    <row r="153" spans="1:2" x14ac:dyDescent="0.2">
      <c r="A153" s="1">
        <v>39661</v>
      </c>
      <c r="B153" s="2">
        <v>9.6129999999999993E-2</v>
      </c>
    </row>
    <row r="154" spans="1:2" x14ac:dyDescent="0.2">
      <c r="A154" s="1">
        <v>39692</v>
      </c>
      <c r="B154" s="2">
        <v>0.1149</v>
      </c>
    </row>
    <row r="155" spans="1:2" x14ac:dyDescent="0.2">
      <c r="A155" s="1">
        <v>39722</v>
      </c>
      <c r="B155" s="2">
        <v>0.33389999999999997</v>
      </c>
    </row>
    <row r="156" spans="1:2" x14ac:dyDescent="0.2">
      <c r="A156" s="1">
        <v>39753</v>
      </c>
      <c r="B156" s="2">
        <v>0.27760000000000001</v>
      </c>
    </row>
    <row r="157" spans="1:2" x14ac:dyDescent="0.2">
      <c r="A157" s="1">
        <v>39783</v>
      </c>
      <c r="B157" s="2">
        <v>0.1696</v>
      </c>
    </row>
    <row r="158" spans="1:2" x14ac:dyDescent="0.2">
      <c r="A158" s="1">
        <v>39814</v>
      </c>
      <c r="B158" s="2">
        <v>0.38700000000000001</v>
      </c>
    </row>
    <row r="159" spans="1:2" x14ac:dyDescent="0.2">
      <c r="A159" s="1">
        <v>39845</v>
      </c>
      <c r="B159" s="2">
        <v>0.18529999999999999</v>
      </c>
    </row>
    <row r="160" spans="1:2" x14ac:dyDescent="0.2">
      <c r="A160" s="1">
        <v>39873</v>
      </c>
      <c r="B160" s="2">
        <v>0.18870000000000001</v>
      </c>
    </row>
    <row r="161" spans="1:2" x14ac:dyDescent="0.2">
      <c r="A161" s="1">
        <v>39904</v>
      </c>
      <c r="B161" s="2">
        <v>0.29899999999999999</v>
      </c>
    </row>
    <row r="162" spans="1:2" x14ac:dyDescent="0.2">
      <c r="A162" s="1">
        <v>39934</v>
      </c>
      <c r="B162" s="2">
        <v>0.316</v>
      </c>
    </row>
    <row r="163" spans="1:2" x14ac:dyDescent="0.2">
      <c r="A163" s="1">
        <v>39965</v>
      </c>
      <c r="B163" s="2">
        <v>0.2185</v>
      </c>
    </row>
    <row r="164" spans="1:2" x14ac:dyDescent="0.2">
      <c r="A164" s="1">
        <v>39995</v>
      </c>
      <c r="B164" s="2">
        <v>0.15859999999999999</v>
      </c>
    </row>
    <row r="165" spans="1:2" x14ac:dyDescent="0.2">
      <c r="A165" s="1">
        <v>40026</v>
      </c>
      <c r="B165" s="2">
        <v>0.1246</v>
      </c>
    </row>
    <row r="166" spans="1:2" x14ac:dyDescent="0.2">
      <c r="A166" s="1">
        <v>40057</v>
      </c>
      <c r="B166" s="2">
        <v>0.14580000000000001</v>
      </c>
    </row>
    <row r="167" spans="1:2" x14ac:dyDescent="0.2">
      <c r="A167" s="1">
        <v>40087</v>
      </c>
      <c r="B167" s="2">
        <v>0.26679999999999998</v>
      </c>
    </row>
    <row r="168" spans="1:2" x14ac:dyDescent="0.2">
      <c r="A168" s="1">
        <v>40118</v>
      </c>
      <c r="B168" s="2">
        <v>0.49969999999999998</v>
      </c>
    </row>
    <row r="169" spans="1:2" x14ac:dyDescent="0.2">
      <c r="A169" s="1">
        <v>40148</v>
      </c>
      <c r="B169" s="2">
        <v>0.31580000000000003</v>
      </c>
    </row>
    <row r="170" spans="1:2" x14ac:dyDescent="0.2">
      <c r="A170" s="1">
        <v>40179</v>
      </c>
      <c r="B170" s="2">
        <v>0.39989999999999998</v>
      </c>
    </row>
    <row r="171" spans="1:2" x14ac:dyDescent="0.2">
      <c r="A171" s="1">
        <v>40210</v>
      </c>
      <c r="B171" s="2">
        <v>0.26329999999999998</v>
      </c>
    </row>
    <row r="172" spans="1:2" x14ac:dyDescent="0.2">
      <c r="A172" s="1">
        <v>40238</v>
      </c>
      <c r="B172" s="2">
        <v>0.26329999999999998</v>
      </c>
    </row>
    <row r="173" spans="1:2" x14ac:dyDescent="0.2">
      <c r="A173" s="1">
        <v>40269</v>
      </c>
      <c r="B173" s="2">
        <v>10.42</v>
      </c>
    </row>
    <row r="174" spans="1:2" x14ac:dyDescent="0.2">
      <c r="A174" s="1">
        <v>40299</v>
      </c>
      <c r="B174" s="2">
        <v>3.758</v>
      </c>
    </row>
    <row r="175" spans="1:2" x14ac:dyDescent="0.2">
      <c r="A175" s="1">
        <v>40330</v>
      </c>
      <c r="B175" s="2">
        <v>11.79</v>
      </c>
    </row>
    <row r="176" spans="1:2" x14ac:dyDescent="0.2">
      <c r="A176" s="1">
        <v>40360</v>
      </c>
      <c r="B176" s="2">
        <v>9.76</v>
      </c>
    </row>
    <row r="177" spans="1:2" x14ac:dyDescent="0.2">
      <c r="A177" s="1">
        <v>40391</v>
      </c>
      <c r="B177" s="2">
        <v>3.323</v>
      </c>
    </row>
    <row r="178" spans="1:2" x14ac:dyDescent="0.2">
      <c r="A178" s="1">
        <v>40422</v>
      </c>
      <c r="B178" s="2">
        <v>1.988</v>
      </c>
    </row>
    <row r="179" spans="1:2" x14ac:dyDescent="0.2">
      <c r="A179" s="1">
        <v>40452</v>
      </c>
      <c r="B179" s="2">
        <v>1.0109999999999999</v>
      </c>
    </row>
    <row r="180" spans="1:2" x14ac:dyDescent="0.2">
      <c r="A180" s="1">
        <v>40483</v>
      </c>
      <c r="B180" s="2">
        <v>0.33410000000000001</v>
      </c>
    </row>
    <row r="181" spans="1:2" x14ac:dyDescent="0.2">
      <c r="A181" s="1">
        <v>40513</v>
      </c>
      <c r="B181" s="2">
        <v>8.9020000000000002E-2</v>
      </c>
    </row>
    <row r="182" spans="1:2" x14ac:dyDescent="0.2">
      <c r="A182" s="1">
        <v>40544</v>
      </c>
      <c r="B182" s="2">
        <v>8.2780000000000006E-2</v>
      </c>
    </row>
    <row r="183" spans="1:2" x14ac:dyDescent="0.2">
      <c r="A183" s="1">
        <v>40575</v>
      </c>
      <c r="B183" s="2">
        <v>2.161</v>
      </c>
    </row>
    <row r="184" spans="1:2" x14ac:dyDescent="0.2">
      <c r="A184" s="1">
        <v>40603</v>
      </c>
      <c r="B184" s="2">
        <v>1.403</v>
      </c>
    </row>
    <row r="185" spans="1:2" x14ac:dyDescent="0.2">
      <c r="A185" s="1">
        <v>40634</v>
      </c>
      <c r="B185" s="2">
        <v>15.39</v>
      </c>
    </row>
    <row r="186" spans="1:2" x14ac:dyDescent="0.2">
      <c r="A186" s="1">
        <v>40664</v>
      </c>
      <c r="B186" s="2">
        <v>16.149999999999999</v>
      </c>
    </row>
    <row r="187" spans="1:2" x14ac:dyDescent="0.2">
      <c r="A187" s="1">
        <v>40695</v>
      </c>
      <c r="B187" s="2">
        <v>9.81</v>
      </c>
    </row>
    <row r="188" spans="1:2" x14ac:dyDescent="0.2">
      <c r="A188" s="1">
        <v>40725</v>
      </c>
      <c r="B188" s="2">
        <v>3.7770000000000001</v>
      </c>
    </row>
    <row r="189" spans="1:2" x14ac:dyDescent="0.2">
      <c r="A189" s="1">
        <v>40756</v>
      </c>
      <c r="B189" s="2">
        <v>7.0049999999999999</v>
      </c>
    </row>
    <row r="190" spans="1:2" x14ac:dyDescent="0.2">
      <c r="A190" s="1">
        <v>40787</v>
      </c>
      <c r="B190" s="2">
        <v>6.1609999999999996</v>
      </c>
    </row>
    <row r="191" spans="1:2" x14ac:dyDescent="0.2">
      <c r="A191" s="1">
        <v>40817</v>
      </c>
      <c r="B191" s="2">
        <v>60.41</v>
      </c>
    </row>
    <row r="192" spans="1:2" x14ac:dyDescent="0.2">
      <c r="A192" s="1">
        <v>40848</v>
      </c>
      <c r="B192" s="2">
        <v>88.2</v>
      </c>
    </row>
    <row r="193" spans="1:2" x14ac:dyDescent="0.2">
      <c r="A193" s="1">
        <v>40878</v>
      </c>
      <c r="B193" s="2">
        <v>56.18</v>
      </c>
    </row>
    <row r="194" spans="1:2" x14ac:dyDescent="0.2">
      <c r="A194" s="1">
        <v>40909</v>
      </c>
      <c r="B194" s="2">
        <v>26.57</v>
      </c>
    </row>
    <row r="195" spans="1:2" x14ac:dyDescent="0.2">
      <c r="A195" s="1">
        <v>40940</v>
      </c>
      <c r="B195" s="2">
        <v>12.51</v>
      </c>
    </row>
    <row r="196" spans="1:2" x14ac:dyDescent="0.2">
      <c r="A196" s="1">
        <v>40969</v>
      </c>
      <c r="B196" s="2">
        <v>12.67</v>
      </c>
    </row>
    <row r="197" spans="1:2" x14ac:dyDescent="0.2">
      <c r="A197" s="1">
        <v>41000</v>
      </c>
      <c r="B197" s="2">
        <v>10.55</v>
      </c>
    </row>
    <row r="198" spans="1:2" x14ac:dyDescent="0.2">
      <c r="A198" s="1">
        <v>41030</v>
      </c>
      <c r="B198" s="2">
        <v>11.74</v>
      </c>
    </row>
    <row r="199" spans="1:2" x14ac:dyDescent="0.2">
      <c r="A199" s="1">
        <v>41061</v>
      </c>
      <c r="B199" s="2">
        <v>17.690000000000001</v>
      </c>
    </row>
    <row r="200" spans="1:2" x14ac:dyDescent="0.2">
      <c r="A200" s="1">
        <v>41091</v>
      </c>
      <c r="B200" s="2">
        <v>32.619999999999997</v>
      </c>
    </row>
    <row r="201" spans="1:2" x14ac:dyDescent="0.2">
      <c r="A201" s="1">
        <v>41122</v>
      </c>
      <c r="B201" s="2">
        <v>21.77</v>
      </c>
    </row>
    <row r="202" spans="1:2" x14ac:dyDescent="0.2">
      <c r="A202" s="1">
        <v>41153</v>
      </c>
      <c r="B202" s="2">
        <v>16.87</v>
      </c>
    </row>
    <row r="203" spans="1:2" x14ac:dyDescent="0.2">
      <c r="A203" s="1">
        <v>41183</v>
      </c>
      <c r="B203" s="2">
        <v>64.8</v>
      </c>
    </row>
    <row r="204" spans="1:2" x14ac:dyDescent="0.2">
      <c r="A204" s="1">
        <v>41214</v>
      </c>
      <c r="B204" s="2">
        <v>25.86</v>
      </c>
    </row>
    <row r="205" spans="1:2" x14ac:dyDescent="0.2">
      <c r="A205" s="1">
        <v>41244</v>
      </c>
      <c r="B205" s="2">
        <v>12.76</v>
      </c>
    </row>
    <row r="206" spans="1:2" x14ac:dyDescent="0.2">
      <c r="A206" s="1">
        <v>41275</v>
      </c>
      <c r="B206" s="2">
        <v>7</v>
      </c>
    </row>
    <row r="207" spans="1:2" x14ac:dyDescent="0.2">
      <c r="A207" s="1">
        <v>41306</v>
      </c>
      <c r="B207" s="2">
        <v>5.6870000000000003</v>
      </c>
    </row>
    <row r="208" spans="1:2" x14ac:dyDescent="0.2">
      <c r="A208" s="1">
        <v>41334</v>
      </c>
      <c r="B208" s="2">
        <v>22.44</v>
      </c>
    </row>
    <row r="209" spans="1:2" x14ac:dyDescent="0.2">
      <c r="A209" s="1">
        <v>41365</v>
      </c>
      <c r="B209" s="2">
        <v>12.32</v>
      </c>
    </row>
    <row r="210" spans="1:2" x14ac:dyDescent="0.2">
      <c r="A210" s="1">
        <v>41395</v>
      </c>
      <c r="B210" s="2">
        <v>98.17</v>
      </c>
    </row>
    <row r="211" spans="1:2" x14ac:dyDescent="0.2">
      <c r="A211" s="1">
        <v>41426</v>
      </c>
      <c r="B211" s="2">
        <v>37.22</v>
      </c>
    </row>
    <row r="212" spans="1:2" x14ac:dyDescent="0.2">
      <c r="A212" s="1">
        <v>41456</v>
      </c>
      <c r="B212" s="2">
        <v>6.8979999999999997</v>
      </c>
    </row>
    <row r="213" spans="1:2" x14ac:dyDescent="0.2">
      <c r="A213" s="1">
        <v>41487</v>
      </c>
      <c r="B213" s="2">
        <v>5.96</v>
      </c>
    </row>
    <row r="214" spans="1:2" x14ac:dyDescent="0.2">
      <c r="A214" s="1">
        <v>41518</v>
      </c>
      <c r="B214" s="2">
        <v>8.9760000000000009</v>
      </c>
    </row>
    <row r="215" spans="1:2" x14ac:dyDescent="0.2">
      <c r="A215" s="1">
        <v>41548</v>
      </c>
      <c r="B215" s="2">
        <v>9.2919999999999998</v>
      </c>
    </row>
    <row r="216" spans="1:2" x14ac:dyDescent="0.2">
      <c r="A216" s="1">
        <v>41579</v>
      </c>
      <c r="B216" s="2">
        <v>45.08</v>
      </c>
    </row>
    <row r="217" spans="1:2" x14ac:dyDescent="0.2">
      <c r="A217" s="1">
        <v>41609</v>
      </c>
      <c r="B217" s="2">
        <v>52.94</v>
      </c>
    </row>
    <row r="218" spans="1:2" x14ac:dyDescent="0.2">
      <c r="A218" s="1">
        <v>41640</v>
      </c>
      <c r="B218" s="2">
        <v>72.83</v>
      </c>
    </row>
    <row r="219" spans="1:2" x14ac:dyDescent="0.2">
      <c r="A219" s="1">
        <v>41671</v>
      </c>
      <c r="B219" s="2">
        <v>70.319999999999993</v>
      </c>
    </row>
    <row r="220" spans="1:2" x14ac:dyDescent="0.2">
      <c r="A220" s="1">
        <v>41699</v>
      </c>
      <c r="B220" s="2">
        <v>89.55</v>
      </c>
    </row>
    <row r="221" spans="1:2" x14ac:dyDescent="0.2">
      <c r="A221" s="1">
        <v>41730</v>
      </c>
      <c r="B221" s="2">
        <v>89.55</v>
      </c>
    </row>
    <row r="222" spans="1:2" x14ac:dyDescent="0.2">
      <c r="A222" s="1">
        <v>41760</v>
      </c>
      <c r="B222" s="2">
        <v>27.3</v>
      </c>
    </row>
    <row r="223" spans="1:2" x14ac:dyDescent="0.2">
      <c r="A223" s="1">
        <v>41791</v>
      </c>
      <c r="B223" s="2">
        <v>10.54</v>
      </c>
    </row>
    <row r="224" spans="1:2" x14ac:dyDescent="0.2">
      <c r="A224" s="1">
        <v>41821</v>
      </c>
      <c r="B224" s="2">
        <v>24.82</v>
      </c>
    </row>
    <row r="225" spans="1:2" x14ac:dyDescent="0.2">
      <c r="A225" s="1">
        <v>41852</v>
      </c>
      <c r="B225" s="2">
        <v>49.07</v>
      </c>
    </row>
    <row r="226" spans="1:2" x14ac:dyDescent="0.2">
      <c r="A226" s="1">
        <v>41883</v>
      </c>
      <c r="B226" s="2">
        <v>25.48</v>
      </c>
    </row>
    <row r="227" spans="1:2" x14ac:dyDescent="0.2">
      <c r="A227" s="1">
        <v>41913</v>
      </c>
      <c r="B227" s="2">
        <v>95.82</v>
      </c>
    </row>
    <row r="228" spans="1:2" x14ac:dyDescent="0.2">
      <c r="A228" s="1">
        <v>41944</v>
      </c>
      <c r="B228" s="2">
        <v>35.729999999999997</v>
      </c>
    </row>
    <row r="229" spans="1:2" x14ac:dyDescent="0.2">
      <c r="A229" s="1">
        <v>41974</v>
      </c>
      <c r="B229" s="2">
        <v>152</v>
      </c>
    </row>
    <row r="230" spans="1:2" x14ac:dyDescent="0.2">
      <c r="A230" s="1">
        <v>42005</v>
      </c>
      <c r="B230" s="2">
        <v>37.24</v>
      </c>
    </row>
    <row r="231" spans="1:2" x14ac:dyDescent="0.2">
      <c r="A231" s="1">
        <v>42036</v>
      </c>
      <c r="B231" s="2">
        <v>85.8</v>
      </c>
    </row>
    <row r="232" spans="1:2" x14ac:dyDescent="0.2">
      <c r="A232" s="1">
        <v>42064</v>
      </c>
      <c r="B232" s="2">
        <v>41.91</v>
      </c>
    </row>
    <row r="233" spans="1:2" x14ac:dyDescent="0.2">
      <c r="A233" s="1">
        <v>42095</v>
      </c>
      <c r="B233" s="2">
        <v>26.79</v>
      </c>
    </row>
    <row r="234" spans="1:2" x14ac:dyDescent="0.2">
      <c r="A234" s="1">
        <v>42125</v>
      </c>
      <c r="B234" s="2">
        <v>10.62</v>
      </c>
    </row>
    <row r="235" spans="1:2" x14ac:dyDescent="0.2">
      <c r="A235" s="1">
        <v>42156</v>
      </c>
      <c r="B235" s="2">
        <v>8.1359999999999992</v>
      </c>
    </row>
    <row r="236" spans="1:2" x14ac:dyDescent="0.2">
      <c r="A236" s="1">
        <v>42186</v>
      </c>
      <c r="B236" s="2">
        <v>5.48</v>
      </c>
    </row>
    <row r="237" spans="1:2" x14ac:dyDescent="0.2">
      <c r="A237" s="1">
        <v>42217</v>
      </c>
      <c r="B237" s="2">
        <v>5.5679999999999996</v>
      </c>
    </row>
    <row r="238" spans="1:2" x14ac:dyDescent="0.2">
      <c r="A238" s="1">
        <v>42248</v>
      </c>
      <c r="B238" s="2">
        <v>2.3980000000000001</v>
      </c>
    </row>
    <row r="239" spans="1:2" x14ac:dyDescent="0.2">
      <c r="A239" s="1">
        <v>42278</v>
      </c>
      <c r="B239" s="2">
        <v>21.28</v>
      </c>
    </row>
    <row r="240" spans="1:2" x14ac:dyDescent="0.2">
      <c r="A240" s="1">
        <v>42309</v>
      </c>
      <c r="B240" s="2">
        <v>17.57</v>
      </c>
    </row>
    <row r="241" spans="1:2" x14ac:dyDescent="0.2">
      <c r="A241" s="1">
        <v>42339</v>
      </c>
      <c r="B241" s="2">
        <v>10.83</v>
      </c>
    </row>
    <row r="242" spans="1:2" x14ac:dyDescent="0.2">
      <c r="A242" s="1">
        <v>42370</v>
      </c>
      <c r="B242" s="2">
        <v>15.3</v>
      </c>
    </row>
    <row r="243" spans="1:2" x14ac:dyDescent="0.2">
      <c r="A243" s="1">
        <v>42401</v>
      </c>
      <c r="B243" s="2">
        <v>5.1909999999999998</v>
      </c>
    </row>
    <row r="244" spans="1:2" x14ac:dyDescent="0.2">
      <c r="A244" s="1">
        <v>42430</v>
      </c>
      <c r="B244" s="2">
        <v>3.226</v>
      </c>
    </row>
    <row r="245" spans="1:2" x14ac:dyDescent="0.2">
      <c r="A245" s="1">
        <v>42461</v>
      </c>
      <c r="B245" s="2">
        <v>1.2150000000000001</v>
      </c>
    </row>
    <row r="246" spans="1:2" x14ac:dyDescent="0.2">
      <c r="A246" s="1">
        <v>42491</v>
      </c>
      <c r="B246" s="2">
        <v>5.71</v>
      </c>
    </row>
    <row r="247" spans="1:2" x14ac:dyDescent="0.2">
      <c r="A247" s="1">
        <v>42522</v>
      </c>
      <c r="B247" s="2">
        <v>1.794</v>
      </c>
    </row>
    <row r="248" spans="1:2" x14ac:dyDescent="0.2">
      <c r="A248" s="1">
        <v>42552</v>
      </c>
      <c r="B248" s="2">
        <v>0.74029999999999996</v>
      </c>
    </row>
    <row r="249" spans="1:2" x14ac:dyDescent="0.2">
      <c r="A249" s="1">
        <v>42583</v>
      </c>
      <c r="B249" s="2">
        <v>0.34699999999999998</v>
      </c>
    </row>
    <row r="250" spans="1:2" x14ac:dyDescent="0.2">
      <c r="A250" s="1">
        <v>42614</v>
      </c>
      <c r="B250" s="2">
        <v>6.351</v>
      </c>
    </row>
    <row r="251" spans="1:2" x14ac:dyDescent="0.2">
      <c r="A251" s="1">
        <v>42644</v>
      </c>
      <c r="B251" s="2">
        <v>2.7869999999999999</v>
      </c>
    </row>
    <row r="252" spans="1:2" x14ac:dyDescent="0.2">
      <c r="A252" s="1">
        <v>42675</v>
      </c>
      <c r="B252" s="2">
        <v>1.788</v>
      </c>
    </row>
    <row r="253" spans="1:2" x14ac:dyDescent="0.2">
      <c r="A253" s="1">
        <v>42705</v>
      </c>
      <c r="B253" s="2">
        <v>0.79500000000000004</v>
      </c>
    </row>
    <row r="254" spans="1:2" x14ac:dyDescent="0.2">
      <c r="A254" s="1">
        <v>42736</v>
      </c>
      <c r="B254" s="2">
        <v>1.0489999999999999</v>
      </c>
    </row>
    <row r="255" spans="1:2" x14ac:dyDescent="0.2">
      <c r="A255" s="1">
        <v>42767</v>
      </c>
      <c r="B255" s="2">
        <v>1.9079999999999999</v>
      </c>
    </row>
    <row r="256" spans="1:2" x14ac:dyDescent="0.2">
      <c r="A256" s="1">
        <v>42795</v>
      </c>
      <c r="B256" s="2">
        <v>3.2210000000000001</v>
      </c>
    </row>
    <row r="257" spans="1:2" x14ac:dyDescent="0.2">
      <c r="A257" s="1">
        <v>42826</v>
      </c>
      <c r="B257" s="2">
        <v>2.7679999999999998</v>
      </c>
    </row>
    <row r="258" spans="1:2" x14ac:dyDescent="0.2">
      <c r="A258" s="1">
        <v>42856</v>
      </c>
      <c r="B258" s="2">
        <v>0.79379999999999995</v>
      </c>
    </row>
    <row r="259" spans="1:2" x14ac:dyDescent="0.2">
      <c r="A259" s="1">
        <v>42887</v>
      </c>
      <c r="B259" s="2">
        <v>0.69289999999999996</v>
      </c>
    </row>
    <row r="260" spans="1:2" x14ac:dyDescent="0.2">
      <c r="A260" s="1">
        <v>42917</v>
      </c>
      <c r="B260" s="2">
        <v>0.65749999999999997</v>
      </c>
    </row>
    <row r="261" spans="1:2" x14ac:dyDescent="0.2">
      <c r="A261" s="1">
        <v>42948</v>
      </c>
      <c r="B261" s="2">
        <v>0.38479999999999998</v>
      </c>
    </row>
    <row r="262" spans="1:2" x14ac:dyDescent="0.2">
      <c r="A262" s="1">
        <v>42979</v>
      </c>
      <c r="B262" s="2">
        <v>2.7269999999999999</v>
      </c>
    </row>
    <row r="263" spans="1:2" x14ac:dyDescent="0.2">
      <c r="A263" s="1">
        <v>43009</v>
      </c>
      <c r="B263" s="2">
        <v>2.7269999999999999</v>
      </c>
    </row>
    <row r="264" spans="1:2" x14ac:dyDescent="0.2">
      <c r="A264" s="1">
        <v>43040</v>
      </c>
      <c r="B264" s="2">
        <v>0.53820000000000001</v>
      </c>
    </row>
    <row r="265" spans="1:2" x14ac:dyDescent="0.2">
      <c r="A265" s="1">
        <v>43070</v>
      </c>
      <c r="B265" s="2">
        <v>0.65749999999999997</v>
      </c>
    </row>
    <row r="266" spans="1:2" x14ac:dyDescent="0.2">
      <c r="A266" s="1">
        <v>43101</v>
      </c>
      <c r="B266" s="2">
        <v>0.63739999999999997</v>
      </c>
    </row>
    <row r="267" spans="1:2" x14ac:dyDescent="0.2">
      <c r="A267" s="1">
        <v>43132</v>
      </c>
      <c r="B267" s="2">
        <v>0.20530000000000001</v>
      </c>
    </row>
    <row r="268" spans="1:2" x14ac:dyDescent="0.2">
      <c r="A268" s="1">
        <v>43160</v>
      </c>
      <c r="B268" s="2">
        <v>0.25580000000000003</v>
      </c>
    </row>
    <row r="269" spans="1:2" x14ac:dyDescent="0.2">
      <c r="A269" s="1">
        <v>43191</v>
      </c>
      <c r="B269" s="2">
        <v>0.28360000000000002</v>
      </c>
    </row>
    <row r="270" spans="1:2" x14ac:dyDescent="0.2">
      <c r="A270" s="1">
        <v>43221</v>
      </c>
      <c r="B270" s="2">
        <v>0.29220000000000002</v>
      </c>
    </row>
    <row r="271" spans="1:2" x14ac:dyDescent="0.2">
      <c r="A271" s="1">
        <v>43252</v>
      </c>
      <c r="B271" s="2">
        <v>1.66</v>
      </c>
    </row>
    <row r="272" spans="1:2" x14ac:dyDescent="0.2">
      <c r="A272" s="1">
        <v>43282</v>
      </c>
      <c r="B272" s="2">
        <v>0.1658</v>
      </c>
    </row>
    <row r="273" spans="1:2" x14ac:dyDescent="0.2">
      <c r="A273" s="1">
        <v>43313</v>
      </c>
      <c r="B273" s="2">
        <v>0.18790000000000001</v>
      </c>
    </row>
    <row r="274" spans="1:2" x14ac:dyDescent="0.2">
      <c r="A274" s="1">
        <v>43344</v>
      </c>
      <c r="B274" s="2">
        <v>0.1525</v>
      </c>
    </row>
    <row r="275" spans="1:2" x14ac:dyDescent="0.2">
      <c r="A275" s="1">
        <v>43374</v>
      </c>
      <c r="B275" s="2">
        <v>0.4012</v>
      </c>
    </row>
    <row r="276" spans="1:2" x14ac:dyDescent="0.2">
      <c r="A276" s="1">
        <v>43405</v>
      </c>
      <c r="B276" s="2">
        <v>0.36530000000000001</v>
      </c>
    </row>
    <row r="277" spans="1:2" x14ac:dyDescent="0.2">
      <c r="A277" s="1">
        <v>43435</v>
      </c>
      <c r="B277" s="2">
        <v>0.438</v>
      </c>
    </row>
    <row r="278" spans="1:2" x14ac:dyDescent="0.2">
      <c r="A278" s="1">
        <v>43466</v>
      </c>
      <c r="B278" s="2">
        <v>0.29459999999999997</v>
      </c>
    </row>
    <row r="279" spans="1:2" x14ac:dyDescent="0.2">
      <c r="A279" s="1">
        <v>43497</v>
      </c>
      <c r="B279" s="2">
        <v>0.7238</v>
      </c>
    </row>
    <row r="280" spans="1:2" x14ac:dyDescent="0.2">
      <c r="A280" s="1">
        <v>43525</v>
      </c>
      <c r="B280" s="2">
        <v>1.022</v>
      </c>
    </row>
    <row r="281" spans="1:2" x14ac:dyDescent="0.2">
      <c r="A281" s="1">
        <v>43556</v>
      </c>
      <c r="B281" s="2">
        <v>0.43070000000000003</v>
      </c>
    </row>
    <row r="282" spans="1:2" x14ac:dyDescent="0.2">
      <c r="A282" s="1">
        <v>43586</v>
      </c>
      <c r="B282" s="2">
        <v>0.67800000000000005</v>
      </c>
    </row>
    <row r="283" spans="1:2" x14ac:dyDescent="0.2">
      <c r="A283" s="1">
        <v>43617</v>
      </c>
      <c r="B283" s="2">
        <v>0.2427</v>
      </c>
    </row>
    <row r="284" spans="1:2" x14ac:dyDescent="0.2">
      <c r="A284" s="1">
        <v>43647</v>
      </c>
      <c r="B284" s="2">
        <v>0.2495</v>
      </c>
    </row>
    <row r="285" spans="1:2" x14ac:dyDescent="0.2">
      <c r="A285" s="1">
        <v>43678</v>
      </c>
      <c r="B285" s="2">
        <v>0.17280000000000001</v>
      </c>
    </row>
    <row r="286" spans="1:2" x14ac:dyDescent="0.2">
      <c r="A286" s="1">
        <v>43709</v>
      </c>
      <c r="B286" s="2">
        <v>1.0129999999999999</v>
      </c>
    </row>
    <row r="287" spans="1:2" x14ac:dyDescent="0.2">
      <c r="A287" s="1">
        <v>43739</v>
      </c>
      <c r="B287" s="2">
        <v>0.45679999999999998</v>
      </c>
    </row>
    <row r="288" spans="1:2" x14ac:dyDescent="0.2">
      <c r="A288" s="1">
        <v>43770</v>
      </c>
      <c r="B288" s="2">
        <v>0.33460000000000001</v>
      </c>
    </row>
    <row r="289" spans="1:5" x14ac:dyDescent="0.2">
      <c r="A289" s="1">
        <v>43800</v>
      </c>
      <c r="B289" s="2">
        <v>0.35539999999999999</v>
      </c>
    </row>
    <row r="290" spans="1:5" x14ac:dyDescent="0.2">
      <c r="A290" s="1">
        <v>43831</v>
      </c>
      <c r="B290" s="2">
        <v>0.2266</v>
      </c>
    </row>
    <row r="291" spans="1:5" x14ac:dyDescent="0.2">
      <c r="A291" s="1">
        <v>43862</v>
      </c>
      <c r="B291" s="2">
        <v>0.33729999999999999</v>
      </c>
    </row>
    <row r="292" spans="1:5" x14ac:dyDescent="0.2">
      <c r="A292" s="1">
        <v>43891</v>
      </c>
      <c r="B292" s="2">
        <v>0.30690000000000001</v>
      </c>
    </row>
    <row r="293" spans="1:5" x14ac:dyDescent="0.2">
      <c r="A293" s="1">
        <v>43922</v>
      </c>
      <c r="B293" s="2">
        <v>0.34179999999999999</v>
      </c>
    </row>
    <row r="294" spans="1:5" x14ac:dyDescent="0.2">
      <c r="A294" s="1">
        <v>43952</v>
      </c>
      <c r="B294" s="2">
        <v>0.3654</v>
      </c>
    </row>
    <row r="295" spans="1:5" x14ac:dyDescent="0.2">
      <c r="A295" s="1">
        <v>43983</v>
      </c>
      <c r="B295" s="2">
        <v>0.36959999999999998</v>
      </c>
    </row>
    <row r="296" spans="1:5" x14ac:dyDescent="0.2">
      <c r="A296" s="1">
        <v>44013</v>
      </c>
      <c r="B296" s="2">
        <v>0.20399999999999999</v>
      </c>
    </row>
    <row r="297" spans="1:5" x14ac:dyDescent="0.2">
      <c r="A297" s="1">
        <v>44044</v>
      </c>
      <c r="B297" s="2">
        <v>0.16400000000000001</v>
      </c>
    </row>
    <row r="298" spans="1:5" x14ac:dyDescent="0.2">
      <c r="A298" s="1">
        <v>44075</v>
      </c>
      <c r="B298" s="2">
        <v>0.62729999999999997</v>
      </c>
      <c r="C298" s="2">
        <v>0.62729999999999997</v>
      </c>
      <c r="D298" s="2">
        <v>0.62729999999999997</v>
      </c>
      <c r="E298" s="2">
        <v>0.62729999999999997</v>
      </c>
    </row>
    <row r="299" spans="1:5" x14ac:dyDescent="0.2">
      <c r="A299" s="1">
        <v>44105</v>
      </c>
      <c r="B299">
        <v>-12.869211506947984</v>
      </c>
      <c r="C299" s="2">
        <f t="shared" ref="C299:C330" si="0">_xlfn.FORECAST.ETS(A299,$B$2:$B$298,$A$2:$A$298,157,1)</f>
        <v>-12.869211506947984</v>
      </c>
      <c r="D299" s="2">
        <f t="shared" ref="D299:D330" si="1">C299-_xlfn.FORECAST.ETS.CONFINT(A299,$B$2:$B$298,$A$2:$A$298,0.95,157,1)</f>
        <v>-173.57937593133599</v>
      </c>
      <c r="E299" s="2">
        <f t="shared" ref="E299:E330" si="2">C299+_xlfn.FORECAST.ETS.CONFINT(A299,$B$2:$B$298,$A$2:$A$298,0.95,157,1)</f>
        <v>147.84095291744003</v>
      </c>
    </row>
    <row r="300" spans="1:5" x14ac:dyDescent="0.2">
      <c r="A300" s="1">
        <v>44136</v>
      </c>
      <c r="B300">
        <v>-19.959605586924447</v>
      </c>
      <c r="C300" s="2">
        <f t="shared" si="0"/>
        <v>-19.959605586924447</v>
      </c>
      <c r="D300" s="2">
        <f t="shared" si="1"/>
        <v>-199.71096099585745</v>
      </c>
      <c r="E300" s="2">
        <f t="shared" si="2"/>
        <v>159.79174982200854</v>
      </c>
    </row>
    <row r="301" spans="1:5" x14ac:dyDescent="0.2">
      <c r="A301" s="1">
        <v>44166</v>
      </c>
      <c r="B301">
        <v>-23.386493931580642</v>
      </c>
      <c r="C301" s="2">
        <f t="shared" si="0"/>
        <v>-23.386493931580642</v>
      </c>
      <c r="D301" s="2">
        <f t="shared" si="1"/>
        <v>-220.4125019447448</v>
      </c>
      <c r="E301" s="2">
        <f t="shared" si="2"/>
        <v>173.63951408158351</v>
      </c>
    </row>
    <row r="302" spans="1:5" x14ac:dyDescent="0.2">
      <c r="A302" s="1">
        <v>44197</v>
      </c>
      <c r="B302">
        <v>-25.006367232064186</v>
      </c>
      <c r="C302" s="2">
        <f t="shared" si="0"/>
        <v>-25.006367232064186</v>
      </c>
      <c r="D302" s="2">
        <f t="shared" si="1"/>
        <v>-237.97092482696627</v>
      </c>
      <c r="E302" s="2">
        <f t="shared" si="2"/>
        <v>187.95819036283791</v>
      </c>
    </row>
    <row r="303" spans="1:5" x14ac:dyDescent="0.2">
      <c r="A303" s="1">
        <v>44228</v>
      </c>
      <c r="B303">
        <v>-25.659741015235074</v>
      </c>
      <c r="C303" s="2">
        <f t="shared" si="0"/>
        <v>-25.659741015235074</v>
      </c>
      <c r="D303" s="2">
        <f t="shared" si="1"/>
        <v>-253.50742325235871</v>
      </c>
      <c r="E303" s="2">
        <f t="shared" si="2"/>
        <v>202.18794122188854</v>
      </c>
    </row>
    <row r="304" spans="1:5" x14ac:dyDescent="0.2">
      <c r="A304" s="1">
        <v>44256</v>
      </c>
      <c r="B304">
        <v>-25.51388169881772</v>
      </c>
      <c r="C304" s="2">
        <f t="shared" si="0"/>
        <v>-25.51388169881772</v>
      </c>
      <c r="D304" s="2">
        <f t="shared" si="1"/>
        <v>-267.38428091465403</v>
      </c>
      <c r="E304" s="2">
        <f t="shared" si="2"/>
        <v>216.35651751701857</v>
      </c>
    </row>
    <row r="305" spans="1:5" x14ac:dyDescent="0.2">
      <c r="A305" s="1">
        <v>44287</v>
      </c>
      <c r="B305">
        <v>-25.535295287194273</v>
      </c>
      <c r="C305" s="2">
        <f t="shared" si="0"/>
        <v>-25.535295287194273</v>
      </c>
      <c r="D305" s="2">
        <f t="shared" si="1"/>
        <v>-280.70999151529315</v>
      </c>
      <c r="E305" s="2">
        <f t="shared" si="2"/>
        <v>229.63940094090458</v>
      </c>
    </row>
    <row r="306" spans="1:5" x14ac:dyDescent="0.2">
      <c r="A306" s="1">
        <v>44317</v>
      </c>
      <c r="B306">
        <v>-26.457208509651029</v>
      </c>
      <c r="C306" s="2">
        <f t="shared" si="0"/>
        <v>-26.457208509651029</v>
      </c>
      <c r="D306" s="2">
        <f t="shared" si="1"/>
        <v>-294.32494581888113</v>
      </c>
      <c r="E306" s="2">
        <f t="shared" si="2"/>
        <v>241.41052879957908</v>
      </c>
    </row>
    <row r="307" spans="1:5" x14ac:dyDescent="0.2">
      <c r="A307" s="1">
        <v>44348</v>
      </c>
      <c r="B307">
        <v>-27.173173034381747</v>
      </c>
      <c r="C307" s="2">
        <f t="shared" si="0"/>
        <v>-27.173173034381747</v>
      </c>
      <c r="D307" s="2">
        <f t="shared" si="1"/>
        <v>-307.20591926334413</v>
      </c>
      <c r="E307" s="2">
        <f t="shared" si="2"/>
        <v>252.85957319458061</v>
      </c>
    </row>
    <row r="308" spans="1:5" x14ac:dyDescent="0.2">
      <c r="A308" s="1">
        <v>44378</v>
      </c>
      <c r="B308">
        <v>-27.440603320614191</v>
      </c>
      <c r="C308" s="2">
        <f t="shared" si="0"/>
        <v>-27.440603320614191</v>
      </c>
      <c r="D308" s="2">
        <f t="shared" si="1"/>
        <v>-319.1764771152499</v>
      </c>
      <c r="E308" s="2">
        <f t="shared" si="2"/>
        <v>264.29527047402155</v>
      </c>
    </row>
    <row r="309" spans="1:5" x14ac:dyDescent="0.2">
      <c r="A309" s="1">
        <v>44409</v>
      </c>
      <c r="B309">
        <v>-28.150566639844023</v>
      </c>
      <c r="C309" s="2">
        <f t="shared" si="0"/>
        <v>-28.150566639844023</v>
      </c>
      <c r="D309" s="2">
        <f t="shared" si="1"/>
        <v>-331.1812905627429</v>
      </c>
      <c r="E309" s="2">
        <f t="shared" si="2"/>
        <v>274.88015728305481</v>
      </c>
    </row>
    <row r="310" spans="1:5" x14ac:dyDescent="0.2">
      <c r="A310" s="1">
        <v>44440</v>
      </c>
      <c r="B310">
        <v>-28.659981247652333</v>
      </c>
      <c r="C310" s="2">
        <f t="shared" si="0"/>
        <v>-28.659981247652333</v>
      </c>
      <c r="D310" s="2">
        <f t="shared" si="1"/>
        <v>-342.62142691192167</v>
      </c>
      <c r="E310" s="2">
        <f t="shared" si="2"/>
        <v>285.30146441661697</v>
      </c>
    </row>
    <row r="311" spans="1:5" x14ac:dyDescent="0.2">
      <c r="A311" s="1">
        <v>44470</v>
      </c>
      <c r="B311">
        <v>-28.958548312834072</v>
      </c>
      <c r="C311" s="2">
        <f t="shared" si="0"/>
        <v>-28.958548312834072</v>
      </c>
      <c r="D311" s="2">
        <f t="shared" si="1"/>
        <v>-353.52345843301151</v>
      </c>
      <c r="E311" s="2">
        <f t="shared" si="2"/>
        <v>295.60636180734338</v>
      </c>
    </row>
    <row r="312" spans="1:5" x14ac:dyDescent="0.2">
      <c r="A312" s="1">
        <v>44501</v>
      </c>
      <c r="B312">
        <v>-29.059039859176472</v>
      </c>
      <c r="C312" s="2">
        <f t="shared" si="0"/>
        <v>-29.059039859176472</v>
      </c>
      <c r="D312" s="2">
        <f t="shared" si="1"/>
        <v>-363.93132275209194</v>
      </c>
      <c r="E312" s="2">
        <f t="shared" si="2"/>
        <v>305.81324303373896</v>
      </c>
    </row>
    <row r="313" spans="1:5" x14ac:dyDescent="0.2">
      <c r="A313" s="1">
        <v>44531</v>
      </c>
      <c r="B313">
        <v>-29.224622043455071</v>
      </c>
      <c r="C313" s="2">
        <f t="shared" si="0"/>
        <v>-29.224622043455071</v>
      </c>
      <c r="D313" s="2">
        <f t="shared" si="1"/>
        <v>-374.13480734521409</v>
      </c>
      <c r="E313" s="2">
        <f t="shared" si="2"/>
        <v>315.68556325830389</v>
      </c>
    </row>
    <row r="314" spans="1:5" x14ac:dyDescent="0.2">
      <c r="A314" s="1">
        <v>44562</v>
      </c>
      <c r="B314">
        <v>-29.37131987634961</v>
      </c>
      <c r="C314" s="2">
        <f t="shared" si="0"/>
        <v>-29.37131987634961</v>
      </c>
      <c r="D314" s="2">
        <f t="shared" si="1"/>
        <v>-384.07288846856136</v>
      </c>
      <c r="E314" s="2">
        <f t="shared" si="2"/>
        <v>325.33024871586213</v>
      </c>
    </row>
    <row r="315" spans="1:5" x14ac:dyDescent="0.2">
      <c r="A315" s="1">
        <v>44593</v>
      </c>
      <c r="B315">
        <v>-27.219882368272273</v>
      </c>
      <c r="C315" s="2">
        <f t="shared" si="0"/>
        <v>-27.219882368272273</v>
      </c>
      <c r="D315" s="2">
        <f t="shared" si="1"/>
        <v>-391.48626568695295</v>
      </c>
      <c r="E315" s="2">
        <f t="shared" si="2"/>
        <v>337.04650095040836</v>
      </c>
    </row>
    <row r="316" spans="1:5" x14ac:dyDescent="0.2">
      <c r="A316" s="1">
        <v>44621</v>
      </c>
      <c r="B316">
        <v>-26.390499628082235</v>
      </c>
      <c r="C316" s="2">
        <f t="shared" si="0"/>
        <v>-26.390499628082235</v>
      </c>
      <c r="D316" s="2">
        <f t="shared" si="1"/>
        <v>-400.01259927329477</v>
      </c>
      <c r="E316" s="2">
        <f t="shared" si="2"/>
        <v>347.23160001713029</v>
      </c>
    </row>
    <row r="317" spans="1:5" x14ac:dyDescent="0.2">
      <c r="A317" s="1">
        <v>44652</v>
      </c>
      <c r="B317">
        <v>-25.804862219806523</v>
      </c>
      <c r="C317" s="2">
        <f t="shared" si="0"/>
        <v>-25.804862219806523</v>
      </c>
      <c r="D317" s="2">
        <f t="shared" si="1"/>
        <v>-408.58897944381675</v>
      </c>
      <c r="E317" s="2">
        <f t="shared" si="2"/>
        <v>356.97925500420371</v>
      </c>
    </row>
    <row r="318" spans="1:5" x14ac:dyDescent="0.2">
      <c r="A318" s="1">
        <v>44682</v>
      </c>
      <c r="B318">
        <v>-25.433479241844161</v>
      </c>
      <c r="C318" s="2">
        <f t="shared" si="0"/>
        <v>-25.433479241844161</v>
      </c>
      <c r="D318" s="2">
        <f t="shared" si="1"/>
        <v>-417.19957123882767</v>
      </c>
      <c r="E318" s="2">
        <f t="shared" si="2"/>
        <v>366.33261275513934</v>
      </c>
    </row>
    <row r="319" spans="1:5" x14ac:dyDescent="0.2">
      <c r="A319" s="1">
        <v>44713</v>
      </c>
      <c r="B319">
        <v>-25.131048289776427</v>
      </c>
      <c r="C319" s="2">
        <f t="shared" si="0"/>
        <v>-25.131048289776427</v>
      </c>
      <c r="D319" s="2">
        <f t="shared" si="1"/>
        <v>-425.71124789739986</v>
      </c>
      <c r="E319" s="2">
        <f t="shared" si="2"/>
        <v>375.44915131784705</v>
      </c>
    </row>
    <row r="320" spans="1:5" x14ac:dyDescent="0.2">
      <c r="A320" s="1">
        <v>44743</v>
      </c>
      <c r="B320">
        <v>-25.029774911413696</v>
      </c>
      <c r="C320" s="2">
        <f t="shared" si="0"/>
        <v>-25.029774911413696</v>
      </c>
      <c r="D320" s="2">
        <f t="shared" si="1"/>
        <v>-434.26712473638031</v>
      </c>
      <c r="E320" s="2">
        <f t="shared" si="2"/>
        <v>384.20757491355289</v>
      </c>
    </row>
    <row r="321" spans="1:5" x14ac:dyDescent="0.2">
      <c r="A321" s="1">
        <v>44774</v>
      </c>
      <c r="B321">
        <v>-24.946153391036805</v>
      </c>
      <c r="C321" s="2">
        <f t="shared" si="0"/>
        <v>-24.946153391036805</v>
      </c>
      <c r="D321" s="2">
        <f t="shared" si="1"/>
        <v>-442.6935160593593</v>
      </c>
      <c r="E321" s="2">
        <f t="shared" si="2"/>
        <v>392.80120927728564</v>
      </c>
    </row>
    <row r="322" spans="1:5" x14ac:dyDescent="0.2">
      <c r="A322" s="1">
        <v>44805</v>
      </c>
      <c r="B322">
        <v>-24.815184004661496</v>
      </c>
      <c r="C322" s="2">
        <f t="shared" si="0"/>
        <v>-24.815184004661496</v>
      </c>
      <c r="D322" s="2">
        <f t="shared" si="1"/>
        <v>-450.93429827545754</v>
      </c>
      <c r="E322" s="2">
        <f t="shared" si="2"/>
        <v>401.30393026613456</v>
      </c>
    </row>
    <row r="323" spans="1:5" x14ac:dyDescent="0.2">
      <c r="A323" s="1">
        <v>44835</v>
      </c>
      <c r="B323">
        <v>-24.563067268001156</v>
      </c>
      <c r="C323" s="2">
        <f t="shared" si="0"/>
        <v>-24.563067268001156</v>
      </c>
      <c r="D323" s="2">
        <f t="shared" si="1"/>
        <v>-458.92372586756005</v>
      </c>
      <c r="E323" s="2">
        <f t="shared" si="2"/>
        <v>409.79759133155778</v>
      </c>
    </row>
    <row r="324" spans="1:5" x14ac:dyDescent="0.2">
      <c r="A324" s="1">
        <v>44866</v>
      </c>
      <c r="B324">
        <v>-24.419227930725565</v>
      </c>
      <c r="C324" s="2">
        <f t="shared" si="0"/>
        <v>-24.419227930725565</v>
      </c>
      <c r="D324" s="2">
        <f t="shared" si="1"/>
        <v>-466.898557671898</v>
      </c>
      <c r="E324" s="2">
        <f t="shared" si="2"/>
        <v>418.06010181044684</v>
      </c>
    </row>
    <row r="325" spans="1:5" x14ac:dyDescent="0.2">
      <c r="A325" s="1">
        <v>44896</v>
      </c>
      <c r="B325">
        <v>-24.144874228800205</v>
      </c>
      <c r="C325" s="2">
        <f t="shared" si="0"/>
        <v>-24.144874228800205</v>
      </c>
      <c r="D325" s="2">
        <f t="shared" si="1"/>
        <v>-474.62670264134067</v>
      </c>
      <c r="E325" s="2">
        <f t="shared" si="2"/>
        <v>426.3369541837402</v>
      </c>
    </row>
    <row r="326" spans="1:5" x14ac:dyDescent="0.2">
      <c r="A326" s="1">
        <v>44927</v>
      </c>
      <c r="B326">
        <v>-24.124138884197503</v>
      </c>
      <c r="C326" s="2">
        <f t="shared" si="0"/>
        <v>-24.124138884197503</v>
      </c>
      <c r="D326" s="2">
        <f t="shared" si="1"/>
        <v>-482.49843445462056</v>
      </c>
      <c r="E326" s="2">
        <f t="shared" si="2"/>
        <v>434.25015668622552</v>
      </c>
    </row>
    <row r="327" spans="1:5" x14ac:dyDescent="0.2">
      <c r="A327" s="1">
        <v>44958</v>
      </c>
      <c r="B327">
        <v>-23.737725125029279</v>
      </c>
      <c r="C327" s="2">
        <f t="shared" si="0"/>
        <v>-23.737725125029279</v>
      </c>
      <c r="D327" s="2">
        <f t="shared" si="1"/>
        <v>-489.90010051909627</v>
      </c>
      <c r="E327" s="2">
        <f t="shared" si="2"/>
        <v>442.42465026903773</v>
      </c>
    </row>
    <row r="328" spans="1:5" x14ac:dyDescent="0.2">
      <c r="A328" s="1">
        <v>44986</v>
      </c>
      <c r="B328">
        <v>-23.836098827292439</v>
      </c>
      <c r="C328" s="2">
        <f t="shared" si="0"/>
        <v>-23.836098827292439</v>
      </c>
      <c r="D328" s="2">
        <f t="shared" si="1"/>
        <v>-497.6873682837454</v>
      </c>
      <c r="E328" s="2">
        <f t="shared" si="2"/>
        <v>450.01517062916048</v>
      </c>
    </row>
    <row r="329" spans="1:5" x14ac:dyDescent="0.2">
      <c r="A329" s="1">
        <v>45017</v>
      </c>
      <c r="B329">
        <v>-23.768873086188588</v>
      </c>
      <c r="C329" s="2">
        <f t="shared" si="0"/>
        <v>-23.768873086188588</v>
      </c>
      <c r="D329" s="2">
        <f t="shared" si="1"/>
        <v>-505.2146566304566</v>
      </c>
      <c r="E329" s="2">
        <f t="shared" si="2"/>
        <v>457.67691045807942</v>
      </c>
    </row>
    <row r="330" spans="1:5" x14ac:dyDescent="0.2">
      <c r="A330" s="1">
        <v>45047</v>
      </c>
      <c r="B330">
        <v>-15.91569605745098</v>
      </c>
      <c r="C330" s="2">
        <f t="shared" si="0"/>
        <v>-15.91569605745098</v>
      </c>
      <c r="D330" s="2">
        <f t="shared" si="1"/>
        <v>-504.86606436668922</v>
      </c>
      <c r="E330" s="2">
        <f t="shared" si="2"/>
        <v>473.03467225178724</v>
      </c>
    </row>
    <row r="331" spans="1:5" x14ac:dyDescent="0.2">
      <c r="A331" s="1">
        <v>45078</v>
      </c>
      <c r="B331">
        <v>-20.745495226026435</v>
      </c>
      <c r="C331" s="2">
        <f t="shared" ref="C331:C362" si="3">_xlfn.FORECAST.ETS(A331,$B$2:$B$298,$A$2:$A$298,157,1)</f>
        <v>-20.745495226026435</v>
      </c>
      <c r="D331" s="2">
        <f t="shared" ref="D331:D362" si="4">C331-_xlfn.FORECAST.ETS.CONFINT(A331,$B$2:$B$298,$A$2:$A$298,0.95,157,1)</f>
        <v>-517.11464994110577</v>
      </c>
      <c r="E331" s="2">
        <f t="shared" ref="E331:E362" si="5">C331+_xlfn.FORECAST.ETS.CONFINT(A331,$B$2:$B$298,$A$2:$A$298,0.95,157,1)</f>
        <v>475.6236594890529</v>
      </c>
    </row>
    <row r="332" spans="1:5" x14ac:dyDescent="0.2">
      <c r="A332" s="1">
        <v>45108</v>
      </c>
      <c r="B332">
        <v>-13.680065485979618</v>
      </c>
      <c r="C332" s="2">
        <f t="shared" si="3"/>
        <v>-13.680065485979618</v>
      </c>
      <c r="D332" s="2">
        <f t="shared" si="4"/>
        <v>-517.38605055716755</v>
      </c>
      <c r="E332" s="2">
        <f t="shared" si="5"/>
        <v>490.02591958520833</v>
      </c>
    </row>
    <row r="333" spans="1:5" x14ac:dyDescent="0.2">
      <c r="A333" s="1">
        <v>45139</v>
      </c>
      <c r="B333">
        <v>-15.260672742410243</v>
      </c>
      <c r="C333" s="2">
        <f t="shared" si="3"/>
        <v>-15.260672742410243</v>
      </c>
      <c r="D333" s="2">
        <f t="shared" si="4"/>
        <v>-526.22511304836189</v>
      </c>
      <c r="E333" s="2">
        <f t="shared" si="5"/>
        <v>495.70376756354142</v>
      </c>
    </row>
    <row r="334" spans="1:5" x14ac:dyDescent="0.2">
      <c r="A334" s="1">
        <v>45170</v>
      </c>
      <c r="B334">
        <v>-19.552069319186383</v>
      </c>
      <c r="C334" s="2">
        <f t="shared" si="3"/>
        <v>-19.552069319186383</v>
      </c>
      <c r="D334" s="2">
        <f t="shared" si="4"/>
        <v>-537.69993334063713</v>
      </c>
      <c r="E334" s="2">
        <f t="shared" si="5"/>
        <v>498.59579470226441</v>
      </c>
    </row>
    <row r="335" spans="1:5" x14ac:dyDescent="0.2">
      <c r="A335" s="1">
        <v>45200</v>
      </c>
      <c r="B335">
        <v>-20.009406839306074</v>
      </c>
      <c r="C335" s="2">
        <f t="shared" si="3"/>
        <v>-20.009406839306074</v>
      </c>
      <c r="D335" s="2">
        <f t="shared" si="4"/>
        <v>-545.26879062078774</v>
      </c>
      <c r="E335" s="2">
        <f t="shared" si="5"/>
        <v>505.24997694217564</v>
      </c>
    </row>
    <row r="336" spans="1:5" x14ac:dyDescent="0.2">
      <c r="A336" s="1">
        <v>45231</v>
      </c>
      <c r="B336">
        <v>-20.406704975493795</v>
      </c>
      <c r="C336" s="2">
        <f t="shared" si="3"/>
        <v>-20.406704975493795</v>
      </c>
      <c r="D336" s="2">
        <f t="shared" si="4"/>
        <v>-552.70863498722917</v>
      </c>
      <c r="E336" s="2">
        <f t="shared" si="5"/>
        <v>511.89522503624164</v>
      </c>
    </row>
    <row r="337" spans="1:5" x14ac:dyDescent="0.2">
      <c r="A337" s="1">
        <v>45261</v>
      </c>
      <c r="B337">
        <v>-19.22420255985455</v>
      </c>
      <c r="C337" s="2">
        <f t="shared" si="3"/>
        <v>-19.22420255985455</v>
      </c>
      <c r="D337" s="2">
        <f t="shared" si="4"/>
        <v>-558.5024553910398</v>
      </c>
      <c r="E337" s="2">
        <f t="shared" si="5"/>
        <v>520.05405027133065</v>
      </c>
    </row>
    <row r="338" spans="1:5" x14ac:dyDescent="0.2">
      <c r="A338" s="1">
        <v>45292</v>
      </c>
      <c r="B338">
        <v>-20.927451799070205</v>
      </c>
      <c r="C338" s="2">
        <f t="shared" si="3"/>
        <v>-20.927451799070205</v>
      </c>
      <c r="D338" s="2">
        <f t="shared" si="4"/>
        <v>-567.11838888364639</v>
      </c>
      <c r="E338" s="2">
        <f t="shared" si="5"/>
        <v>525.26348528550591</v>
      </c>
    </row>
    <row r="339" spans="1:5" x14ac:dyDescent="0.2">
      <c r="A339" s="1">
        <v>45323</v>
      </c>
      <c r="B339">
        <v>-21.029299373993588</v>
      </c>
      <c r="C339" s="2">
        <f t="shared" si="3"/>
        <v>-21.029299373993588</v>
      </c>
      <c r="D339" s="2">
        <f t="shared" si="4"/>
        <v>-574.07171517927986</v>
      </c>
      <c r="E339" s="2">
        <f t="shared" si="5"/>
        <v>532.0131164312927</v>
      </c>
    </row>
    <row r="340" spans="1:5" x14ac:dyDescent="0.2">
      <c r="A340" s="1">
        <v>45352</v>
      </c>
      <c r="B340">
        <v>-20.397650591457641</v>
      </c>
      <c r="C340" s="2">
        <f t="shared" si="3"/>
        <v>-20.397650591457641</v>
      </c>
      <c r="D340" s="2">
        <f t="shared" si="4"/>
        <v>-580.2326328955553</v>
      </c>
      <c r="E340" s="2">
        <f t="shared" si="5"/>
        <v>539.43733171264012</v>
      </c>
    </row>
    <row r="341" spans="1:5" x14ac:dyDescent="0.2">
      <c r="A341" s="1">
        <v>45383</v>
      </c>
      <c r="B341">
        <v>-21.545664958961524</v>
      </c>
      <c r="C341" s="2">
        <f t="shared" si="3"/>
        <v>-21.545664958961524</v>
      </c>
      <c r="D341" s="2">
        <f t="shared" si="4"/>
        <v>-588.11646601024017</v>
      </c>
      <c r="E341" s="2">
        <f t="shared" si="5"/>
        <v>545.0251360923171</v>
      </c>
    </row>
    <row r="342" spans="1:5" x14ac:dyDescent="0.2">
      <c r="A342" s="1">
        <v>45413</v>
      </c>
      <c r="B342">
        <v>-9.9239403957037648</v>
      </c>
      <c r="C342" s="2">
        <f t="shared" si="3"/>
        <v>-9.9239403957037648</v>
      </c>
      <c r="D342" s="2">
        <f t="shared" si="4"/>
        <v>-583.17585789152497</v>
      </c>
      <c r="E342" s="2">
        <f t="shared" si="5"/>
        <v>563.32797710011744</v>
      </c>
    </row>
    <row r="343" spans="1:5" x14ac:dyDescent="0.2">
      <c r="A343" s="1">
        <v>45444</v>
      </c>
      <c r="B343">
        <v>-9.1184220070616604</v>
      </c>
      <c r="C343" s="2">
        <f t="shared" si="3"/>
        <v>-9.1184220070616604</v>
      </c>
      <c r="D343" s="2">
        <f t="shared" si="4"/>
        <v>-588.99868895290979</v>
      </c>
      <c r="E343" s="2">
        <f t="shared" si="5"/>
        <v>570.76184493878645</v>
      </c>
    </row>
    <row r="344" spans="1:5" x14ac:dyDescent="0.2">
      <c r="A344" s="1">
        <v>45474</v>
      </c>
      <c r="B344">
        <v>-12.121845416993818</v>
      </c>
      <c r="C344" s="2">
        <f t="shared" si="3"/>
        <v>-12.121845416993818</v>
      </c>
      <c r="D344" s="2">
        <f t="shared" si="4"/>
        <v>-598.57952803446778</v>
      </c>
      <c r="E344" s="2">
        <f t="shared" si="5"/>
        <v>574.33583720048023</v>
      </c>
    </row>
    <row r="345" spans="1:5" x14ac:dyDescent="0.2">
      <c r="A345" s="1">
        <v>45505</v>
      </c>
      <c r="B345">
        <v>-17.165590575366735</v>
      </c>
      <c r="C345" s="2">
        <f t="shared" si="3"/>
        <v>-17.165590575366735</v>
      </c>
      <c r="D345" s="2">
        <f t="shared" si="4"/>
        <v>-610.15149352058813</v>
      </c>
      <c r="E345" s="2">
        <f t="shared" si="5"/>
        <v>575.82031236985461</v>
      </c>
    </row>
    <row r="346" spans="1:5" x14ac:dyDescent="0.2">
      <c r="A346" s="1">
        <v>45536</v>
      </c>
      <c r="B346">
        <v>-12.721619298091923</v>
      </c>
      <c r="C346" s="2">
        <f t="shared" si="3"/>
        <v>-12.721619298091923</v>
      </c>
      <c r="D346" s="2">
        <f t="shared" si="4"/>
        <v>-612.18819753311482</v>
      </c>
      <c r="E346" s="2">
        <f t="shared" si="5"/>
        <v>586.74495893693097</v>
      </c>
    </row>
    <row r="347" spans="1:5" x14ac:dyDescent="0.2">
      <c r="A347" s="1">
        <v>45566</v>
      </c>
      <c r="B347">
        <v>-10.807636768645187</v>
      </c>
      <c r="C347" s="2">
        <f t="shared" si="3"/>
        <v>-10.807636768645187</v>
      </c>
      <c r="D347" s="2">
        <f t="shared" si="4"/>
        <v>-616.70891349919771</v>
      </c>
      <c r="E347" s="2">
        <f t="shared" si="5"/>
        <v>595.09363996190723</v>
      </c>
    </row>
    <row r="348" spans="1:5" x14ac:dyDescent="0.2">
      <c r="A348" s="1">
        <v>45597</v>
      </c>
      <c r="B348">
        <v>52.017535931279184</v>
      </c>
      <c r="C348" s="2">
        <f t="shared" si="3"/>
        <v>52.017535931279184</v>
      </c>
      <c r="D348" s="2">
        <f t="shared" si="4"/>
        <v>-560.27395422352743</v>
      </c>
      <c r="E348" s="2">
        <f t="shared" si="5"/>
        <v>664.30902608608585</v>
      </c>
    </row>
    <row r="349" spans="1:5" x14ac:dyDescent="0.2">
      <c r="A349" s="1">
        <v>45627</v>
      </c>
      <c r="B349">
        <v>54.981295720628175</v>
      </c>
      <c r="C349" s="2">
        <f t="shared" si="3"/>
        <v>54.981295720628175</v>
      </c>
      <c r="D349" s="2">
        <f t="shared" si="4"/>
        <v>-563.65734306065667</v>
      </c>
      <c r="E349" s="2">
        <f t="shared" si="5"/>
        <v>673.61993450191301</v>
      </c>
    </row>
    <row r="350" spans="1:5" x14ac:dyDescent="0.2">
      <c r="A350" s="1">
        <v>45658</v>
      </c>
      <c r="B350">
        <v>21.40612449143492</v>
      </c>
      <c r="C350" s="2">
        <f t="shared" si="3"/>
        <v>21.40612449143492</v>
      </c>
      <c r="D350" s="2">
        <f t="shared" si="4"/>
        <v>-603.53795159116135</v>
      </c>
      <c r="E350" s="2">
        <f t="shared" si="5"/>
        <v>646.35020057403108</v>
      </c>
    </row>
    <row r="351" spans="1:5" x14ac:dyDescent="0.2">
      <c r="A351" s="1">
        <v>45689</v>
      </c>
      <c r="B351">
        <v>21.918223272206149</v>
      </c>
      <c r="C351" s="2">
        <f t="shared" si="3"/>
        <v>21.918223272206149</v>
      </c>
      <c r="D351" s="2">
        <f t="shared" si="4"/>
        <v>-609.29086972647178</v>
      </c>
      <c r="E351" s="2">
        <f t="shared" si="5"/>
        <v>653.12731627088397</v>
      </c>
    </row>
    <row r="352" spans="1:5" x14ac:dyDescent="0.2">
      <c r="A352" s="1">
        <v>45717</v>
      </c>
      <c r="B352">
        <v>12.866428523416703</v>
      </c>
      <c r="C352" s="2">
        <f t="shared" si="3"/>
        <v>12.866428523416703</v>
      </c>
      <c r="D352" s="2">
        <f t="shared" si="4"/>
        <v>-624.56849333851426</v>
      </c>
      <c r="E352" s="2">
        <f t="shared" si="5"/>
        <v>650.30135038534775</v>
      </c>
    </row>
    <row r="353" spans="1:5" x14ac:dyDescent="0.2">
      <c r="A353" s="1">
        <v>45748</v>
      </c>
      <c r="B353">
        <v>-10.982533684771333</v>
      </c>
      <c r="C353" s="2">
        <f t="shared" si="3"/>
        <v>-10.982533684771333</v>
      </c>
      <c r="D353" s="2">
        <f t="shared" si="4"/>
        <v>-654.60527369710314</v>
      </c>
      <c r="E353" s="2">
        <f t="shared" si="5"/>
        <v>632.64020632756058</v>
      </c>
    </row>
    <row r="354" spans="1:5" x14ac:dyDescent="0.2">
      <c r="A354" s="1">
        <v>45778</v>
      </c>
      <c r="B354">
        <v>-17.755604572286938</v>
      </c>
      <c r="C354" s="2">
        <f t="shared" si="3"/>
        <v>-17.755604572286938</v>
      </c>
      <c r="D354" s="2">
        <f t="shared" si="4"/>
        <v>-667.52927770416613</v>
      </c>
      <c r="E354" s="2">
        <f t="shared" si="5"/>
        <v>632.01806855959217</v>
      </c>
    </row>
    <row r="355" spans="1:5" x14ac:dyDescent="0.2">
      <c r="A355" s="1">
        <v>45809</v>
      </c>
      <c r="B355">
        <v>-14.640989195894543</v>
      </c>
      <c r="C355" s="2">
        <f t="shared" si="3"/>
        <v>-14.640989195894543</v>
      </c>
      <c r="D355" s="2">
        <f t="shared" si="4"/>
        <v>-670.52978752041031</v>
      </c>
      <c r="E355" s="2">
        <f t="shared" si="5"/>
        <v>641.24780912862116</v>
      </c>
    </row>
    <row r="356" spans="1:5" x14ac:dyDescent="0.2">
      <c r="A356" s="1">
        <v>45839</v>
      </c>
      <c r="B356">
        <v>0.54246257633106332</v>
      </c>
      <c r="C356" s="2">
        <f t="shared" si="3"/>
        <v>0.54246257633106332</v>
      </c>
      <c r="D356" s="2">
        <f t="shared" si="4"/>
        <v>-661.4266843884991</v>
      </c>
      <c r="E356" s="2">
        <f t="shared" si="5"/>
        <v>662.51160954116131</v>
      </c>
    </row>
    <row r="357" spans="1:5" x14ac:dyDescent="0.2">
      <c r="A357" s="1">
        <v>45870</v>
      </c>
      <c r="B357">
        <v>23.99258786120668</v>
      </c>
      <c r="C357" s="2">
        <f t="shared" si="3"/>
        <v>23.99258786120668</v>
      </c>
      <c r="D357" s="2">
        <f t="shared" si="4"/>
        <v>-644.02311947516364</v>
      </c>
      <c r="E357" s="2">
        <f t="shared" si="5"/>
        <v>692.0082951975769</v>
      </c>
    </row>
    <row r="358" spans="1:5" x14ac:dyDescent="0.2">
      <c r="A358" s="1">
        <v>45901</v>
      </c>
      <c r="B358">
        <v>39.974106640330234</v>
      </c>
      <c r="C358" s="2">
        <f t="shared" si="3"/>
        <v>39.974106640330234</v>
      </c>
      <c r="D358" s="2">
        <f t="shared" si="4"/>
        <v>-634.05532043788685</v>
      </c>
      <c r="E358" s="2">
        <f t="shared" si="5"/>
        <v>714.00353371854726</v>
      </c>
    </row>
    <row r="359" spans="1:5" x14ac:dyDescent="0.2">
      <c r="A359" s="1">
        <v>45931</v>
      </c>
      <c r="B359">
        <v>28.387526804337902</v>
      </c>
      <c r="C359" s="2">
        <f t="shared" si="3"/>
        <v>28.387526804337902</v>
      </c>
      <c r="D359" s="2">
        <f t="shared" si="4"/>
        <v>-651.62368865221197</v>
      </c>
      <c r="E359" s="2">
        <f t="shared" si="5"/>
        <v>708.39874226088773</v>
      </c>
    </row>
    <row r="360" spans="1:5" x14ac:dyDescent="0.2">
      <c r="A360" s="1">
        <v>45962</v>
      </c>
      <c r="B360">
        <v>57.778796249515764</v>
      </c>
      <c r="C360" s="2">
        <f t="shared" si="3"/>
        <v>57.778796249515764</v>
      </c>
      <c r="D360" s="2">
        <f t="shared" si="4"/>
        <v>-628.183149226718</v>
      </c>
      <c r="E360" s="2">
        <f t="shared" si="5"/>
        <v>743.74074172574944</v>
      </c>
    </row>
    <row r="361" spans="1:5" x14ac:dyDescent="0.2">
      <c r="A361" s="1">
        <v>45992</v>
      </c>
      <c r="B361">
        <v>-14.552138189263161</v>
      </c>
      <c r="C361" s="2">
        <f t="shared" si="3"/>
        <v>-14.552138189263161</v>
      </c>
      <c r="D361" s="2">
        <f t="shared" si="4"/>
        <v>-706.43459403522445</v>
      </c>
      <c r="E361" s="2">
        <f t="shared" si="5"/>
        <v>677.33031765669818</v>
      </c>
    </row>
    <row r="362" spans="1:5" x14ac:dyDescent="0.2">
      <c r="A362" s="1">
        <v>46023</v>
      </c>
      <c r="B362">
        <v>-6.4045367235740969</v>
      </c>
      <c r="C362" s="2">
        <f t="shared" si="3"/>
        <v>-6.4045367235740969</v>
      </c>
      <c r="D362" s="2">
        <f t="shared" si="4"/>
        <v>-704.17808953272538</v>
      </c>
      <c r="E362" s="2">
        <f t="shared" si="5"/>
        <v>691.36901608557719</v>
      </c>
    </row>
    <row r="363" spans="1:5" x14ac:dyDescent="0.2">
      <c r="A363" s="1">
        <v>46054</v>
      </c>
      <c r="B363">
        <v>-10.816313106625328</v>
      </c>
      <c r="C363" s="2">
        <f t="shared" ref="C363:C394" si="6">_xlfn.FORECAST.ETS(A363,$B$2:$B$298,$A$2:$A$298,157,1)</f>
        <v>-10.816313106625328</v>
      </c>
      <c r="D363" s="2">
        <f t="shared" ref="D363:D394" si="7">C363-_xlfn.FORECAST.ETS.CONFINT(A363,$B$2:$B$298,$A$2:$A$298,0.95,157,1)</f>
        <v>-714.45232495824632</v>
      </c>
      <c r="E363" s="2">
        <f t="shared" ref="E363:E394" si="8">C363+_xlfn.FORECAST.ETS.CONFINT(A363,$B$2:$B$298,$A$2:$A$298,0.95,157,1)</f>
        <v>692.81969874499566</v>
      </c>
    </row>
    <row r="364" spans="1:5" x14ac:dyDescent="0.2">
      <c r="A364" s="1">
        <v>46082</v>
      </c>
      <c r="B364">
        <v>-15.148614685887249</v>
      </c>
      <c r="C364" s="2">
        <f t="shared" si="6"/>
        <v>-15.148614685887249</v>
      </c>
      <c r="D364" s="2">
        <f t="shared" si="7"/>
        <v>-724.61919398188536</v>
      </c>
      <c r="E364" s="2">
        <f t="shared" si="8"/>
        <v>694.32196461011097</v>
      </c>
    </row>
    <row r="365" spans="1:5" x14ac:dyDescent="0.2">
      <c r="A365" s="1">
        <v>46113</v>
      </c>
      <c r="B365">
        <v>-11.948587682364447</v>
      </c>
      <c r="C365" s="2">
        <f t="shared" si="6"/>
        <v>-11.948587682364447</v>
      </c>
      <c r="D365" s="2">
        <f t="shared" si="7"/>
        <v>-727.22656147426972</v>
      </c>
      <c r="E365" s="2">
        <f t="shared" si="8"/>
        <v>703.32938610954091</v>
      </c>
    </row>
    <row r="366" spans="1:5" x14ac:dyDescent="0.2">
      <c r="A366" s="1">
        <v>46143</v>
      </c>
      <c r="B366">
        <v>68.869391697589492</v>
      </c>
      <c r="C366" s="2">
        <f t="shared" si="6"/>
        <v>68.869391697589492</v>
      </c>
      <c r="D366" s="2">
        <f t="shared" si="7"/>
        <v>-652.18949601251393</v>
      </c>
      <c r="E366" s="2">
        <f t="shared" si="8"/>
        <v>789.9282794076928</v>
      </c>
    </row>
    <row r="367" spans="1:5" x14ac:dyDescent="0.2">
      <c r="A367" s="1">
        <v>46174</v>
      </c>
      <c r="B367">
        <v>136.68866092251872</v>
      </c>
      <c r="C367" s="2">
        <f t="shared" si="6"/>
        <v>136.68866092251872</v>
      </c>
      <c r="D367" s="2">
        <f t="shared" si="7"/>
        <v>-590.12532752552079</v>
      </c>
      <c r="E367" s="2">
        <f t="shared" si="8"/>
        <v>863.50264937055817</v>
      </c>
    </row>
    <row r="368" spans="1:5" x14ac:dyDescent="0.2">
      <c r="A368" s="1">
        <v>46204</v>
      </c>
      <c r="B368">
        <v>18.072603947106447</v>
      </c>
      <c r="C368" s="2">
        <f t="shared" si="6"/>
        <v>18.072603947106447</v>
      </c>
      <c r="D368" s="2">
        <f t="shared" si="7"/>
        <v>-714.47131570646195</v>
      </c>
      <c r="E368" s="2">
        <f t="shared" si="8"/>
        <v>750.6165236006749</v>
      </c>
    </row>
    <row r="369" spans="1:5" x14ac:dyDescent="0.2">
      <c r="A369" s="1">
        <v>46235</v>
      </c>
      <c r="B369">
        <v>-41.142337205279986</v>
      </c>
      <c r="C369" s="2">
        <f t="shared" si="6"/>
        <v>-41.142337205279986</v>
      </c>
      <c r="D369" s="2">
        <f t="shared" si="7"/>
        <v>-779.39163957829669</v>
      </c>
      <c r="E369" s="2">
        <f t="shared" si="8"/>
        <v>697.10696516773669</v>
      </c>
    </row>
    <row r="370" spans="1:5" x14ac:dyDescent="0.2">
      <c r="A370" s="1">
        <v>46266</v>
      </c>
      <c r="B370">
        <v>-43.556615651889921</v>
      </c>
      <c r="C370" s="2">
        <f t="shared" si="6"/>
        <v>-43.556615651889921</v>
      </c>
      <c r="D370" s="2">
        <f t="shared" si="7"/>
        <v>-787.48735178110587</v>
      </c>
      <c r="E370" s="2">
        <f t="shared" si="8"/>
        <v>700.37412047732596</v>
      </c>
    </row>
    <row r="371" spans="1:5" x14ac:dyDescent="0.2">
      <c r="A371" s="1">
        <v>46296</v>
      </c>
      <c r="B371">
        <v>-38.273384288618203</v>
      </c>
      <c r="C371" s="2">
        <f t="shared" si="6"/>
        <v>-38.273384288618203</v>
      </c>
      <c r="D371" s="2">
        <f t="shared" si="7"/>
        <v>-787.86218422326317</v>
      </c>
      <c r="E371" s="2">
        <f t="shared" si="8"/>
        <v>711.31541564602674</v>
      </c>
    </row>
    <row r="372" spans="1:5" x14ac:dyDescent="0.2">
      <c r="A372" s="1">
        <v>46327</v>
      </c>
      <c r="B372">
        <v>-15.782327558839308</v>
      </c>
      <c r="C372" s="2">
        <f t="shared" si="6"/>
        <v>-15.782327558839308</v>
      </c>
      <c r="D372" s="2">
        <f t="shared" si="7"/>
        <v>-771.00638080322085</v>
      </c>
      <c r="E372" s="2">
        <f t="shared" si="8"/>
        <v>739.44172568554234</v>
      </c>
    </row>
    <row r="373" spans="1:5" x14ac:dyDescent="0.2">
      <c r="A373" s="1">
        <v>46357</v>
      </c>
      <c r="B373">
        <v>43.565807197735182</v>
      </c>
      <c r="C373" s="2">
        <f t="shared" si="6"/>
        <v>43.565807197735182</v>
      </c>
      <c r="D373" s="2">
        <f t="shared" si="7"/>
        <v>-717.27122965543003</v>
      </c>
      <c r="E373" s="2">
        <f t="shared" si="8"/>
        <v>804.40284405090051</v>
      </c>
    </row>
    <row r="374" spans="1:5" x14ac:dyDescent="0.2">
      <c r="A374" s="1">
        <v>46388</v>
      </c>
      <c r="B374">
        <v>46.620743382337096</v>
      </c>
      <c r="C374" s="2">
        <f t="shared" si="6"/>
        <v>46.620743382337096</v>
      </c>
      <c r="D374" s="2">
        <f t="shared" si="7"/>
        <v>-719.80753035818168</v>
      </c>
      <c r="E374" s="2">
        <f t="shared" si="8"/>
        <v>813.04901712285584</v>
      </c>
    </row>
    <row r="375" spans="1:5" x14ac:dyDescent="0.2">
      <c r="A375" s="1">
        <v>46419</v>
      </c>
      <c r="B375">
        <v>50.316809138005794</v>
      </c>
      <c r="C375" s="2">
        <f t="shared" si="6"/>
        <v>50.316809138005794</v>
      </c>
      <c r="D375" s="2">
        <f t="shared" si="7"/>
        <v>-721.68146072954187</v>
      </c>
      <c r="E375" s="2">
        <f t="shared" si="8"/>
        <v>822.31507900555357</v>
      </c>
    </row>
    <row r="376" spans="1:5" x14ac:dyDescent="0.2">
      <c r="A376" s="1">
        <v>46447</v>
      </c>
      <c r="B376">
        <v>20.202440908665995</v>
      </c>
      <c r="C376" s="2">
        <f t="shared" si="6"/>
        <v>20.202440908665995</v>
      </c>
      <c r="D376" s="2">
        <f t="shared" si="7"/>
        <v>-757.34507402007796</v>
      </c>
      <c r="E376" s="2">
        <f t="shared" si="8"/>
        <v>797.74995583740986</v>
      </c>
    </row>
    <row r="377" spans="1:5" x14ac:dyDescent="0.2">
      <c r="A377" s="1">
        <v>46478</v>
      </c>
      <c r="B377">
        <v>32.302798863801598</v>
      </c>
      <c r="C377" s="2">
        <f t="shared" si="6"/>
        <v>32.302798863801598</v>
      </c>
      <c r="D377" s="2">
        <f t="shared" si="7"/>
        <v>-750.77368419805077</v>
      </c>
      <c r="E377" s="2">
        <f t="shared" si="8"/>
        <v>815.37928192565403</v>
      </c>
    </row>
    <row r="378" spans="1:5" x14ac:dyDescent="0.2">
      <c r="A378" s="1">
        <v>46508</v>
      </c>
      <c r="B378">
        <v>32.104621761773146</v>
      </c>
      <c r="C378" s="2">
        <f t="shared" si="6"/>
        <v>32.104621761773146</v>
      </c>
      <c r="D378" s="2">
        <f t="shared" si="7"/>
        <v>-756.48101175684781</v>
      </c>
      <c r="E378" s="2">
        <f t="shared" si="8"/>
        <v>820.69025528039413</v>
      </c>
    </row>
    <row r="379" spans="1:5" x14ac:dyDescent="0.2">
      <c r="A379" s="1">
        <v>46539</v>
      </c>
      <c r="B379">
        <v>136.22965696635472</v>
      </c>
      <c r="C379" s="2">
        <f t="shared" si="6"/>
        <v>136.22965696635472</v>
      </c>
      <c r="D379" s="2">
        <f t="shared" si="7"/>
        <v>-657.84575433266912</v>
      </c>
      <c r="E379" s="2">
        <f t="shared" si="8"/>
        <v>930.30506826537851</v>
      </c>
    </row>
    <row r="380" spans="1:5" x14ac:dyDescent="0.2">
      <c r="A380" s="1">
        <v>46569</v>
      </c>
      <c r="B380">
        <v>20.991479342080737</v>
      </c>
      <c r="C380" s="2">
        <f t="shared" si="6"/>
        <v>20.991479342080737</v>
      </c>
      <c r="D380" s="2">
        <f t="shared" si="7"/>
        <v>-778.55476840928054</v>
      </c>
      <c r="E380" s="2">
        <f t="shared" si="8"/>
        <v>820.53772709344207</v>
      </c>
    </row>
    <row r="381" spans="1:5" x14ac:dyDescent="0.2">
      <c r="A381" s="1">
        <v>46600</v>
      </c>
      <c r="B381">
        <v>-24.457444302685396</v>
      </c>
      <c r="C381" s="2">
        <f t="shared" si="6"/>
        <v>-24.457444302685396</v>
      </c>
      <c r="D381" s="2">
        <f t="shared" si="7"/>
        <v>-829.45600544312651</v>
      </c>
      <c r="E381" s="2">
        <f t="shared" si="8"/>
        <v>780.54111683775568</v>
      </c>
    </row>
    <row r="382" spans="1:5" x14ac:dyDescent="0.2">
      <c r="A382" s="1">
        <v>46631</v>
      </c>
      <c r="B382">
        <v>-15.848181846480315</v>
      </c>
      <c r="C382" s="2">
        <f t="shared" si="6"/>
        <v>-15.848181846480315</v>
      </c>
      <c r="D382" s="2">
        <f t="shared" si="7"/>
        <v>-826.28093903237152</v>
      </c>
      <c r="E382" s="2">
        <f t="shared" si="8"/>
        <v>794.58457533941089</v>
      </c>
    </row>
    <row r="383" spans="1:5" x14ac:dyDescent="0.2">
      <c r="A383" s="1">
        <v>46661</v>
      </c>
      <c r="B383">
        <v>-29.831757677386694</v>
      </c>
      <c r="C383" s="2">
        <f t="shared" si="6"/>
        <v>-29.831757677386694</v>
      </c>
      <c r="D383" s="2">
        <f t="shared" si="7"/>
        <v>-845.6809872498801</v>
      </c>
      <c r="E383" s="2">
        <f t="shared" si="8"/>
        <v>786.01747189510672</v>
      </c>
    </row>
    <row r="384" spans="1:5" x14ac:dyDescent="0.2">
      <c r="A384" s="1">
        <v>46692</v>
      </c>
      <c r="B384">
        <v>65.149146531403289</v>
      </c>
      <c r="C384" s="2">
        <f t="shared" si="6"/>
        <v>65.149146531403289</v>
      </c>
      <c r="D384" s="2">
        <f t="shared" si="7"/>
        <v>-756.09921390288707</v>
      </c>
      <c r="E384" s="2">
        <f t="shared" si="8"/>
        <v>886.39750696569365</v>
      </c>
    </row>
    <row r="385" spans="1:5" x14ac:dyDescent="0.2">
      <c r="A385" s="1">
        <v>46722</v>
      </c>
      <c r="B385">
        <v>192.16312925077114</v>
      </c>
      <c r="C385" s="2">
        <f t="shared" si="6"/>
        <v>192.16312925077114</v>
      </c>
      <c r="D385" s="2">
        <f t="shared" si="7"/>
        <v>-634.46739156332069</v>
      </c>
      <c r="E385" s="2">
        <f t="shared" si="8"/>
        <v>1018.793650064863</v>
      </c>
    </row>
    <row r="386" spans="1:5" x14ac:dyDescent="0.2">
      <c r="A386" s="1">
        <v>46753</v>
      </c>
      <c r="B386">
        <v>226.21097582385426</v>
      </c>
      <c r="C386" s="2">
        <f t="shared" si="6"/>
        <v>226.21097582385426</v>
      </c>
      <c r="D386" s="2">
        <f t="shared" si="7"/>
        <v>-605.78509527603057</v>
      </c>
      <c r="E386" s="2">
        <f t="shared" si="8"/>
        <v>1058.2070469237392</v>
      </c>
    </row>
    <row r="387" spans="1:5" x14ac:dyDescent="0.2">
      <c r="A387" s="1">
        <v>46784</v>
      </c>
      <c r="B387">
        <v>49.538626204733887</v>
      </c>
      <c r="C387" s="2">
        <f t="shared" si="6"/>
        <v>49.538626204733887</v>
      </c>
      <c r="D387" s="2">
        <f t="shared" si="7"/>
        <v>-787.8067352348146</v>
      </c>
      <c r="E387" s="2">
        <f t="shared" si="8"/>
        <v>886.88398764428234</v>
      </c>
    </row>
    <row r="388" spans="1:5" x14ac:dyDescent="0.2">
      <c r="A388" s="1">
        <v>46813</v>
      </c>
      <c r="B388">
        <v>83.407239481942028</v>
      </c>
      <c r="C388" s="2">
        <f t="shared" si="6"/>
        <v>83.407239481942028</v>
      </c>
      <c r="D388" s="2">
        <f t="shared" si="7"/>
        <v>-759.27149265322998</v>
      </c>
      <c r="E388" s="2">
        <f t="shared" si="8"/>
        <v>926.08597161711407</v>
      </c>
    </row>
    <row r="389" spans="1:5" x14ac:dyDescent="0.2">
      <c r="A389" s="1">
        <v>46844</v>
      </c>
      <c r="B389">
        <v>54.862635467698695</v>
      </c>
      <c r="C389" s="2">
        <f t="shared" si="6"/>
        <v>54.862635467698695</v>
      </c>
      <c r="D389" s="2">
        <f t="shared" si="7"/>
        <v>-793.13387855048825</v>
      </c>
      <c r="E389" s="2">
        <f t="shared" si="8"/>
        <v>902.85914948588572</v>
      </c>
    </row>
    <row r="390" spans="1:5" x14ac:dyDescent="0.2">
      <c r="A390" s="1">
        <v>46874</v>
      </c>
      <c r="B390">
        <v>-18.276891237199365</v>
      </c>
      <c r="C390" s="2">
        <f t="shared" si="6"/>
        <v>-18.276891237199365</v>
      </c>
      <c r="D390" s="2">
        <f t="shared" si="7"/>
        <v>-871.57592004363755</v>
      </c>
      <c r="E390" s="2">
        <f t="shared" si="8"/>
        <v>835.02213756923879</v>
      </c>
    </row>
    <row r="391" spans="1:5" x14ac:dyDescent="0.2">
      <c r="A391" s="1">
        <v>46905</v>
      </c>
      <c r="B391">
        <v>-18.900599280473056</v>
      </c>
      <c r="C391" s="2">
        <f t="shared" si="6"/>
        <v>-18.900599280473056</v>
      </c>
      <c r="D391" s="2">
        <f t="shared" si="7"/>
        <v>-877.48718872471488</v>
      </c>
      <c r="E391" s="2">
        <f t="shared" si="8"/>
        <v>839.68599016376868</v>
      </c>
    </row>
    <row r="392" spans="1:5" x14ac:dyDescent="0.2">
      <c r="A392" s="1">
        <v>46935</v>
      </c>
      <c r="B392">
        <v>-80.344821142685888</v>
      </c>
      <c r="C392" s="2">
        <f t="shared" si="6"/>
        <v>-80.344821142685888</v>
      </c>
      <c r="D392" s="2">
        <f t="shared" si="7"/>
        <v>-944.20432156909442</v>
      </c>
      <c r="E392" s="2">
        <f t="shared" si="8"/>
        <v>783.51467928372267</v>
      </c>
    </row>
    <row r="393" spans="1:5" x14ac:dyDescent="0.2">
      <c r="A393" s="1">
        <v>46966</v>
      </c>
      <c r="B393">
        <v>-60.872597083852277</v>
      </c>
      <c r="C393" s="2">
        <f t="shared" si="6"/>
        <v>-60.872597083852277</v>
      </c>
      <c r="D393" s="2">
        <f t="shared" si="7"/>
        <v>-929.99065519099588</v>
      </c>
      <c r="E393" s="2">
        <f t="shared" si="8"/>
        <v>808.24546102329134</v>
      </c>
    </row>
    <row r="394" spans="1:5" x14ac:dyDescent="0.2">
      <c r="A394" s="1">
        <v>46997</v>
      </c>
      <c r="B394">
        <v>-50.227784846831511</v>
      </c>
      <c r="C394" s="2">
        <f t="shared" si="6"/>
        <v>-50.227784846831511</v>
      </c>
      <c r="D394" s="2">
        <f t="shared" si="7"/>
        <v>-924.59033584150507</v>
      </c>
      <c r="E394" s="2">
        <f t="shared" si="8"/>
        <v>824.13476614784213</v>
      </c>
    </row>
    <row r="395" spans="1:5" x14ac:dyDescent="0.2">
      <c r="A395" s="1">
        <v>47027</v>
      </c>
      <c r="B395">
        <v>54.38510961376641</v>
      </c>
      <c r="C395" s="2">
        <f t="shared" ref="C395:C421" si="9">_xlfn.FORECAST.ETS(A395,$B$2:$B$298,$A$2:$A$298,157,1)</f>
        <v>54.38510961376641</v>
      </c>
      <c r="D395" s="2">
        <f t="shared" ref="D395:D426" si="10">C395-_xlfn.FORECAST.ETS.CONFINT(A395,$B$2:$B$298,$A$2:$A$298,0.95,157,1)</f>
        <v>-825.20815041863102</v>
      </c>
      <c r="E395" s="2">
        <f t="shared" ref="E395:E421" si="11">C395+_xlfn.FORECAST.ETS.CONFINT(A395,$B$2:$B$298,$A$2:$A$298,0.95,157,1)</f>
        <v>933.97836964616386</v>
      </c>
    </row>
    <row r="396" spans="1:5" x14ac:dyDescent="0.2">
      <c r="A396" s="1">
        <v>47058</v>
      </c>
      <c r="B396">
        <v>51.428068283595806</v>
      </c>
      <c r="C396" s="2">
        <f t="shared" si="9"/>
        <v>51.428068283595806</v>
      </c>
      <c r="D396" s="2">
        <f t="shared" si="10"/>
        <v>-833.38239058370777</v>
      </c>
      <c r="E396" s="2">
        <f t="shared" si="11"/>
        <v>936.23852715089947</v>
      </c>
    </row>
    <row r="397" spans="1:5" x14ac:dyDescent="0.2">
      <c r="A397" s="1">
        <v>47088</v>
      </c>
      <c r="B397">
        <v>53.021259469682747</v>
      </c>
      <c r="C397" s="2">
        <f t="shared" si="9"/>
        <v>53.021259469682747</v>
      </c>
      <c r="D397" s="2">
        <f t="shared" si="10"/>
        <v>-836.99315463666812</v>
      </c>
      <c r="E397" s="2">
        <f t="shared" si="11"/>
        <v>943.03567357603356</v>
      </c>
    </row>
    <row r="398" spans="1:5" x14ac:dyDescent="0.2">
      <c r="A398" s="1">
        <v>47119</v>
      </c>
      <c r="B398">
        <v>29.387736863025346</v>
      </c>
      <c r="C398" s="2">
        <f t="shared" si="9"/>
        <v>29.387736863025346</v>
      </c>
      <c r="D398" s="2">
        <f t="shared" si="10"/>
        <v>-865.81764869843425</v>
      </c>
      <c r="E398" s="2">
        <f t="shared" si="11"/>
        <v>924.59312242448493</v>
      </c>
    </row>
    <row r="399" spans="1:5" x14ac:dyDescent="0.2">
      <c r="A399" s="1">
        <v>47150</v>
      </c>
      <c r="B399">
        <v>22.580086623581824</v>
      </c>
      <c r="C399" s="2">
        <f t="shared" si="9"/>
        <v>22.580086623581824</v>
      </c>
      <c r="D399" s="2">
        <f t="shared" si="10"/>
        <v>-877.80353986014904</v>
      </c>
      <c r="E399" s="2">
        <f t="shared" si="11"/>
        <v>922.96371310731263</v>
      </c>
    </row>
    <row r="400" spans="1:5" x14ac:dyDescent="0.2">
      <c r="A400" s="1">
        <v>47178</v>
      </c>
      <c r="B400">
        <v>-20.661613435681822</v>
      </c>
      <c r="C400" s="2">
        <f t="shared" si="9"/>
        <v>-20.661613435681822</v>
      </c>
      <c r="D400" s="2">
        <f t="shared" si="10"/>
        <v>-926.2109972231392</v>
      </c>
      <c r="E400" s="2">
        <f t="shared" si="11"/>
        <v>884.88777035177554</v>
      </c>
    </row>
    <row r="401" spans="1:5" x14ac:dyDescent="0.2">
      <c r="A401" s="1">
        <v>47209</v>
      </c>
      <c r="B401">
        <v>-28.694792575033858</v>
      </c>
      <c r="C401" s="2">
        <f t="shared" si="9"/>
        <v>-28.694792575033858</v>
      </c>
      <c r="D401" s="2">
        <f t="shared" si="10"/>
        <v>-939.39769083950239</v>
      </c>
      <c r="E401" s="2">
        <f t="shared" si="11"/>
        <v>882.00810568943473</v>
      </c>
    </row>
    <row r="402" spans="1:5" x14ac:dyDescent="0.2">
      <c r="A402" s="1">
        <v>47239</v>
      </c>
      <c r="B402">
        <v>-30.154448336751958</v>
      </c>
      <c r="C402" s="2">
        <f t="shared" si="9"/>
        <v>-30.154448336751958</v>
      </c>
      <c r="D402" s="2">
        <f t="shared" si="10"/>
        <v>-945.99885312606227</v>
      </c>
      <c r="E402" s="2">
        <f t="shared" si="11"/>
        <v>885.68995645255825</v>
      </c>
    </row>
    <row r="403" spans="1:5" x14ac:dyDescent="0.2">
      <c r="A403" s="1">
        <v>47270</v>
      </c>
      <c r="B403">
        <v>-6.3233714941396162</v>
      </c>
      <c r="C403" s="2">
        <f t="shared" si="9"/>
        <v>-6.3233714941396162</v>
      </c>
      <c r="D403" s="2">
        <f t="shared" si="10"/>
        <v>-927.29750400987245</v>
      </c>
      <c r="E403" s="2">
        <f t="shared" si="11"/>
        <v>914.65076102159333</v>
      </c>
    </row>
    <row r="404" spans="1:5" x14ac:dyDescent="0.2">
      <c r="A404" s="1">
        <v>47300</v>
      </c>
      <c r="B404">
        <v>11.842286475739126</v>
      </c>
      <c r="C404" s="2">
        <f t="shared" si="9"/>
        <v>11.842286475739126</v>
      </c>
      <c r="D404" s="2">
        <f t="shared" si="10"/>
        <v>-914.25001858919313</v>
      </c>
      <c r="E404" s="2">
        <f t="shared" si="11"/>
        <v>937.93459154067136</v>
      </c>
    </row>
    <row r="405" spans="1:5" x14ac:dyDescent="0.2">
      <c r="A405" s="1">
        <v>47331</v>
      </c>
      <c r="B405">
        <v>-14.070264247511981</v>
      </c>
      <c r="C405" s="2">
        <f t="shared" si="9"/>
        <v>-14.070264247511981</v>
      </c>
      <c r="D405" s="2">
        <f t="shared" si="10"/>
        <v>-945.26940495347162</v>
      </c>
      <c r="E405" s="2">
        <f t="shared" si="11"/>
        <v>917.12887645844762</v>
      </c>
    </row>
    <row r="406" spans="1:5" x14ac:dyDescent="0.2">
      <c r="A406" s="1">
        <v>47362</v>
      </c>
      <c r="B406">
        <v>-25.475149574299408</v>
      </c>
      <c r="C406" s="2">
        <f t="shared" si="9"/>
        <v>-25.475149574299408</v>
      </c>
      <c r="D406" s="2">
        <f t="shared" si="10"/>
        <v>-961.77000210299684</v>
      </c>
      <c r="E406" s="2">
        <f t="shared" si="11"/>
        <v>910.81970295439805</v>
      </c>
    </row>
    <row r="407" spans="1:5" x14ac:dyDescent="0.2">
      <c r="A407" s="1">
        <v>47392</v>
      </c>
      <c r="B407">
        <v>-26.410543745631227</v>
      </c>
      <c r="C407" s="2">
        <f t="shared" si="9"/>
        <v>-26.410543745631227</v>
      </c>
      <c r="D407" s="2">
        <f t="shared" si="10"/>
        <v>-967.79019235539727</v>
      </c>
      <c r="E407" s="2">
        <f t="shared" si="11"/>
        <v>914.96910486413481</v>
      </c>
    </row>
    <row r="408" spans="1:5" x14ac:dyDescent="0.2">
      <c r="A408" s="1">
        <v>47423</v>
      </c>
      <c r="B408">
        <v>-32.608766304532999</v>
      </c>
      <c r="C408" s="2">
        <f t="shared" si="9"/>
        <v>-32.608766304532999</v>
      </c>
      <c r="D408" s="2">
        <f t="shared" si="10"/>
        <v>-979.06249847624611</v>
      </c>
      <c r="E408" s="2">
        <f t="shared" si="11"/>
        <v>913.84496586718012</v>
      </c>
    </row>
    <row r="409" spans="1:5" x14ac:dyDescent="0.2">
      <c r="A409" s="1">
        <v>47453</v>
      </c>
      <c r="B409">
        <v>-24.852722593947206</v>
      </c>
      <c r="C409" s="2">
        <f t="shared" si="9"/>
        <v>-24.852722593947206</v>
      </c>
      <c r="D409" s="2">
        <f t="shared" si="10"/>
        <v>-976.37002432976146</v>
      </c>
      <c r="E409" s="2">
        <f t="shared" si="11"/>
        <v>926.66457914186708</v>
      </c>
    </row>
    <row r="410" spans="1:5" x14ac:dyDescent="0.2">
      <c r="A410" s="1">
        <v>47484</v>
      </c>
      <c r="B410">
        <v>102.95749748629891</v>
      </c>
      <c r="C410" s="2">
        <f t="shared" si="9"/>
        <v>102.95749748629891</v>
      </c>
      <c r="D410" s="2">
        <f t="shared" si="10"/>
        <v>-853.61305378249267</v>
      </c>
      <c r="E410" s="2">
        <f t="shared" si="11"/>
        <v>1059.5280487550904</v>
      </c>
    </row>
    <row r="411" spans="1:5" x14ac:dyDescent="0.2">
      <c r="A411" s="1">
        <v>47515</v>
      </c>
      <c r="B411">
        <v>35.45703639042901</v>
      </c>
      <c r="C411" s="2">
        <f t="shared" si="9"/>
        <v>35.45703639042901</v>
      </c>
      <c r="D411" s="2">
        <f t="shared" si="10"/>
        <v>-926.15663393331556</v>
      </c>
      <c r="E411" s="2">
        <f t="shared" si="11"/>
        <v>997.07070671417364</v>
      </c>
    </row>
    <row r="412" spans="1:5" x14ac:dyDescent="0.2">
      <c r="A412" s="1">
        <v>47543</v>
      </c>
      <c r="B412">
        <v>-8.7546833012909477</v>
      </c>
      <c r="C412" s="2">
        <f t="shared" si="9"/>
        <v>-8.7546833012909477</v>
      </c>
      <c r="D412" s="2">
        <f t="shared" si="10"/>
        <v>-975.40152747686159</v>
      </c>
      <c r="E412" s="2">
        <f t="shared" si="11"/>
        <v>957.89216087427974</v>
      </c>
    </row>
    <row r="413" spans="1:5" x14ac:dyDescent="0.2">
      <c r="A413" s="1">
        <v>47574</v>
      </c>
      <c r="B413">
        <v>-30.072438809753621</v>
      </c>
      <c r="C413" s="2">
        <f t="shared" si="9"/>
        <v>-30.072438809753621</v>
      </c>
      <c r="D413" s="2">
        <f t="shared" si="10"/>
        <v>-1001.7426927608838</v>
      </c>
      <c r="E413" s="2">
        <f t="shared" si="11"/>
        <v>941.59781514137649</v>
      </c>
    </row>
    <row r="414" spans="1:5" x14ac:dyDescent="0.2">
      <c r="A414" s="1">
        <v>47604</v>
      </c>
      <c r="B414">
        <v>-33.051895914565748</v>
      </c>
      <c r="C414" s="2">
        <f t="shared" si="9"/>
        <v>-33.051895914565748</v>
      </c>
      <c r="D414" s="2">
        <f t="shared" si="10"/>
        <v>-1009.7359726689724</v>
      </c>
      <c r="E414" s="2">
        <f t="shared" si="11"/>
        <v>943.63218083984088</v>
      </c>
    </row>
    <row r="415" spans="1:5" x14ac:dyDescent="0.2">
      <c r="A415" s="1">
        <v>47635</v>
      </c>
      <c r="B415">
        <v>-35.990015289322372</v>
      </c>
      <c r="C415" s="2">
        <f t="shared" si="9"/>
        <v>-35.990015289322372</v>
      </c>
      <c r="D415" s="2">
        <f t="shared" si="10"/>
        <v>-1017.6785010762173</v>
      </c>
      <c r="E415" s="2">
        <f t="shared" si="11"/>
        <v>945.69847049757254</v>
      </c>
    </row>
    <row r="416" spans="1:5" x14ac:dyDescent="0.2">
      <c r="A416" s="1">
        <v>47665</v>
      </c>
      <c r="B416">
        <v>-37.162169855919551</v>
      </c>
      <c r="C416" s="2">
        <f t="shared" si="9"/>
        <v>-37.162169855919551</v>
      </c>
      <c r="D416" s="2">
        <f t="shared" si="10"/>
        <v>-1023.8458203193514</v>
      </c>
      <c r="E416" s="2">
        <f t="shared" si="11"/>
        <v>949.52148060751244</v>
      </c>
    </row>
    <row r="417" spans="1:5" x14ac:dyDescent="0.2">
      <c r="A417" s="1">
        <v>47696</v>
      </c>
      <c r="B417">
        <v>-35.825249584470171</v>
      </c>
      <c r="C417" s="2">
        <f t="shared" si="9"/>
        <v>-35.825249584470171</v>
      </c>
      <c r="D417" s="2">
        <f t="shared" si="10"/>
        <v>-1027.4949861081548</v>
      </c>
      <c r="E417" s="2">
        <f t="shared" si="11"/>
        <v>955.84448693921433</v>
      </c>
    </row>
    <row r="418" spans="1:5" x14ac:dyDescent="0.2">
      <c r="A418" s="1">
        <v>47727</v>
      </c>
      <c r="B418">
        <v>-36.719206358823818</v>
      </c>
      <c r="C418" s="2">
        <f t="shared" si="9"/>
        <v>-36.719206358823818</v>
      </c>
      <c r="D418" s="2">
        <f t="shared" si="10"/>
        <v>-1033.3661124983098</v>
      </c>
      <c r="E418" s="2">
        <f t="shared" si="11"/>
        <v>959.92769978066224</v>
      </c>
    </row>
    <row r="419" spans="1:5" x14ac:dyDescent="0.2">
      <c r="A419" s="1">
        <v>47757</v>
      </c>
      <c r="B419">
        <v>-34.897697428527266</v>
      </c>
      <c r="C419" s="2">
        <f t="shared" si="9"/>
        <v>-34.897697428527266</v>
      </c>
      <c r="D419" s="2">
        <f t="shared" si="10"/>
        <v>-1036.5130154467402</v>
      </c>
      <c r="E419" s="2">
        <f t="shared" si="11"/>
        <v>966.71762058968568</v>
      </c>
    </row>
    <row r="420" spans="1:5" x14ac:dyDescent="0.2">
      <c r="A420" s="1">
        <v>47788</v>
      </c>
      <c r="B420">
        <v>-34.687719979107072</v>
      </c>
      <c r="C420" s="2">
        <f t="shared" si="9"/>
        <v>-34.687719979107072</v>
      </c>
      <c r="D420" s="2">
        <f t="shared" si="10"/>
        <v>-1041.262847481479</v>
      </c>
      <c r="E420" s="2">
        <f t="shared" si="11"/>
        <v>971.88740752326487</v>
      </c>
    </row>
    <row r="421" spans="1:5" x14ac:dyDescent="0.2">
      <c r="A421" s="1">
        <v>47818</v>
      </c>
      <c r="B421">
        <v>-35.781562098673774</v>
      </c>
      <c r="C421" s="2">
        <f t="shared" si="9"/>
        <v>-35.781562098673774</v>
      </c>
      <c r="D421" s="2">
        <f t="shared" si="10"/>
        <v>-1047.3080487642451</v>
      </c>
      <c r="E421" s="2">
        <f t="shared" si="11"/>
        <v>975.74492456689757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7D0F-1E4C-48E9-B362-4D6DDA98B184}">
  <dimension ref="A1:H421"/>
  <sheetViews>
    <sheetView topLeftCell="A287" workbookViewId="0">
      <selection activeCell="B299" sqref="B299:B421"/>
    </sheetView>
  </sheetViews>
  <sheetFormatPr defaultRowHeight="12.75" x14ac:dyDescent="0.2"/>
  <cols>
    <col min="1" max="1" width="10.140625" bestFit="1" customWidth="1"/>
    <col min="2" max="2" width="11" customWidth="1"/>
    <col min="3" max="3" width="19.85546875" customWidth="1"/>
    <col min="4" max="4" width="35.140625" customWidth="1"/>
    <col min="5" max="5" width="34.85546875" customWidth="1"/>
    <col min="7" max="7" width="10.28515625" customWidth="1"/>
    <col min="8" max="8" width="8.42578125" customWidth="1"/>
  </cols>
  <sheetData>
    <row r="1" spans="1:8" x14ac:dyDescent="0.2">
      <c r="A1" t="s">
        <v>9</v>
      </c>
      <c r="B1" t="s">
        <v>3</v>
      </c>
      <c r="C1" t="s">
        <v>34</v>
      </c>
      <c r="D1" t="s">
        <v>35</v>
      </c>
      <c r="E1" t="s">
        <v>36</v>
      </c>
      <c r="G1" t="s">
        <v>13</v>
      </c>
      <c r="H1" t="s">
        <v>14</v>
      </c>
    </row>
    <row r="2" spans="1:8" x14ac:dyDescent="0.2">
      <c r="A2" s="1">
        <v>35065</v>
      </c>
      <c r="B2" s="2">
        <v>615200</v>
      </c>
      <c r="G2" t="s">
        <v>15</v>
      </c>
      <c r="H2" s="3">
        <f>_xlfn.FORECAST.ETS.STAT($B$2:$B$298,$A$2:$A$298,1,157,1)</f>
        <v>0.75</v>
      </c>
    </row>
    <row r="3" spans="1:8" x14ac:dyDescent="0.2">
      <c r="A3" s="1">
        <v>35096</v>
      </c>
      <c r="B3" s="2">
        <v>651900</v>
      </c>
      <c r="G3" t="s">
        <v>16</v>
      </c>
      <c r="H3" s="3">
        <f>_xlfn.FORECAST.ETS.STAT($B$2:$B$298,$A$2:$A$298,2,157,1)</f>
        <v>1E-3</v>
      </c>
    </row>
    <row r="4" spans="1:8" x14ac:dyDescent="0.2">
      <c r="A4" s="1">
        <v>35125</v>
      </c>
      <c r="B4" s="2">
        <v>743500</v>
      </c>
      <c r="G4" t="s">
        <v>17</v>
      </c>
      <c r="H4" s="3">
        <f>_xlfn.FORECAST.ETS.STAT($B$2:$B$298,$A$2:$A$298,3,157,1)</f>
        <v>0.249</v>
      </c>
    </row>
    <row r="5" spans="1:8" x14ac:dyDescent="0.2">
      <c r="A5" s="1">
        <v>35156</v>
      </c>
      <c r="B5" s="2">
        <v>987100</v>
      </c>
      <c r="G5" t="s">
        <v>18</v>
      </c>
      <c r="H5" s="3">
        <f>_xlfn.FORECAST.ETS.STAT($B$2:$B$298,$A$2:$A$298,4,157,1)</f>
        <v>0.53357589473172773</v>
      </c>
    </row>
    <row r="6" spans="1:8" x14ac:dyDescent="0.2">
      <c r="A6" s="1">
        <v>35186</v>
      </c>
      <c r="B6" s="2">
        <v>843100</v>
      </c>
      <c r="G6" t="s">
        <v>19</v>
      </c>
      <c r="H6" s="3">
        <f>_xlfn.FORECAST.ETS.STAT($B$2:$B$298,$A$2:$A$298,5,157,1)</f>
        <v>0.18058795370165498</v>
      </c>
    </row>
    <row r="7" spans="1:8" x14ac:dyDescent="0.2">
      <c r="A7" s="1">
        <v>35217</v>
      </c>
      <c r="B7" s="2">
        <v>554600</v>
      </c>
      <c r="G7" t="s">
        <v>20</v>
      </c>
      <c r="H7" s="3">
        <f>_xlfn.FORECAST.ETS.STAT($B$2:$B$298,$A$2:$A$298,6,157,1)</f>
        <v>153511.58348474975</v>
      </c>
    </row>
    <row r="8" spans="1:8" x14ac:dyDescent="0.2">
      <c r="A8" s="1">
        <v>35247</v>
      </c>
      <c r="B8" s="2">
        <v>442200</v>
      </c>
      <c r="G8" t="s">
        <v>21</v>
      </c>
      <c r="H8" s="3">
        <f>_xlfn.FORECAST.ETS.STAT($B$2:$B$298,$A$2:$A$298,7,157,1)</f>
        <v>191920.01321493587</v>
      </c>
    </row>
    <row r="9" spans="1:8" x14ac:dyDescent="0.2">
      <c r="A9" s="1">
        <v>35278</v>
      </c>
      <c r="B9" s="2">
        <v>518100</v>
      </c>
    </row>
    <row r="10" spans="1:8" x14ac:dyDescent="0.2">
      <c r="A10" s="1">
        <v>35309</v>
      </c>
      <c r="B10" s="2">
        <v>627900</v>
      </c>
    </row>
    <row r="11" spans="1:8" x14ac:dyDescent="0.2">
      <c r="A11" s="1">
        <v>35339</v>
      </c>
      <c r="B11" s="2">
        <v>839100</v>
      </c>
    </row>
    <row r="12" spans="1:8" x14ac:dyDescent="0.2">
      <c r="A12" s="1">
        <v>35370</v>
      </c>
      <c r="B12" s="2">
        <v>890500</v>
      </c>
    </row>
    <row r="13" spans="1:8" x14ac:dyDescent="0.2">
      <c r="A13" s="1">
        <v>35400</v>
      </c>
      <c r="B13" s="2">
        <v>795900</v>
      </c>
    </row>
    <row r="14" spans="1:8" x14ac:dyDescent="0.2">
      <c r="A14" s="1">
        <v>35431</v>
      </c>
      <c r="B14" s="2">
        <v>622700</v>
      </c>
    </row>
    <row r="15" spans="1:8" x14ac:dyDescent="0.2">
      <c r="A15" s="1">
        <v>35462</v>
      </c>
      <c r="B15" s="2">
        <v>615900</v>
      </c>
    </row>
    <row r="16" spans="1:8" x14ac:dyDescent="0.2">
      <c r="A16" s="1">
        <v>35490</v>
      </c>
      <c r="B16" s="2">
        <v>889900</v>
      </c>
    </row>
    <row r="17" spans="1:2" x14ac:dyDescent="0.2">
      <c r="A17" s="1">
        <v>35521</v>
      </c>
      <c r="B17" s="2">
        <v>1064000</v>
      </c>
    </row>
    <row r="18" spans="1:2" x14ac:dyDescent="0.2">
      <c r="A18" s="1">
        <v>35551</v>
      </c>
      <c r="B18" s="2">
        <v>1173000</v>
      </c>
    </row>
    <row r="19" spans="1:2" x14ac:dyDescent="0.2">
      <c r="A19" s="1">
        <v>35582</v>
      </c>
      <c r="B19" s="2">
        <v>621700</v>
      </c>
    </row>
    <row r="20" spans="1:2" x14ac:dyDescent="0.2">
      <c r="A20" s="1">
        <v>35612</v>
      </c>
      <c r="B20" s="2">
        <v>421300</v>
      </c>
    </row>
    <row r="21" spans="1:2" x14ac:dyDescent="0.2">
      <c r="A21" s="1">
        <v>35643</v>
      </c>
      <c r="B21" s="2">
        <v>467100</v>
      </c>
    </row>
    <row r="22" spans="1:2" x14ac:dyDescent="0.2">
      <c r="A22" s="1">
        <v>35674</v>
      </c>
      <c r="B22" s="2">
        <v>730900</v>
      </c>
    </row>
    <row r="23" spans="1:2" x14ac:dyDescent="0.2">
      <c r="A23" s="1">
        <v>35704</v>
      </c>
      <c r="B23" s="2">
        <v>1483000</v>
      </c>
    </row>
    <row r="24" spans="1:2" x14ac:dyDescent="0.2">
      <c r="A24" s="1">
        <v>35735</v>
      </c>
      <c r="B24" s="2">
        <v>1258000</v>
      </c>
    </row>
    <row r="25" spans="1:2" x14ac:dyDescent="0.2">
      <c r="A25" s="1">
        <v>35765</v>
      </c>
      <c r="B25" s="2">
        <v>1014000</v>
      </c>
    </row>
    <row r="26" spans="1:2" x14ac:dyDescent="0.2">
      <c r="A26" s="1">
        <v>35796</v>
      </c>
      <c r="B26" s="2">
        <v>788300</v>
      </c>
    </row>
    <row r="27" spans="1:2" x14ac:dyDescent="0.2">
      <c r="A27" s="1">
        <v>35827</v>
      </c>
      <c r="B27" s="2">
        <v>829200</v>
      </c>
    </row>
    <row r="28" spans="1:2" x14ac:dyDescent="0.2">
      <c r="A28" s="1">
        <v>35855</v>
      </c>
      <c r="B28" s="2">
        <v>1201000</v>
      </c>
    </row>
    <row r="29" spans="1:2" x14ac:dyDescent="0.2">
      <c r="A29" s="1">
        <v>35886</v>
      </c>
      <c r="B29" s="2">
        <v>1291000</v>
      </c>
    </row>
    <row r="30" spans="1:2" x14ac:dyDescent="0.2">
      <c r="A30" s="1">
        <v>35916</v>
      </c>
      <c r="B30" s="2">
        <v>1346000</v>
      </c>
    </row>
    <row r="31" spans="1:2" x14ac:dyDescent="0.2">
      <c r="A31" s="1">
        <v>35947</v>
      </c>
      <c r="B31" s="2">
        <v>830800</v>
      </c>
    </row>
    <row r="32" spans="1:2" x14ac:dyDescent="0.2">
      <c r="A32" s="1">
        <v>35977</v>
      </c>
      <c r="B32" s="2">
        <v>698500</v>
      </c>
    </row>
    <row r="33" spans="1:2" x14ac:dyDescent="0.2">
      <c r="A33" s="1">
        <v>36008</v>
      </c>
      <c r="B33" s="2">
        <v>905500</v>
      </c>
    </row>
    <row r="34" spans="1:2" x14ac:dyDescent="0.2">
      <c r="A34" s="1">
        <v>36039</v>
      </c>
      <c r="B34" s="2">
        <v>1367000</v>
      </c>
    </row>
    <row r="35" spans="1:2" x14ac:dyDescent="0.2">
      <c r="A35" s="1">
        <v>36069</v>
      </c>
      <c r="B35" s="2">
        <v>1806000</v>
      </c>
    </row>
    <row r="36" spans="1:2" x14ac:dyDescent="0.2">
      <c r="A36" s="1">
        <v>36100</v>
      </c>
      <c r="B36" s="2">
        <v>1510000</v>
      </c>
    </row>
    <row r="37" spans="1:2" x14ac:dyDescent="0.2">
      <c r="A37" s="1">
        <v>36130</v>
      </c>
      <c r="B37" s="2">
        <v>1510000</v>
      </c>
    </row>
    <row r="38" spans="1:2" x14ac:dyDescent="0.2">
      <c r="A38" s="1">
        <v>36161</v>
      </c>
      <c r="B38" s="2">
        <v>1163000</v>
      </c>
    </row>
    <row r="39" spans="1:2" x14ac:dyDescent="0.2">
      <c r="A39" s="1">
        <v>36192</v>
      </c>
      <c r="B39" s="2">
        <v>937100</v>
      </c>
    </row>
    <row r="40" spans="1:2" x14ac:dyDescent="0.2">
      <c r="A40" s="1">
        <v>36220</v>
      </c>
      <c r="B40" s="2">
        <v>937100</v>
      </c>
    </row>
    <row r="41" spans="1:2" x14ac:dyDescent="0.2">
      <c r="A41" s="1">
        <v>36251</v>
      </c>
      <c r="B41" s="2">
        <v>1667000</v>
      </c>
    </row>
    <row r="42" spans="1:2" x14ac:dyDescent="0.2">
      <c r="A42" s="1">
        <v>36281</v>
      </c>
      <c r="B42" s="2">
        <v>1825000</v>
      </c>
    </row>
    <row r="43" spans="1:2" x14ac:dyDescent="0.2">
      <c r="A43" s="1">
        <v>36312</v>
      </c>
      <c r="B43" s="2">
        <v>1255000</v>
      </c>
    </row>
    <row r="44" spans="1:2" x14ac:dyDescent="0.2">
      <c r="A44" s="1">
        <v>36342</v>
      </c>
      <c r="B44" s="2">
        <v>1021000</v>
      </c>
    </row>
    <row r="45" spans="1:2" x14ac:dyDescent="0.2">
      <c r="A45" s="1">
        <v>36373</v>
      </c>
      <c r="B45" s="2">
        <v>1053000</v>
      </c>
    </row>
    <row r="46" spans="1:2" x14ac:dyDescent="0.2">
      <c r="A46" s="1">
        <v>36404</v>
      </c>
      <c r="B46" s="2">
        <v>1553000</v>
      </c>
    </row>
    <row r="47" spans="1:2" x14ac:dyDescent="0.2">
      <c r="A47" s="1">
        <v>36434</v>
      </c>
      <c r="B47" s="2">
        <v>1789000</v>
      </c>
    </row>
    <row r="48" spans="1:2" x14ac:dyDescent="0.2">
      <c r="A48" s="1">
        <v>36465</v>
      </c>
      <c r="B48" s="2">
        <v>2042000</v>
      </c>
    </row>
    <row r="49" spans="1:2" x14ac:dyDescent="0.2">
      <c r="A49" s="1">
        <v>36495</v>
      </c>
      <c r="B49" s="2">
        <v>1567000</v>
      </c>
    </row>
    <row r="50" spans="1:2" x14ac:dyDescent="0.2">
      <c r="A50" s="1">
        <v>36526</v>
      </c>
      <c r="B50" s="2">
        <v>1431000</v>
      </c>
    </row>
    <row r="51" spans="1:2" x14ac:dyDescent="0.2">
      <c r="A51" s="1">
        <v>36557</v>
      </c>
      <c r="B51" s="2">
        <v>1293000</v>
      </c>
    </row>
    <row r="52" spans="1:2" x14ac:dyDescent="0.2">
      <c r="A52" s="1">
        <v>36586</v>
      </c>
      <c r="B52" s="2">
        <v>2061000</v>
      </c>
    </row>
    <row r="53" spans="1:2" x14ac:dyDescent="0.2">
      <c r="A53" s="1">
        <v>36617</v>
      </c>
      <c r="B53" s="2">
        <v>2456000</v>
      </c>
    </row>
    <row r="54" spans="1:2" x14ac:dyDescent="0.2">
      <c r="A54" s="1">
        <v>36647</v>
      </c>
      <c r="B54" s="2">
        <v>2226000</v>
      </c>
    </row>
    <row r="55" spans="1:2" x14ac:dyDescent="0.2">
      <c r="A55" s="1">
        <v>36678</v>
      </c>
      <c r="B55" s="2">
        <v>1436000</v>
      </c>
    </row>
    <row r="56" spans="1:2" x14ac:dyDescent="0.2">
      <c r="A56" s="1">
        <v>36708</v>
      </c>
      <c r="B56" s="2">
        <v>1069000</v>
      </c>
    </row>
    <row r="57" spans="1:2" x14ac:dyDescent="0.2">
      <c r="A57" s="1">
        <v>36739</v>
      </c>
      <c r="B57" s="2">
        <v>1102000</v>
      </c>
    </row>
    <row r="58" spans="1:2" x14ac:dyDescent="0.2">
      <c r="A58" s="1">
        <v>36770</v>
      </c>
      <c r="B58" s="2">
        <v>1596000</v>
      </c>
    </row>
    <row r="59" spans="1:2" x14ac:dyDescent="0.2">
      <c r="A59" s="1">
        <v>36800</v>
      </c>
      <c r="B59" s="2">
        <v>2112000</v>
      </c>
    </row>
    <row r="60" spans="1:2" x14ac:dyDescent="0.2">
      <c r="A60" s="1">
        <v>36831</v>
      </c>
      <c r="B60" s="2">
        <v>2082000</v>
      </c>
    </row>
    <row r="61" spans="1:2" x14ac:dyDescent="0.2">
      <c r="A61" s="1">
        <v>36861</v>
      </c>
      <c r="B61" s="2">
        <v>1619000</v>
      </c>
    </row>
    <row r="62" spans="1:2" x14ac:dyDescent="0.2">
      <c r="A62" s="1">
        <v>36892</v>
      </c>
      <c r="B62" s="2">
        <v>1184000</v>
      </c>
    </row>
    <row r="63" spans="1:2" x14ac:dyDescent="0.2">
      <c r="A63" s="1">
        <v>36923</v>
      </c>
      <c r="B63" s="2">
        <v>1269000</v>
      </c>
    </row>
    <row r="64" spans="1:2" x14ac:dyDescent="0.2">
      <c r="A64" s="1">
        <v>36951</v>
      </c>
      <c r="B64" s="2">
        <v>1510000</v>
      </c>
    </row>
    <row r="65" spans="1:2" x14ac:dyDescent="0.2">
      <c r="A65" s="1">
        <v>36982</v>
      </c>
      <c r="B65" s="2">
        <v>2619000</v>
      </c>
    </row>
    <row r="66" spans="1:2" x14ac:dyDescent="0.2">
      <c r="A66" s="1">
        <v>37012</v>
      </c>
      <c r="B66" s="2">
        <v>1825000</v>
      </c>
    </row>
    <row r="67" spans="1:2" x14ac:dyDescent="0.2">
      <c r="A67" s="1">
        <v>37043</v>
      </c>
      <c r="B67" s="2">
        <v>1298000</v>
      </c>
    </row>
    <row r="68" spans="1:2" x14ac:dyDescent="0.2">
      <c r="A68" s="1">
        <v>37073</v>
      </c>
      <c r="B68" s="2">
        <v>910500</v>
      </c>
    </row>
    <row r="69" spans="1:2" x14ac:dyDescent="0.2">
      <c r="A69" s="1">
        <v>37104</v>
      </c>
      <c r="B69" s="2">
        <v>947700</v>
      </c>
    </row>
    <row r="70" spans="1:2" x14ac:dyDescent="0.2">
      <c r="A70" s="1">
        <v>37135</v>
      </c>
      <c r="B70" s="2">
        <v>1423000</v>
      </c>
    </row>
    <row r="71" spans="1:2" x14ac:dyDescent="0.2">
      <c r="A71" s="1">
        <v>37165</v>
      </c>
      <c r="B71" s="2">
        <v>2844000</v>
      </c>
    </row>
    <row r="72" spans="1:2" x14ac:dyDescent="0.2">
      <c r="A72" s="1">
        <v>37196</v>
      </c>
      <c r="B72" s="2">
        <v>2701000</v>
      </c>
    </row>
    <row r="73" spans="1:2" x14ac:dyDescent="0.2">
      <c r="A73" s="1">
        <v>37226</v>
      </c>
      <c r="B73" s="2">
        <v>1901000</v>
      </c>
    </row>
    <row r="74" spans="1:2" x14ac:dyDescent="0.2">
      <c r="A74" s="1">
        <v>37257</v>
      </c>
      <c r="B74" s="2">
        <v>1547000</v>
      </c>
    </row>
    <row r="75" spans="1:2" x14ac:dyDescent="0.2">
      <c r="A75" s="1">
        <v>37288</v>
      </c>
      <c r="B75" s="2">
        <v>1676000</v>
      </c>
    </row>
    <row r="76" spans="1:2" x14ac:dyDescent="0.2">
      <c r="A76" s="1">
        <v>37316</v>
      </c>
      <c r="B76" s="2">
        <v>1943000</v>
      </c>
    </row>
    <row r="77" spans="1:2" x14ac:dyDescent="0.2">
      <c r="A77" s="1">
        <v>37347</v>
      </c>
      <c r="B77" s="2">
        <v>2502000</v>
      </c>
    </row>
    <row r="78" spans="1:2" x14ac:dyDescent="0.2">
      <c r="A78" s="1">
        <v>37377</v>
      </c>
      <c r="B78" s="2">
        <v>1814000</v>
      </c>
    </row>
    <row r="79" spans="1:2" x14ac:dyDescent="0.2">
      <c r="A79" s="1">
        <v>37408</v>
      </c>
      <c r="B79" s="2">
        <v>1258000</v>
      </c>
    </row>
    <row r="80" spans="1:2" x14ac:dyDescent="0.2">
      <c r="A80" s="1">
        <v>37438</v>
      </c>
      <c r="B80" s="2">
        <v>1062000</v>
      </c>
    </row>
    <row r="81" spans="1:2" x14ac:dyDescent="0.2">
      <c r="A81" s="1">
        <v>37469</v>
      </c>
      <c r="B81" s="2">
        <v>1284000</v>
      </c>
    </row>
    <row r="82" spans="1:2" x14ac:dyDescent="0.2">
      <c r="A82" s="1">
        <v>37500</v>
      </c>
      <c r="B82" s="2">
        <v>1558000</v>
      </c>
    </row>
    <row r="83" spans="1:2" x14ac:dyDescent="0.2">
      <c r="A83" s="1">
        <v>37530</v>
      </c>
      <c r="B83" s="2">
        <v>2529000</v>
      </c>
    </row>
    <row r="84" spans="1:2" x14ac:dyDescent="0.2">
      <c r="A84" s="1">
        <v>37561</v>
      </c>
      <c r="B84" s="2">
        <v>1959000</v>
      </c>
    </row>
    <row r="85" spans="1:2" x14ac:dyDescent="0.2">
      <c r="A85" s="1">
        <v>37591</v>
      </c>
      <c r="B85" s="2">
        <v>1709000</v>
      </c>
    </row>
    <row r="86" spans="1:2" x14ac:dyDescent="0.2">
      <c r="A86" s="1">
        <v>37622</v>
      </c>
      <c r="B86" s="2">
        <v>1092000</v>
      </c>
    </row>
    <row r="87" spans="1:2" x14ac:dyDescent="0.2">
      <c r="A87" s="1">
        <v>37653</v>
      </c>
      <c r="B87" s="2">
        <v>1188000</v>
      </c>
    </row>
    <row r="88" spans="1:2" x14ac:dyDescent="0.2">
      <c r="A88" s="1">
        <v>37681</v>
      </c>
      <c r="B88" s="2">
        <v>1444000</v>
      </c>
    </row>
    <row r="89" spans="1:2" x14ac:dyDescent="0.2">
      <c r="A89" s="1">
        <v>37712</v>
      </c>
      <c r="B89" s="2">
        <v>1905000</v>
      </c>
    </row>
    <row r="90" spans="1:2" x14ac:dyDescent="0.2">
      <c r="A90" s="1">
        <v>37742</v>
      </c>
      <c r="B90" s="2">
        <v>1988000</v>
      </c>
    </row>
    <row r="91" spans="1:2" x14ac:dyDescent="0.2">
      <c r="A91" s="1">
        <v>37773</v>
      </c>
      <c r="B91" s="2">
        <v>1230000</v>
      </c>
    </row>
    <row r="92" spans="1:2" x14ac:dyDescent="0.2">
      <c r="A92" s="1">
        <v>37803</v>
      </c>
      <c r="B92" s="2">
        <v>803100</v>
      </c>
    </row>
    <row r="93" spans="1:2" x14ac:dyDescent="0.2">
      <c r="A93" s="1">
        <v>37834</v>
      </c>
      <c r="B93" s="2">
        <v>943400</v>
      </c>
    </row>
    <row r="94" spans="1:2" x14ac:dyDescent="0.2">
      <c r="A94" s="1">
        <v>37865</v>
      </c>
      <c r="B94" s="2">
        <v>1094000</v>
      </c>
    </row>
    <row r="95" spans="1:2" x14ac:dyDescent="0.2">
      <c r="A95" s="1">
        <v>37895</v>
      </c>
      <c r="B95" s="2">
        <v>1608000</v>
      </c>
    </row>
    <row r="96" spans="1:2" x14ac:dyDescent="0.2">
      <c r="A96" s="1">
        <v>37926</v>
      </c>
      <c r="B96" s="2">
        <v>2144000</v>
      </c>
    </row>
    <row r="97" spans="1:2" x14ac:dyDescent="0.2">
      <c r="A97" s="1">
        <v>37956</v>
      </c>
      <c r="B97" s="2">
        <v>1467000</v>
      </c>
    </row>
    <row r="98" spans="1:2" x14ac:dyDescent="0.2">
      <c r="A98" s="1">
        <v>37987</v>
      </c>
      <c r="B98" s="2">
        <v>1181000</v>
      </c>
    </row>
    <row r="99" spans="1:2" x14ac:dyDescent="0.2">
      <c r="A99" s="1">
        <v>38018</v>
      </c>
      <c r="B99" s="2">
        <v>939500</v>
      </c>
    </row>
    <row r="100" spans="1:2" x14ac:dyDescent="0.2">
      <c r="A100" s="1">
        <v>38047</v>
      </c>
      <c r="B100" s="2">
        <v>1347000</v>
      </c>
    </row>
    <row r="101" spans="1:2" x14ac:dyDescent="0.2">
      <c r="A101" s="1">
        <v>38078</v>
      </c>
      <c r="B101" s="2">
        <v>1333000</v>
      </c>
    </row>
    <row r="102" spans="1:2" x14ac:dyDescent="0.2">
      <c r="A102" s="1">
        <v>38108</v>
      </c>
      <c r="B102" s="2">
        <v>1239000</v>
      </c>
    </row>
    <row r="103" spans="1:2" x14ac:dyDescent="0.2">
      <c r="A103" s="1">
        <v>38139</v>
      </c>
      <c r="B103" s="2">
        <v>954400</v>
      </c>
    </row>
    <row r="104" spans="1:2" x14ac:dyDescent="0.2">
      <c r="A104" s="1">
        <v>38169</v>
      </c>
      <c r="B104" s="2">
        <v>640000</v>
      </c>
    </row>
    <row r="105" spans="1:2" x14ac:dyDescent="0.2">
      <c r="A105" s="1">
        <v>38200</v>
      </c>
      <c r="B105" s="2">
        <v>667400</v>
      </c>
    </row>
    <row r="106" spans="1:2" x14ac:dyDescent="0.2">
      <c r="A106" s="1">
        <v>38231</v>
      </c>
      <c r="B106" s="2">
        <v>897400</v>
      </c>
    </row>
    <row r="107" spans="1:2" x14ac:dyDescent="0.2">
      <c r="A107" s="1">
        <v>38261</v>
      </c>
      <c r="B107" s="2">
        <v>1144000</v>
      </c>
    </row>
    <row r="108" spans="1:2" x14ac:dyDescent="0.2">
      <c r="A108" s="1">
        <v>38292</v>
      </c>
      <c r="B108" s="2">
        <v>1420000</v>
      </c>
    </row>
    <row r="109" spans="1:2" x14ac:dyDescent="0.2">
      <c r="A109" s="1">
        <v>38322</v>
      </c>
      <c r="B109" s="2">
        <v>1198000</v>
      </c>
    </row>
    <row r="110" spans="1:2" x14ac:dyDescent="0.2">
      <c r="A110" s="1">
        <v>38353</v>
      </c>
      <c r="B110" s="2">
        <v>1005000</v>
      </c>
    </row>
    <row r="111" spans="1:2" x14ac:dyDescent="0.2">
      <c r="A111" s="1">
        <v>38384</v>
      </c>
      <c r="B111" s="2">
        <v>782300</v>
      </c>
    </row>
    <row r="112" spans="1:2" x14ac:dyDescent="0.2">
      <c r="A112" s="1">
        <v>38412</v>
      </c>
      <c r="B112" s="2">
        <v>1010000</v>
      </c>
    </row>
    <row r="113" spans="1:2" x14ac:dyDescent="0.2">
      <c r="A113" s="1">
        <v>38443</v>
      </c>
      <c r="B113" s="2">
        <v>1107000</v>
      </c>
    </row>
    <row r="114" spans="1:2" x14ac:dyDescent="0.2">
      <c r="A114" s="1">
        <v>38473</v>
      </c>
      <c r="B114" s="2">
        <v>1421000</v>
      </c>
    </row>
    <row r="115" spans="1:2" x14ac:dyDescent="0.2">
      <c r="A115" s="1">
        <v>38504</v>
      </c>
      <c r="B115" s="2">
        <v>828300</v>
      </c>
    </row>
    <row r="116" spans="1:2" x14ac:dyDescent="0.2">
      <c r="A116" s="1">
        <v>38534</v>
      </c>
      <c r="B116" s="2">
        <v>684900</v>
      </c>
    </row>
    <row r="117" spans="1:2" x14ac:dyDescent="0.2">
      <c r="A117" s="1">
        <v>38565</v>
      </c>
      <c r="B117" s="2">
        <v>692200</v>
      </c>
    </row>
    <row r="118" spans="1:2" x14ac:dyDescent="0.2">
      <c r="A118" s="1">
        <v>38596</v>
      </c>
      <c r="B118" s="2">
        <v>852100</v>
      </c>
    </row>
    <row r="119" spans="1:2" x14ac:dyDescent="0.2">
      <c r="A119" s="1">
        <v>38626</v>
      </c>
      <c r="B119" s="2">
        <v>1110000</v>
      </c>
    </row>
    <row r="120" spans="1:2" x14ac:dyDescent="0.2">
      <c r="A120" s="1">
        <v>38657</v>
      </c>
      <c r="B120" s="2">
        <v>1155000</v>
      </c>
    </row>
    <row r="121" spans="1:2" x14ac:dyDescent="0.2">
      <c r="A121" s="1">
        <v>38687</v>
      </c>
      <c r="B121" s="2">
        <v>1092000</v>
      </c>
    </row>
    <row r="122" spans="1:2" x14ac:dyDescent="0.2">
      <c r="A122" s="1">
        <v>38718</v>
      </c>
      <c r="B122" s="2">
        <v>778500</v>
      </c>
    </row>
    <row r="123" spans="1:2" x14ac:dyDescent="0.2">
      <c r="A123" s="1">
        <v>38749</v>
      </c>
      <c r="B123" s="2">
        <v>636500</v>
      </c>
    </row>
    <row r="124" spans="1:2" x14ac:dyDescent="0.2">
      <c r="A124" s="1">
        <v>38777</v>
      </c>
      <c r="B124" s="2">
        <v>871500</v>
      </c>
    </row>
    <row r="125" spans="1:2" x14ac:dyDescent="0.2">
      <c r="A125" s="1">
        <v>38808</v>
      </c>
      <c r="B125" s="2">
        <v>942200</v>
      </c>
    </row>
    <row r="126" spans="1:2" x14ac:dyDescent="0.2">
      <c r="A126" s="1">
        <v>38838</v>
      </c>
      <c r="B126" s="2">
        <v>938100</v>
      </c>
    </row>
    <row r="127" spans="1:2" x14ac:dyDescent="0.2">
      <c r="A127" s="1">
        <v>38869</v>
      </c>
      <c r="B127" s="2">
        <v>731500</v>
      </c>
    </row>
    <row r="128" spans="1:2" x14ac:dyDescent="0.2">
      <c r="A128" s="1">
        <v>38899</v>
      </c>
      <c r="B128" s="2">
        <v>467700</v>
      </c>
    </row>
    <row r="129" spans="1:2" x14ac:dyDescent="0.2">
      <c r="A129" s="1">
        <v>38930</v>
      </c>
      <c r="B129" s="2">
        <v>527000</v>
      </c>
    </row>
    <row r="130" spans="1:2" x14ac:dyDescent="0.2">
      <c r="A130" s="1">
        <v>38961</v>
      </c>
      <c r="B130" s="2">
        <v>786100</v>
      </c>
    </row>
    <row r="131" spans="1:2" x14ac:dyDescent="0.2">
      <c r="A131" s="1">
        <v>38991</v>
      </c>
      <c r="B131" s="2">
        <v>1194000</v>
      </c>
    </row>
    <row r="132" spans="1:2" x14ac:dyDescent="0.2">
      <c r="A132" s="1">
        <v>39022</v>
      </c>
      <c r="B132" s="2">
        <v>1071000</v>
      </c>
    </row>
    <row r="133" spans="1:2" x14ac:dyDescent="0.2">
      <c r="A133" s="1">
        <v>39052</v>
      </c>
      <c r="B133" s="2">
        <v>879500</v>
      </c>
    </row>
    <row r="134" spans="1:2" x14ac:dyDescent="0.2">
      <c r="A134" s="1">
        <v>39083</v>
      </c>
      <c r="B134" s="2">
        <v>745500</v>
      </c>
    </row>
    <row r="135" spans="1:2" x14ac:dyDescent="0.2">
      <c r="A135" s="1">
        <v>39114</v>
      </c>
      <c r="B135" s="2">
        <v>732100</v>
      </c>
    </row>
    <row r="136" spans="1:2" x14ac:dyDescent="0.2">
      <c r="A136" s="1">
        <v>39142</v>
      </c>
      <c r="B136" s="2">
        <v>881100</v>
      </c>
    </row>
    <row r="137" spans="1:2" x14ac:dyDescent="0.2">
      <c r="A137" s="1">
        <v>39173</v>
      </c>
      <c r="B137" s="2">
        <v>1259000</v>
      </c>
    </row>
    <row r="138" spans="1:2" x14ac:dyDescent="0.2">
      <c r="A138" s="1">
        <v>39203</v>
      </c>
      <c r="B138" s="2">
        <v>967400</v>
      </c>
    </row>
    <row r="139" spans="1:2" x14ac:dyDescent="0.2">
      <c r="A139" s="1">
        <v>39234</v>
      </c>
      <c r="B139" s="2">
        <v>639900</v>
      </c>
    </row>
    <row r="140" spans="1:2" x14ac:dyDescent="0.2">
      <c r="A140" s="1">
        <v>39264</v>
      </c>
      <c r="B140" s="2">
        <v>428100</v>
      </c>
    </row>
    <row r="141" spans="1:2" x14ac:dyDescent="0.2">
      <c r="A141" s="1">
        <v>39295</v>
      </c>
      <c r="B141" s="2">
        <v>502500</v>
      </c>
    </row>
    <row r="142" spans="1:2" x14ac:dyDescent="0.2">
      <c r="A142" s="1">
        <v>39326</v>
      </c>
      <c r="B142" s="2">
        <v>650600</v>
      </c>
    </row>
    <row r="143" spans="1:2" x14ac:dyDescent="0.2">
      <c r="A143" s="1">
        <v>39356</v>
      </c>
      <c r="B143" s="2">
        <v>850300</v>
      </c>
    </row>
    <row r="144" spans="1:2" x14ac:dyDescent="0.2">
      <c r="A144" s="1">
        <v>39387</v>
      </c>
      <c r="B144" s="2">
        <v>907100</v>
      </c>
    </row>
    <row r="145" spans="1:2" x14ac:dyDescent="0.2">
      <c r="A145" s="1">
        <v>39417</v>
      </c>
      <c r="B145" s="2">
        <v>743400</v>
      </c>
    </row>
    <row r="146" spans="1:2" x14ac:dyDescent="0.2">
      <c r="A146" s="1">
        <v>39448</v>
      </c>
      <c r="B146" s="2">
        <v>614000</v>
      </c>
    </row>
    <row r="147" spans="1:2" x14ac:dyDescent="0.2">
      <c r="A147" s="1">
        <v>39479</v>
      </c>
      <c r="B147" s="2">
        <v>741500</v>
      </c>
    </row>
    <row r="148" spans="1:2" x14ac:dyDescent="0.2">
      <c r="A148" s="1">
        <v>39508</v>
      </c>
      <c r="B148" s="2">
        <v>946100</v>
      </c>
    </row>
    <row r="149" spans="1:2" x14ac:dyDescent="0.2">
      <c r="A149" s="1">
        <v>39539</v>
      </c>
      <c r="B149" s="2">
        <v>935600</v>
      </c>
    </row>
    <row r="150" spans="1:2" x14ac:dyDescent="0.2">
      <c r="A150" s="1">
        <v>39569</v>
      </c>
      <c r="B150" s="2">
        <v>586400</v>
      </c>
    </row>
    <row r="151" spans="1:2" x14ac:dyDescent="0.2">
      <c r="A151" s="1">
        <v>39600</v>
      </c>
      <c r="B151" s="2">
        <v>874800</v>
      </c>
    </row>
    <row r="152" spans="1:2" x14ac:dyDescent="0.2">
      <c r="A152" s="1">
        <v>39630</v>
      </c>
      <c r="B152" s="2">
        <v>389200</v>
      </c>
    </row>
    <row r="153" spans="1:2" x14ac:dyDescent="0.2">
      <c r="A153" s="1">
        <v>39661</v>
      </c>
      <c r="B153" s="2">
        <v>381400</v>
      </c>
    </row>
    <row r="154" spans="1:2" x14ac:dyDescent="0.2">
      <c r="A154" s="1">
        <v>39692</v>
      </c>
      <c r="B154" s="2">
        <v>534300</v>
      </c>
    </row>
    <row r="155" spans="1:2" x14ac:dyDescent="0.2">
      <c r="A155" s="1">
        <v>39722</v>
      </c>
      <c r="B155" s="2">
        <v>875300</v>
      </c>
    </row>
    <row r="156" spans="1:2" x14ac:dyDescent="0.2">
      <c r="A156" s="1">
        <v>39753</v>
      </c>
      <c r="B156" s="2">
        <v>847300</v>
      </c>
    </row>
    <row r="157" spans="1:2" x14ac:dyDescent="0.2">
      <c r="A157" s="1">
        <v>39783</v>
      </c>
      <c r="B157" s="2">
        <v>629500</v>
      </c>
    </row>
    <row r="158" spans="1:2" x14ac:dyDescent="0.2">
      <c r="A158" s="1">
        <v>39814</v>
      </c>
      <c r="B158" s="2">
        <v>612800</v>
      </c>
    </row>
    <row r="159" spans="1:2" x14ac:dyDescent="0.2">
      <c r="A159" s="1">
        <v>39845</v>
      </c>
      <c r="B159" s="2">
        <v>557800</v>
      </c>
    </row>
    <row r="160" spans="1:2" x14ac:dyDescent="0.2">
      <c r="A160" s="1">
        <v>39873</v>
      </c>
      <c r="B160" s="2">
        <v>680100</v>
      </c>
    </row>
    <row r="161" spans="1:2" x14ac:dyDescent="0.2">
      <c r="A161" s="1">
        <v>39904</v>
      </c>
      <c r="B161" s="2">
        <v>867700</v>
      </c>
    </row>
    <row r="162" spans="1:2" x14ac:dyDescent="0.2">
      <c r="A162" s="1">
        <v>39934</v>
      </c>
      <c r="B162" s="2">
        <v>791300</v>
      </c>
    </row>
    <row r="163" spans="1:2" x14ac:dyDescent="0.2">
      <c r="A163" s="1">
        <v>39965</v>
      </c>
      <c r="B163" s="2">
        <v>528900</v>
      </c>
    </row>
    <row r="164" spans="1:2" x14ac:dyDescent="0.2">
      <c r="A164" s="1">
        <v>39995</v>
      </c>
      <c r="B164" s="2">
        <v>388700</v>
      </c>
    </row>
    <row r="165" spans="1:2" x14ac:dyDescent="0.2">
      <c r="A165" s="1">
        <v>40026</v>
      </c>
      <c r="B165" s="2">
        <v>387400</v>
      </c>
    </row>
    <row r="166" spans="1:2" x14ac:dyDescent="0.2">
      <c r="A166" s="1">
        <v>40057</v>
      </c>
      <c r="B166" s="2">
        <v>545100</v>
      </c>
    </row>
    <row r="167" spans="1:2" x14ac:dyDescent="0.2">
      <c r="A167" s="1">
        <v>40087</v>
      </c>
      <c r="B167" s="2">
        <v>792100</v>
      </c>
    </row>
    <row r="168" spans="1:2" x14ac:dyDescent="0.2">
      <c r="A168" s="1">
        <v>40118</v>
      </c>
      <c r="B168" s="2">
        <v>907900</v>
      </c>
    </row>
    <row r="169" spans="1:2" x14ac:dyDescent="0.2">
      <c r="A169" s="1">
        <v>40148</v>
      </c>
      <c r="B169" s="2">
        <v>688800</v>
      </c>
    </row>
    <row r="170" spans="1:2" x14ac:dyDescent="0.2">
      <c r="A170" s="1">
        <v>40179</v>
      </c>
      <c r="B170" s="2">
        <v>617700</v>
      </c>
    </row>
    <row r="171" spans="1:2" x14ac:dyDescent="0.2">
      <c r="A171" s="1">
        <v>40210</v>
      </c>
      <c r="B171" s="2">
        <v>2125000</v>
      </c>
    </row>
    <row r="172" spans="1:2" x14ac:dyDescent="0.2">
      <c r="A172" s="1">
        <v>40238</v>
      </c>
      <c r="B172" s="2">
        <v>2125000</v>
      </c>
    </row>
    <row r="173" spans="1:2" x14ac:dyDescent="0.2">
      <c r="A173" s="1">
        <v>40269</v>
      </c>
      <c r="B173" s="2">
        <v>1162000</v>
      </c>
    </row>
    <row r="174" spans="1:2" x14ac:dyDescent="0.2">
      <c r="A174" s="1">
        <v>40299</v>
      </c>
      <c r="B174" s="2">
        <v>646800</v>
      </c>
    </row>
    <row r="175" spans="1:2" x14ac:dyDescent="0.2">
      <c r="A175" s="1">
        <v>40330</v>
      </c>
      <c r="B175" s="2">
        <v>292100</v>
      </c>
    </row>
    <row r="176" spans="1:2" x14ac:dyDescent="0.2">
      <c r="A176" s="1">
        <v>40360</v>
      </c>
      <c r="B176" s="2">
        <v>205800</v>
      </c>
    </row>
    <row r="177" spans="1:2" x14ac:dyDescent="0.2">
      <c r="A177" s="1">
        <v>40391</v>
      </c>
      <c r="B177" s="2">
        <v>274800</v>
      </c>
    </row>
    <row r="178" spans="1:2" x14ac:dyDescent="0.2">
      <c r="A178" s="1">
        <v>40422</v>
      </c>
      <c r="B178" s="2">
        <v>591500</v>
      </c>
    </row>
    <row r="179" spans="1:2" x14ac:dyDescent="0.2">
      <c r="A179" s="1">
        <v>40452</v>
      </c>
      <c r="B179" s="2">
        <v>1599000</v>
      </c>
    </row>
    <row r="180" spans="1:2" x14ac:dyDescent="0.2">
      <c r="A180" s="1">
        <v>40483</v>
      </c>
      <c r="B180" s="2">
        <v>2942000</v>
      </c>
    </row>
    <row r="181" spans="1:2" x14ac:dyDescent="0.2">
      <c r="A181" s="1">
        <v>40513</v>
      </c>
      <c r="B181" s="2">
        <v>3440000</v>
      </c>
    </row>
    <row r="182" spans="1:2" x14ac:dyDescent="0.2">
      <c r="A182" s="1">
        <v>40544</v>
      </c>
      <c r="B182" s="2">
        <v>2890000</v>
      </c>
    </row>
    <row r="183" spans="1:2" x14ac:dyDescent="0.2">
      <c r="A183" s="1">
        <v>40575</v>
      </c>
      <c r="B183" s="2">
        <v>818700</v>
      </c>
    </row>
    <row r="184" spans="1:2" x14ac:dyDescent="0.2">
      <c r="A184" s="1">
        <v>40603</v>
      </c>
      <c r="B184" s="2">
        <v>733000</v>
      </c>
    </row>
    <row r="185" spans="1:2" x14ac:dyDescent="0.2">
      <c r="A185" s="1">
        <v>40634</v>
      </c>
      <c r="B185" s="2">
        <v>1630000</v>
      </c>
    </row>
    <row r="186" spans="1:2" x14ac:dyDescent="0.2">
      <c r="A186" s="1">
        <v>40664</v>
      </c>
      <c r="B186" s="2">
        <v>1532000</v>
      </c>
    </row>
    <row r="187" spans="1:2" x14ac:dyDescent="0.2">
      <c r="A187" s="1">
        <v>40695</v>
      </c>
      <c r="B187" s="2">
        <v>973500</v>
      </c>
    </row>
    <row r="188" spans="1:2" x14ac:dyDescent="0.2">
      <c r="A188" s="1">
        <v>40725</v>
      </c>
      <c r="B188" s="2">
        <v>693600</v>
      </c>
    </row>
    <row r="189" spans="1:2" x14ac:dyDescent="0.2">
      <c r="A189" s="1">
        <v>40756</v>
      </c>
      <c r="B189" s="2">
        <v>693600</v>
      </c>
    </row>
    <row r="190" spans="1:2" x14ac:dyDescent="0.2">
      <c r="A190" s="1">
        <v>40787</v>
      </c>
      <c r="B190" s="2">
        <v>954500</v>
      </c>
    </row>
    <row r="191" spans="1:2" x14ac:dyDescent="0.2">
      <c r="A191" s="1">
        <v>40817</v>
      </c>
      <c r="B191" s="2">
        <v>1873000</v>
      </c>
    </row>
    <row r="192" spans="1:2" x14ac:dyDescent="0.2">
      <c r="A192" s="1">
        <v>40848</v>
      </c>
      <c r="B192" s="2">
        <v>2105000</v>
      </c>
    </row>
    <row r="193" spans="1:2" x14ac:dyDescent="0.2">
      <c r="A193" s="1">
        <v>40878</v>
      </c>
      <c r="B193" s="2">
        <v>1506000</v>
      </c>
    </row>
    <row r="194" spans="1:2" x14ac:dyDescent="0.2">
      <c r="A194" s="1">
        <v>40909</v>
      </c>
      <c r="B194" s="2">
        <v>1020000</v>
      </c>
    </row>
    <row r="195" spans="1:2" x14ac:dyDescent="0.2">
      <c r="A195" s="1">
        <v>40940</v>
      </c>
      <c r="B195" s="2">
        <v>1039000</v>
      </c>
    </row>
    <row r="196" spans="1:2" x14ac:dyDescent="0.2">
      <c r="A196" s="1">
        <v>40969</v>
      </c>
      <c r="B196" s="2">
        <v>1387000</v>
      </c>
    </row>
    <row r="197" spans="1:2" x14ac:dyDescent="0.2">
      <c r="A197" s="1">
        <v>41000</v>
      </c>
      <c r="B197" s="2">
        <v>1521000</v>
      </c>
    </row>
    <row r="198" spans="1:2" x14ac:dyDescent="0.2">
      <c r="A198" s="1">
        <v>41030</v>
      </c>
      <c r="B198" s="2">
        <v>1360000</v>
      </c>
    </row>
    <row r="199" spans="1:2" x14ac:dyDescent="0.2">
      <c r="A199" s="1">
        <v>41061</v>
      </c>
      <c r="B199" s="2">
        <v>1070000</v>
      </c>
    </row>
    <row r="200" spans="1:2" x14ac:dyDescent="0.2">
      <c r="A200" s="1">
        <v>41091</v>
      </c>
      <c r="B200" s="2">
        <v>944900</v>
      </c>
    </row>
    <row r="201" spans="1:2" x14ac:dyDescent="0.2">
      <c r="A201" s="1">
        <v>41122</v>
      </c>
      <c r="B201" s="2">
        <v>814100</v>
      </c>
    </row>
    <row r="202" spans="1:2" x14ac:dyDescent="0.2">
      <c r="A202" s="1">
        <v>41153</v>
      </c>
      <c r="B202" s="2">
        <v>1091000</v>
      </c>
    </row>
    <row r="203" spans="1:2" x14ac:dyDescent="0.2">
      <c r="A203" s="1">
        <v>41183</v>
      </c>
      <c r="B203" s="2">
        <v>1914000</v>
      </c>
    </row>
    <row r="204" spans="1:2" x14ac:dyDescent="0.2">
      <c r="A204" s="1">
        <v>41214</v>
      </c>
      <c r="B204" s="2">
        <v>1808000</v>
      </c>
    </row>
    <row r="205" spans="1:2" x14ac:dyDescent="0.2">
      <c r="A205" s="1">
        <v>41244</v>
      </c>
      <c r="B205" s="2">
        <v>1234000</v>
      </c>
    </row>
    <row r="206" spans="1:2" x14ac:dyDescent="0.2">
      <c r="A206" s="1">
        <v>41275</v>
      </c>
      <c r="B206" s="2">
        <v>893200</v>
      </c>
    </row>
    <row r="207" spans="1:2" x14ac:dyDescent="0.2">
      <c r="A207" s="1">
        <v>41306</v>
      </c>
      <c r="B207" s="2">
        <v>940800</v>
      </c>
    </row>
    <row r="208" spans="1:2" x14ac:dyDescent="0.2">
      <c r="A208" s="1">
        <v>41334</v>
      </c>
      <c r="B208" s="2">
        <v>1515000</v>
      </c>
    </row>
    <row r="209" spans="1:2" x14ac:dyDescent="0.2">
      <c r="A209" s="1">
        <v>41365</v>
      </c>
      <c r="B209" s="2">
        <v>1546000</v>
      </c>
    </row>
    <row r="210" spans="1:2" x14ac:dyDescent="0.2">
      <c r="A210" s="1">
        <v>41395</v>
      </c>
      <c r="B210" s="2">
        <v>1944000</v>
      </c>
    </row>
    <row r="211" spans="1:2" x14ac:dyDescent="0.2">
      <c r="A211" s="1">
        <v>41426</v>
      </c>
      <c r="B211" s="2">
        <v>1419000</v>
      </c>
    </row>
    <row r="212" spans="1:2" x14ac:dyDescent="0.2">
      <c r="A212" s="1">
        <v>41456</v>
      </c>
      <c r="B212" s="2">
        <v>725600</v>
      </c>
    </row>
    <row r="213" spans="1:2" x14ac:dyDescent="0.2">
      <c r="A213" s="1">
        <v>41487</v>
      </c>
      <c r="B213" s="2">
        <v>700600</v>
      </c>
    </row>
    <row r="214" spans="1:2" x14ac:dyDescent="0.2">
      <c r="A214" s="1">
        <v>41518</v>
      </c>
      <c r="B214" s="2">
        <v>1053000</v>
      </c>
    </row>
    <row r="215" spans="1:2" x14ac:dyDescent="0.2">
      <c r="A215" s="1">
        <v>41548</v>
      </c>
      <c r="B215" s="2">
        <v>1421000</v>
      </c>
    </row>
    <row r="216" spans="1:2" x14ac:dyDescent="0.2">
      <c r="A216" s="1">
        <v>41579</v>
      </c>
      <c r="B216" s="2">
        <v>1762000</v>
      </c>
    </row>
    <row r="217" spans="1:2" x14ac:dyDescent="0.2">
      <c r="A217" s="1">
        <v>41609</v>
      </c>
      <c r="B217" s="2">
        <v>1577000</v>
      </c>
    </row>
    <row r="218" spans="1:2" x14ac:dyDescent="0.2">
      <c r="A218" s="1">
        <v>41640</v>
      </c>
      <c r="B218" s="2">
        <v>1244000</v>
      </c>
    </row>
    <row r="219" spans="1:2" x14ac:dyDescent="0.2">
      <c r="A219" s="1">
        <v>41671</v>
      </c>
      <c r="B219" s="2">
        <v>1181000</v>
      </c>
    </row>
    <row r="220" spans="1:2" x14ac:dyDescent="0.2">
      <c r="A220" s="1">
        <v>41699</v>
      </c>
      <c r="B220" s="2">
        <v>1533000</v>
      </c>
    </row>
    <row r="221" spans="1:2" x14ac:dyDescent="0.2">
      <c r="A221" s="1">
        <v>41730</v>
      </c>
      <c r="B221" s="2">
        <v>1533000</v>
      </c>
    </row>
    <row r="222" spans="1:2" x14ac:dyDescent="0.2">
      <c r="A222" s="1">
        <v>41760</v>
      </c>
      <c r="B222" s="2">
        <v>1512000</v>
      </c>
    </row>
    <row r="223" spans="1:2" x14ac:dyDescent="0.2">
      <c r="A223" s="1">
        <v>41791</v>
      </c>
      <c r="B223" s="2">
        <v>961100</v>
      </c>
    </row>
    <row r="224" spans="1:2" x14ac:dyDescent="0.2">
      <c r="A224" s="1">
        <v>41821</v>
      </c>
      <c r="B224" s="2">
        <v>743200</v>
      </c>
    </row>
    <row r="225" spans="1:2" x14ac:dyDescent="0.2">
      <c r="A225" s="1">
        <v>41852</v>
      </c>
      <c r="B225" s="2">
        <v>873000</v>
      </c>
    </row>
    <row r="226" spans="1:2" x14ac:dyDescent="0.2">
      <c r="A226" s="1">
        <v>41883</v>
      </c>
      <c r="B226" s="2">
        <v>1165000</v>
      </c>
    </row>
    <row r="227" spans="1:2" x14ac:dyDescent="0.2">
      <c r="A227" s="1">
        <v>41913</v>
      </c>
      <c r="B227" s="2">
        <v>1813000</v>
      </c>
    </row>
    <row r="228" spans="1:2" x14ac:dyDescent="0.2">
      <c r="A228" s="1">
        <v>41944</v>
      </c>
      <c r="B228" s="2">
        <v>1749000</v>
      </c>
    </row>
    <row r="229" spans="1:2" x14ac:dyDescent="0.2">
      <c r="A229" s="1">
        <v>41974</v>
      </c>
      <c r="B229" s="2">
        <v>1613000</v>
      </c>
    </row>
    <row r="230" spans="1:2" x14ac:dyDescent="0.2">
      <c r="A230" s="1">
        <v>42005</v>
      </c>
      <c r="B230" s="2">
        <v>1183000</v>
      </c>
    </row>
    <row r="231" spans="1:2" x14ac:dyDescent="0.2">
      <c r="A231" s="1">
        <v>42036</v>
      </c>
      <c r="B231" s="2">
        <v>1308000</v>
      </c>
    </row>
    <row r="232" spans="1:2" x14ac:dyDescent="0.2">
      <c r="A232" s="1">
        <v>42064</v>
      </c>
      <c r="B232" s="2">
        <v>1560000</v>
      </c>
    </row>
    <row r="233" spans="1:2" x14ac:dyDescent="0.2">
      <c r="A233" s="1">
        <v>42095</v>
      </c>
      <c r="B233" s="2">
        <v>1624000</v>
      </c>
    </row>
    <row r="234" spans="1:2" x14ac:dyDescent="0.2">
      <c r="A234" s="1">
        <v>42125</v>
      </c>
      <c r="B234" s="2">
        <v>1352000</v>
      </c>
    </row>
    <row r="235" spans="1:2" x14ac:dyDescent="0.2">
      <c r="A235" s="1">
        <v>42156</v>
      </c>
      <c r="B235" s="2">
        <v>968500</v>
      </c>
    </row>
    <row r="236" spans="1:2" x14ac:dyDescent="0.2">
      <c r="A236" s="1">
        <v>42186</v>
      </c>
      <c r="B236" s="2">
        <v>647300</v>
      </c>
    </row>
    <row r="237" spans="1:2" x14ac:dyDescent="0.2">
      <c r="A237" s="1">
        <v>42217</v>
      </c>
      <c r="B237" s="2">
        <v>686100</v>
      </c>
    </row>
    <row r="238" spans="1:2" x14ac:dyDescent="0.2">
      <c r="A238" s="1">
        <v>42248</v>
      </c>
      <c r="B238" s="2">
        <v>809300</v>
      </c>
    </row>
    <row r="239" spans="1:2" x14ac:dyDescent="0.2">
      <c r="A239" s="1">
        <v>42278</v>
      </c>
      <c r="B239" s="2">
        <v>1434000</v>
      </c>
    </row>
    <row r="240" spans="1:2" x14ac:dyDescent="0.2">
      <c r="A240" s="1">
        <v>42309</v>
      </c>
      <c r="B240" s="2">
        <v>1490000</v>
      </c>
    </row>
    <row r="241" spans="1:2" x14ac:dyDescent="0.2">
      <c r="A241" s="1">
        <v>42339</v>
      </c>
      <c r="B241" s="2">
        <v>1218000</v>
      </c>
    </row>
    <row r="242" spans="1:2" x14ac:dyDescent="0.2">
      <c r="A242" s="1">
        <v>42370</v>
      </c>
      <c r="B242" s="2">
        <v>1113000</v>
      </c>
    </row>
    <row r="243" spans="1:2" x14ac:dyDescent="0.2">
      <c r="A243" s="1">
        <v>42401</v>
      </c>
      <c r="B243" s="2">
        <v>875500</v>
      </c>
    </row>
    <row r="244" spans="1:2" x14ac:dyDescent="0.2">
      <c r="A244" s="1">
        <v>42430</v>
      </c>
      <c r="B244" s="2">
        <v>1046000</v>
      </c>
    </row>
    <row r="245" spans="1:2" x14ac:dyDescent="0.2">
      <c r="A245" s="1">
        <v>42461</v>
      </c>
      <c r="B245" s="2">
        <v>1045000</v>
      </c>
    </row>
    <row r="246" spans="1:2" x14ac:dyDescent="0.2">
      <c r="A246" s="1">
        <v>42491</v>
      </c>
      <c r="B246" s="2">
        <v>1250000</v>
      </c>
    </row>
    <row r="247" spans="1:2" x14ac:dyDescent="0.2">
      <c r="A247" s="1">
        <v>42522</v>
      </c>
      <c r="B247" s="2">
        <v>713700</v>
      </c>
    </row>
    <row r="248" spans="1:2" x14ac:dyDescent="0.2">
      <c r="A248" s="1">
        <v>42552</v>
      </c>
      <c r="B248" s="2">
        <v>508300</v>
      </c>
    </row>
    <row r="249" spans="1:2" x14ac:dyDescent="0.2">
      <c r="A249" s="1">
        <v>42583</v>
      </c>
      <c r="B249" s="2">
        <v>456000</v>
      </c>
    </row>
    <row r="250" spans="1:2" x14ac:dyDescent="0.2">
      <c r="A250" s="1">
        <v>42614</v>
      </c>
      <c r="B250" s="2">
        <v>1009000</v>
      </c>
    </row>
    <row r="251" spans="1:2" x14ac:dyDescent="0.2">
      <c r="A251" s="1">
        <v>42644</v>
      </c>
      <c r="B251" s="2">
        <v>1212000</v>
      </c>
    </row>
    <row r="252" spans="1:2" x14ac:dyDescent="0.2">
      <c r="A252" s="1">
        <v>42675</v>
      </c>
      <c r="B252" s="2">
        <v>1150000</v>
      </c>
    </row>
    <row r="253" spans="1:2" x14ac:dyDescent="0.2">
      <c r="A253" s="1">
        <v>42705</v>
      </c>
      <c r="B253" s="2">
        <v>769200</v>
      </c>
    </row>
    <row r="254" spans="1:2" x14ac:dyDescent="0.2">
      <c r="A254" s="1">
        <v>42736</v>
      </c>
      <c r="B254" s="2">
        <v>716900</v>
      </c>
    </row>
    <row r="255" spans="1:2" x14ac:dyDescent="0.2">
      <c r="A255" s="1">
        <v>42767</v>
      </c>
      <c r="B255" s="2">
        <v>831900</v>
      </c>
    </row>
    <row r="256" spans="1:2" x14ac:dyDescent="0.2">
      <c r="A256" s="1">
        <v>42795</v>
      </c>
      <c r="B256" s="2">
        <v>1112000</v>
      </c>
    </row>
    <row r="257" spans="1:2" x14ac:dyDescent="0.2">
      <c r="A257" s="1">
        <v>42826</v>
      </c>
      <c r="B257" s="2">
        <v>1229000</v>
      </c>
    </row>
    <row r="258" spans="1:2" x14ac:dyDescent="0.2">
      <c r="A258" s="1">
        <v>42856</v>
      </c>
      <c r="B258" s="2">
        <v>902100</v>
      </c>
    </row>
    <row r="259" spans="1:2" x14ac:dyDescent="0.2">
      <c r="A259" s="1">
        <v>42887</v>
      </c>
      <c r="B259" s="2">
        <v>649100</v>
      </c>
    </row>
    <row r="260" spans="1:2" x14ac:dyDescent="0.2">
      <c r="A260" s="1">
        <v>42917</v>
      </c>
      <c r="B260" s="2">
        <v>515700</v>
      </c>
    </row>
    <row r="261" spans="1:2" x14ac:dyDescent="0.2">
      <c r="A261" s="1">
        <v>42948</v>
      </c>
      <c r="B261" s="2">
        <v>465900</v>
      </c>
    </row>
    <row r="262" spans="1:2" x14ac:dyDescent="0.2">
      <c r="A262" s="1">
        <v>42979</v>
      </c>
      <c r="B262" s="2">
        <v>858400</v>
      </c>
    </row>
    <row r="263" spans="1:2" x14ac:dyDescent="0.2">
      <c r="A263" s="1">
        <v>43009</v>
      </c>
      <c r="B263" s="2">
        <v>858400</v>
      </c>
    </row>
    <row r="264" spans="1:2" x14ac:dyDescent="0.2">
      <c r="A264" s="1">
        <v>43040</v>
      </c>
      <c r="B264" s="2">
        <v>916900</v>
      </c>
    </row>
    <row r="265" spans="1:2" x14ac:dyDescent="0.2">
      <c r="A265" s="1">
        <v>43070</v>
      </c>
      <c r="B265" s="2">
        <v>804500</v>
      </c>
    </row>
    <row r="266" spans="1:2" x14ac:dyDescent="0.2">
      <c r="A266" s="1">
        <v>43101</v>
      </c>
      <c r="B266" s="2">
        <v>702500</v>
      </c>
    </row>
    <row r="267" spans="1:2" x14ac:dyDescent="0.2">
      <c r="A267" s="1">
        <v>43132</v>
      </c>
      <c r="B267" s="2">
        <v>568500</v>
      </c>
    </row>
    <row r="268" spans="1:2" x14ac:dyDescent="0.2">
      <c r="A268" s="1">
        <v>43160</v>
      </c>
      <c r="B268" s="2">
        <v>731800</v>
      </c>
    </row>
    <row r="269" spans="1:2" x14ac:dyDescent="0.2">
      <c r="A269" s="1">
        <v>43191</v>
      </c>
      <c r="B269" s="2">
        <v>873800</v>
      </c>
    </row>
    <row r="270" spans="1:2" x14ac:dyDescent="0.2">
      <c r="A270" s="1">
        <v>43221</v>
      </c>
      <c r="B270" s="2">
        <v>771300</v>
      </c>
    </row>
    <row r="271" spans="1:2" x14ac:dyDescent="0.2">
      <c r="A271" s="1">
        <v>43252</v>
      </c>
      <c r="B271" s="2">
        <v>793300</v>
      </c>
    </row>
    <row r="272" spans="1:2" x14ac:dyDescent="0.2">
      <c r="A272" s="1">
        <v>43282</v>
      </c>
      <c r="B272" s="2">
        <v>386700</v>
      </c>
    </row>
    <row r="273" spans="1:2" x14ac:dyDescent="0.2">
      <c r="A273" s="1">
        <v>43313</v>
      </c>
      <c r="B273" s="2">
        <v>421200</v>
      </c>
    </row>
    <row r="274" spans="1:2" x14ac:dyDescent="0.2">
      <c r="A274" s="1">
        <v>43344</v>
      </c>
      <c r="B274" s="2">
        <v>554300</v>
      </c>
    </row>
    <row r="275" spans="1:2" x14ac:dyDescent="0.2">
      <c r="A275" s="1">
        <v>43374</v>
      </c>
      <c r="B275" s="2">
        <v>889300</v>
      </c>
    </row>
    <row r="276" spans="1:2" x14ac:dyDescent="0.2">
      <c r="A276" s="1">
        <v>43405</v>
      </c>
      <c r="B276" s="2">
        <v>897500</v>
      </c>
    </row>
    <row r="277" spans="1:2" x14ac:dyDescent="0.2">
      <c r="A277" s="1">
        <v>43435</v>
      </c>
      <c r="B277" s="2">
        <v>763000</v>
      </c>
    </row>
    <row r="278" spans="1:2" x14ac:dyDescent="0.2">
      <c r="A278" s="1">
        <v>43466</v>
      </c>
      <c r="B278" s="2">
        <v>620200</v>
      </c>
    </row>
    <row r="279" spans="1:2" x14ac:dyDescent="0.2">
      <c r="A279" s="1">
        <v>43497</v>
      </c>
      <c r="B279" s="2">
        <v>711100</v>
      </c>
    </row>
    <row r="280" spans="1:2" x14ac:dyDescent="0.2">
      <c r="A280" s="1">
        <v>43525</v>
      </c>
      <c r="B280" s="2">
        <v>950200</v>
      </c>
    </row>
    <row r="281" spans="1:2" x14ac:dyDescent="0.2">
      <c r="A281" s="1">
        <v>43556</v>
      </c>
      <c r="B281" s="2">
        <v>945500</v>
      </c>
    </row>
    <row r="282" spans="1:2" x14ac:dyDescent="0.2">
      <c r="A282" s="1">
        <v>43586</v>
      </c>
      <c r="B282" s="2">
        <v>946700</v>
      </c>
    </row>
    <row r="283" spans="1:2" x14ac:dyDescent="0.2">
      <c r="A283" s="1">
        <v>43617</v>
      </c>
      <c r="B283" s="2">
        <v>541700</v>
      </c>
    </row>
    <row r="284" spans="1:2" x14ac:dyDescent="0.2">
      <c r="A284" s="1">
        <v>43647</v>
      </c>
      <c r="B284" s="2">
        <v>436100</v>
      </c>
    </row>
    <row r="285" spans="1:2" x14ac:dyDescent="0.2">
      <c r="A285" s="1">
        <v>43678</v>
      </c>
      <c r="B285" s="2">
        <v>424300</v>
      </c>
    </row>
    <row r="286" spans="1:2" x14ac:dyDescent="0.2">
      <c r="A286" s="1">
        <v>43709</v>
      </c>
      <c r="B286" s="2">
        <v>829600</v>
      </c>
    </row>
    <row r="287" spans="1:2" x14ac:dyDescent="0.2">
      <c r="A287" s="1">
        <v>43739</v>
      </c>
      <c r="B287" s="2">
        <v>917500</v>
      </c>
    </row>
    <row r="288" spans="1:2" x14ac:dyDescent="0.2">
      <c r="A288" s="1">
        <v>43770</v>
      </c>
      <c r="B288" s="2">
        <v>865000</v>
      </c>
    </row>
    <row r="289" spans="1:5" x14ac:dyDescent="0.2">
      <c r="A289" s="1">
        <v>43800</v>
      </c>
      <c r="B289" s="2">
        <v>721500</v>
      </c>
    </row>
    <row r="290" spans="1:5" x14ac:dyDescent="0.2">
      <c r="A290" s="1">
        <v>43831</v>
      </c>
      <c r="B290" s="2">
        <v>589100</v>
      </c>
    </row>
    <row r="291" spans="1:5" x14ac:dyDescent="0.2">
      <c r="A291" s="1">
        <v>43862</v>
      </c>
      <c r="B291" s="2">
        <v>607800</v>
      </c>
    </row>
    <row r="292" spans="1:5" x14ac:dyDescent="0.2">
      <c r="A292" s="1">
        <v>43891</v>
      </c>
      <c r="B292" s="2">
        <v>756900</v>
      </c>
    </row>
    <row r="293" spans="1:5" x14ac:dyDescent="0.2">
      <c r="A293" s="1">
        <v>43922</v>
      </c>
      <c r="B293" s="2">
        <v>903100</v>
      </c>
    </row>
    <row r="294" spans="1:5" x14ac:dyDescent="0.2">
      <c r="A294" s="1">
        <v>43952</v>
      </c>
      <c r="B294" s="2">
        <v>810000</v>
      </c>
    </row>
    <row r="295" spans="1:5" x14ac:dyDescent="0.2">
      <c r="A295" s="1">
        <v>43983</v>
      </c>
      <c r="B295" s="2">
        <v>581700</v>
      </c>
    </row>
    <row r="296" spans="1:5" x14ac:dyDescent="0.2">
      <c r="A296" s="1">
        <v>44013</v>
      </c>
      <c r="B296" s="2">
        <v>408700</v>
      </c>
    </row>
    <row r="297" spans="1:5" x14ac:dyDescent="0.2">
      <c r="A297" s="1">
        <v>44044</v>
      </c>
      <c r="B297" s="2">
        <v>399600</v>
      </c>
    </row>
    <row r="298" spans="1:5" x14ac:dyDescent="0.2">
      <c r="A298" s="1">
        <v>44075</v>
      </c>
      <c r="B298" s="2">
        <v>743800</v>
      </c>
      <c r="C298" s="2">
        <v>743800</v>
      </c>
      <c r="D298" s="2">
        <v>743800</v>
      </c>
      <c r="E298" s="2">
        <v>743800</v>
      </c>
    </row>
    <row r="299" spans="1:5" x14ac:dyDescent="0.2">
      <c r="A299" s="1">
        <v>44105</v>
      </c>
      <c r="B299">
        <v>728969.60886207339</v>
      </c>
      <c r="C299" s="2">
        <f t="shared" ref="C299:C330" si="0">_xlfn.FORECAST.ETS(A299,$B$2:$B$298,$A$2:$A$298,157,1)</f>
        <v>728969.60886207339</v>
      </c>
      <c r="D299" s="2">
        <f t="shared" ref="D299:D330" si="1">C299-_xlfn.FORECAST.ETS.CONFINT(A299,$B$2:$B$298,$A$2:$A$298,0.95,157,1)</f>
        <v>99919.964271854726</v>
      </c>
      <c r="E299" s="2">
        <f t="shared" ref="E299:E330" si="2">C299+_xlfn.FORECAST.ETS.CONFINT(A299,$B$2:$B$298,$A$2:$A$298,0.95,157,1)</f>
        <v>1358019.2534522922</v>
      </c>
    </row>
    <row r="300" spans="1:5" x14ac:dyDescent="0.2">
      <c r="A300" s="1">
        <v>44136</v>
      </c>
      <c r="B300">
        <v>898511.4950279512</v>
      </c>
      <c r="C300" s="2">
        <f t="shared" si="0"/>
        <v>898511.4950279512</v>
      </c>
      <c r="D300" s="2">
        <f t="shared" si="1"/>
        <v>111821.84854399168</v>
      </c>
      <c r="E300" s="2">
        <f t="shared" si="2"/>
        <v>1685201.1415119106</v>
      </c>
    </row>
    <row r="301" spans="1:5" x14ac:dyDescent="0.2">
      <c r="A301" s="1">
        <v>44166</v>
      </c>
      <c r="B301">
        <v>947200.46069484053</v>
      </c>
      <c r="C301" s="2">
        <f t="shared" si="0"/>
        <v>947200.46069484053</v>
      </c>
      <c r="D301" s="2">
        <f t="shared" si="1"/>
        <v>29239.412117920467</v>
      </c>
      <c r="E301" s="2">
        <f t="shared" si="2"/>
        <v>1865161.5092717605</v>
      </c>
    </row>
    <row r="302" spans="1:5" x14ac:dyDescent="0.2">
      <c r="A302" s="1">
        <v>44197</v>
      </c>
      <c r="B302">
        <v>781277.8114628871</v>
      </c>
      <c r="C302" s="2">
        <f t="shared" si="0"/>
        <v>781277.8114628871</v>
      </c>
      <c r="D302" s="2">
        <f t="shared" si="1"/>
        <v>-251688.74521943624</v>
      </c>
      <c r="E302" s="2">
        <f t="shared" si="2"/>
        <v>1814244.3681452104</v>
      </c>
    </row>
    <row r="303" spans="1:5" x14ac:dyDescent="0.2">
      <c r="A303" s="1">
        <v>44228</v>
      </c>
      <c r="B303">
        <v>651747.35047441476</v>
      </c>
      <c r="C303" s="2">
        <f t="shared" si="0"/>
        <v>651747.35047441476</v>
      </c>
      <c r="D303" s="2">
        <f t="shared" si="1"/>
        <v>-484907.23771456478</v>
      </c>
      <c r="E303" s="2">
        <f t="shared" si="2"/>
        <v>1788401.9386633942</v>
      </c>
    </row>
    <row r="304" spans="1:5" x14ac:dyDescent="0.2">
      <c r="A304" s="1">
        <v>44256</v>
      </c>
      <c r="B304">
        <v>779944.515307653</v>
      </c>
      <c r="C304" s="2">
        <f t="shared" si="0"/>
        <v>779944.515307653</v>
      </c>
      <c r="D304" s="2">
        <f t="shared" si="1"/>
        <v>-451942.05211327551</v>
      </c>
      <c r="E304" s="2">
        <f t="shared" si="2"/>
        <v>2011831.0827285815</v>
      </c>
    </row>
    <row r="305" spans="1:5" x14ac:dyDescent="0.2">
      <c r="A305" s="1">
        <v>44287</v>
      </c>
      <c r="B305">
        <v>985654.98136191035</v>
      </c>
      <c r="C305" s="2">
        <f t="shared" si="0"/>
        <v>985654.98136191035</v>
      </c>
      <c r="D305" s="2">
        <f t="shared" si="1"/>
        <v>-334838.59493985458</v>
      </c>
      <c r="E305" s="2">
        <f t="shared" si="2"/>
        <v>2306148.5576636754</v>
      </c>
    </row>
    <row r="306" spans="1:5" x14ac:dyDescent="0.2">
      <c r="A306" s="1">
        <v>44317</v>
      </c>
      <c r="B306">
        <v>974592.78300744935</v>
      </c>
      <c r="C306" s="2">
        <f t="shared" si="0"/>
        <v>974592.78300744935</v>
      </c>
      <c r="D306" s="2">
        <f t="shared" si="1"/>
        <v>-429138.22913280071</v>
      </c>
      <c r="E306" s="2">
        <f t="shared" si="2"/>
        <v>2378323.7951476993</v>
      </c>
    </row>
    <row r="307" spans="1:5" x14ac:dyDescent="0.2">
      <c r="A307" s="1">
        <v>44348</v>
      </c>
      <c r="B307">
        <v>624422.5994311804</v>
      </c>
      <c r="C307" s="2">
        <f t="shared" si="0"/>
        <v>624422.5994311804</v>
      </c>
      <c r="D307" s="2">
        <f t="shared" si="1"/>
        <v>-858081.26719758031</v>
      </c>
      <c r="E307" s="2">
        <f t="shared" si="2"/>
        <v>2106926.4660599409</v>
      </c>
    </row>
    <row r="308" spans="1:5" x14ac:dyDescent="0.2">
      <c r="A308" s="1">
        <v>44378</v>
      </c>
      <c r="B308">
        <v>912192.74089912954</v>
      </c>
      <c r="C308" s="2">
        <f t="shared" si="0"/>
        <v>912192.74089912954</v>
      </c>
      <c r="D308" s="2">
        <f t="shared" si="1"/>
        <v>-645297.21310890233</v>
      </c>
      <c r="E308" s="2">
        <f t="shared" si="2"/>
        <v>2469682.6949071614</v>
      </c>
    </row>
    <row r="309" spans="1:5" x14ac:dyDescent="0.2">
      <c r="A309" s="1">
        <v>44409</v>
      </c>
      <c r="B309">
        <v>426620.30452537024</v>
      </c>
      <c r="C309" s="2">
        <f t="shared" si="0"/>
        <v>426620.30452537024</v>
      </c>
      <c r="D309" s="2">
        <f t="shared" si="1"/>
        <v>-1202592.1655506925</v>
      </c>
      <c r="E309" s="2">
        <f t="shared" si="2"/>
        <v>2055832.774601433</v>
      </c>
    </row>
    <row r="310" spans="1:5" x14ac:dyDescent="0.2">
      <c r="A310" s="1">
        <v>44440</v>
      </c>
      <c r="B310">
        <v>419158.77022358763</v>
      </c>
      <c r="C310" s="2">
        <f t="shared" si="0"/>
        <v>419158.77022358763</v>
      </c>
      <c r="D310" s="2">
        <f t="shared" si="1"/>
        <v>-1278926.4612716846</v>
      </c>
      <c r="E310" s="2">
        <f t="shared" si="2"/>
        <v>2117244.0017188597</v>
      </c>
    </row>
    <row r="311" spans="1:5" x14ac:dyDescent="0.2">
      <c r="A311" s="1">
        <v>44470</v>
      </c>
      <c r="B311">
        <v>572232.10949051322</v>
      </c>
      <c r="C311" s="2">
        <f t="shared" si="0"/>
        <v>572232.10949051322</v>
      </c>
      <c r="D311" s="2">
        <f t="shared" si="1"/>
        <v>-1192210.0943109798</v>
      </c>
      <c r="E311" s="2">
        <f t="shared" si="2"/>
        <v>2336674.313292006</v>
      </c>
    </row>
    <row r="312" spans="1:5" x14ac:dyDescent="0.2">
      <c r="A312" s="1">
        <v>44501</v>
      </c>
      <c r="B312">
        <v>912370.67618663353</v>
      </c>
      <c r="C312" s="2">
        <f t="shared" si="0"/>
        <v>912370.67618663353</v>
      </c>
      <c r="D312" s="2">
        <f t="shared" si="1"/>
        <v>-916186.83602314373</v>
      </c>
      <c r="E312" s="2">
        <f t="shared" si="2"/>
        <v>2740928.188396411</v>
      </c>
    </row>
    <row r="313" spans="1:5" x14ac:dyDescent="0.2">
      <c r="A313" s="1">
        <v>44531</v>
      </c>
      <c r="B313">
        <v>883615.66918658419</v>
      </c>
      <c r="C313" s="2">
        <f t="shared" si="0"/>
        <v>883615.66918658419</v>
      </c>
      <c r="D313" s="2">
        <f t="shared" si="1"/>
        <v>-1007043.7659148525</v>
      </c>
      <c r="E313" s="2">
        <f t="shared" si="2"/>
        <v>2774275.1042880211</v>
      </c>
    </row>
    <row r="314" spans="1:5" x14ac:dyDescent="0.2">
      <c r="A314" s="1">
        <v>44562</v>
      </c>
      <c r="B314">
        <v>665367.60710119107</v>
      </c>
      <c r="C314" s="2">
        <f t="shared" si="0"/>
        <v>665367.60710119107</v>
      </c>
      <c r="D314" s="2">
        <f t="shared" si="1"/>
        <v>-1285572.8466801646</v>
      </c>
      <c r="E314" s="2">
        <f t="shared" si="2"/>
        <v>2616308.0608825469</v>
      </c>
    </row>
    <row r="315" spans="1:5" x14ac:dyDescent="0.2">
      <c r="A315" s="1">
        <v>44593</v>
      </c>
      <c r="B315">
        <v>642126.26156721031</v>
      </c>
      <c r="C315" s="2">
        <f t="shared" si="0"/>
        <v>642126.26156721031</v>
      </c>
      <c r="D315" s="2">
        <f t="shared" si="1"/>
        <v>-1367438.3755751918</v>
      </c>
      <c r="E315" s="2">
        <f t="shared" si="2"/>
        <v>2651690.8987096124</v>
      </c>
    </row>
    <row r="316" spans="1:5" x14ac:dyDescent="0.2">
      <c r="A316" s="1">
        <v>44621</v>
      </c>
      <c r="B316">
        <v>585780.68231230846</v>
      </c>
      <c r="C316" s="2">
        <f t="shared" si="0"/>
        <v>585780.68231230846</v>
      </c>
      <c r="D316" s="2">
        <f t="shared" si="1"/>
        <v>-1480892.4947776278</v>
      </c>
      <c r="E316" s="2">
        <f t="shared" si="2"/>
        <v>2652453.8594022449</v>
      </c>
    </row>
    <row r="317" spans="1:5" x14ac:dyDescent="0.2">
      <c r="A317" s="1">
        <v>44652</v>
      </c>
      <c r="B317">
        <v>692008.49489416101</v>
      </c>
      <c r="C317" s="2">
        <f t="shared" si="0"/>
        <v>692008.49489416101</v>
      </c>
      <c r="D317" s="2">
        <f t="shared" si="1"/>
        <v>-1430380.1160243782</v>
      </c>
      <c r="E317" s="2">
        <f t="shared" si="2"/>
        <v>2814397.1058127</v>
      </c>
    </row>
    <row r="318" spans="1:5" x14ac:dyDescent="0.2">
      <c r="A318" s="1">
        <v>44682</v>
      </c>
      <c r="B318">
        <v>869956.08437063987</v>
      </c>
      <c r="C318" s="2">
        <f t="shared" si="0"/>
        <v>869956.08437063987</v>
      </c>
      <c r="D318" s="2">
        <f t="shared" si="1"/>
        <v>-1306862.0078964487</v>
      </c>
      <c r="E318" s="2">
        <f t="shared" si="2"/>
        <v>3046774.1766377287</v>
      </c>
    </row>
    <row r="319" spans="1:5" x14ac:dyDescent="0.2">
      <c r="A319" s="1">
        <v>44713</v>
      </c>
      <c r="B319">
        <v>867760.87034739496</v>
      </c>
      <c r="C319" s="2">
        <f t="shared" si="0"/>
        <v>867760.87034739496</v>
      </c>
      <c r="D319" s="2">
        <f t="shared" si="1"/>
        <v>-1362295.0898257405</v>
      </c>
      <c r="E319" s="2">
        <f t="shared" si="2"/>
        <v>3097816.8305205307</v>
      </c>
    </row>
    <row r="320" spans="1:5" x14ac:dyDescent="0.2">
      <c r="A320" s="1">
        <v>44743</v>
      </c>
      <c r="B320">
        <v>605447.20282612648</v>
      </c>
      <c r="C320" s="2">
        <f t="shared" si="0"/>
        <v>605447.20282612648</v>
      </c>
      <c r="D320" s="2">
        <f t="shared" si="1"/>
        <v>-1676738.5790967285</v>
      </c>
      <c r="E320" s="2">
        <f t="shared" si="2"/>
        <v>2887632.9847489814</v>
      </c>
    </row>
    <row r="321" spans="1:5" x14ac:dyDescent="0.2">
      <c r="A321" s="1">
        <v>44774</v>
      </c>
      <c r="B321">
        <v>411000.63086021051</v>
      </c>
      <c r="C321" s="2">
        <f t="shared" si="0"/>
        <v>411000.63086021051</v>
      </c>
      <c r="D321" s="2">
        <f t="shared" si="1"/>
        <v>-1922281.3648166005</v>
      </c>
      <c r="E321" s="2">
        <f t="shared" si="2"/>
        <v>2744282.6265370212</v>
      </c>
    </row>
    <row r="322" spans="1:5" x14ac:dyDescent="0.2">
      <c r="A322" s="1">
        <v>44805</v>
      </c>
      <c r="B322">
        <v>389807.8625744551</v>
      </c>
      <c r="C322" s="2">
        <f t="shared" si="0"/>
        <v>389807.8625744551</v>
      </c>
      <c r="D322" s="2">
        <f t="shared" si="1"/>
        <v>-1993603.3821180791</v>
      </c>
      <c r="E322" s="2">
        <f t="shared" si="2"/>
        <v>2773219.1072669895</v>
      </c>
    </row>
    <row r="323" spans="1:5" x14ac:dyDescent="0.2">
      <c r="A323" s="1">
        <v>44835</v>
      </c>
      <c r="B323">
        <v>546657.33767983643</v>
      </c>
      <c r="C323" s="2">
        <f t="shared" si="0"/>
        <v>546657.33767983643</v>
      </c>
      <c r="D323" s="2">
        <f t="shared" si="1"/>
        <v>-1885976.1333859367</v>
      </c>
      <c r="E323" s="2">
        <f t="shared" si="2"/>
        <v>2979290.8087456096</v>
      </c>
    </row>
    <row r="324" spans="1:5" x14ac:dyDescent="0.2">
      <c r="A324" s="1">
        <v>44866</v>
      </c>
      <c r="B324">
        <v>784343.61735928699</v>
      </c>
      <c r="C324" s="2">
        <f t="shared" si="0"/>
        <v>784343.61735928699</v>
      </c>
      <c r="D324" s="2">
        <f t="shared" si="1"/>
        <v>-1696659.2025553859</v>
      </c>
      <c r="E324" s="2">
        <f t="shared" si="2"/>
        <v>3265346.4372739601</v>
      </c>
    </row>
    <row r="325" spans="1:5" x14ac:dyDescent="0.2">
      <c r="A325" s="1">
        <v>44896</v>
      </c>
      <c r="B325">
        <v>939289.96366282739</v>
      </c>
      <c r="C325" s="2">
        <f t="shared" si="0"/>
        <v>939289.96366282739</v>
      </c>
      <c r="D325" s="2">
        <f t="shared" si="1"/>
        <v>-1589278.4289971124</v>
      </c>
      <c r="E325" s="2">
        <f t="shared" si="2"/>
        <v>3467858.3563227672</v>
      </c>
    </row>
    <row r="326" spans="1:5" x14ac:dyDescent="0.2">
      <c r="A326" s="1">
        <v>44927</v>
      </c>
      <c r="B326">
        <v>773246.71070171334</v>
      </c>
      <c r="C326" s="2">
        <f t="shared" si="0"/>
        <v>773246.71070171334</v>
      </c>
      <c r="D326" s="2">
        <f t="shared" si="1"/>
        <v>-1802128.1683711084</v>
      </c>
      <c r="E326" s="2">
        <f t="shared" si="2"/>
        <v>3348621.589774535</v>
      </c>
    </row>
    <row r="327" spans="1:5" x14ac:dyDescent="0.2">
      <c r="A327" s="1">
        <v>44958</v>
      </c>
      <c r="B327">
        <v>671380.61571635958</v>
      </c>
      <c r="C327" s="2">
        <f t="shared" si="0"/>
        <v>671380.61571635958</v>
      </c>
      <c r="D327" s="2">
        <f t="shared" si="1"/>
        <v>-1950082.4753900017</v>
      </c>
      <c r="E327" s="2">
        <f t="shared" si="2"/>
        <v>3292843.7068227208</v>
      </c>
    </row>
    <row r="328" spans="1:5" x14ac:dyDescent="0.2">
      <c r="A328" s="1">
        <v>44986</v>
      </c>
      <c r="B328">
        <v>1850386.236050108</v>
      </c>
      <c r="C328" s="2">
        <f t="shared" si="0"/>
        <v>1850386.236050108</v>
      </c>
      <c r="D328" s="2">
        <f t="shared" si="1"/>
        <v>-816484.18048431352</v>
      </c>
      <c r="E328" s="2">
        <f t="shared" si="2"/>
        <v>4517256.6525845295</v>
      </c>
    </row>
    <row r="329" spans="1:5" x14ac:dyDescent="0.2">
      <c r="A329" s="1">
        <v>45017</v>
      </c>
      <c r="B329">
        <v>2001972.7547389672</v>
      </c>
      <c r="C329" s="2">
        <f t="shared" si="0"/>
        <v>2001972.7547389672</v>
      </c>
      <c r="D329" s="2">
        <f t="shared" si="1"/>
        <v>-709658.45190159301</v>
      </c>
      <c r="E329" s="2">
        <f t="shared" si="2"/>
        <v>4713603.9613795271</v>
      </c>
    </row>
    <row r="330" spans="1:5" x14ac:dyDescent="0.2">
      <c r="A330" s="1">
        <v>45047</v>
      </c>
      <c r="B330">
        <v>1367825.3297997294</v>
      </c>
      <c r="C330" s="2">
        <f t="shared" si="0"/>
        <v>1367825.3297997294</v>
      </c>
      <c r="D330" s="2">
        <f t="shared" si="1"/>
        <v>-1387951.7795037827</v>
      </c>
      <c r="E330" s="2">
        <f t="shared" si="2"/>
        <v>4123602.4391032415</v>
      </c>
    </row>
    <row r="331" spans="1:5" x14ac:dyDescent="0.2">
      <c r="A331" s="1">
        <v>45078</v>
      </c>
      <c r="B331">
        <v>904945.22932837508</v>
      </c>
      <c r="C331" s="2">
        <f t="shared" ref="C331:C362" si="3">_xlfn.FORECAST.ETS(A331,$B$2:$B$298,$A$2:$A$298,157,1)</f>
        <v>904945.22932837508</v>
      </c>
      <c r="D331" s="2">
        <f t="shared" ref="D331:D362" si="4">C331-_xlfn.FORECAST.ETS.CONFINT(A331,$B$2:$B$298,$A$2:$A$298,0.95,157,1)</f>
        <v>-1894392.1272608994</v>
      </c>
      <c r="E331" s="2">
        <f t="shared" ref="E331:E362" si="5">C331+_xlfn.FORECAST.ETS.CONFINT(A331,$B$2:$B$298,$A$2:$A$298,0.95,157,1)</f>
        <v>3704282.5859176498</v>
      </c>
    </row>
    <row r="332" spans="1:5" x14ac:dyDescent="0.2">
      <c r="A332" s="1">
        <v>45108</v>
      </c>
      <c r="B332">
        <v>513821.92620093783</v>
      </c>
      <c r="C332" s="2">
        <f t="shared" si="3"/>
        <v>513821.92620093783</v>
      </c>
      <c r="D332" s="2">
        <f t="shared" si="4"/>
        <v>-2328517.0880158516</v>
      </c>
      <c r="E332" s="2">
        <f t="shared" si="5"/>
        <v>3356160.9404177275</v>
      </c>
    </row>
    <row r="333" spans="1:5" x14ac:dyDescent="0.2">
      <c r="A333" s="1">
        <v>45139</v>
      </c>
      <c r="B333">
        <v>232494.28742450161</v>
      </c>
      <c r="C333" s="2">
        <f t="shared" si="3"/>
        <v>232494.28742450161</v>
      </c>
      <c r="D333" s="2">
        <f t="shared" si="4"/>
        <v>-2652312.9114704374</v>
      </c>
      <c r="E333" s="2">
        <f t="shared" si="5"/>
        <v>3117301.4863194404</v>
      </c>
    </row>
    <row r="334" spans="1:5" x14ac:dyDescent="0.2">
      <c r="A334" s="1">
        <v>45170</v>
      </c>
      <c r="B334">
        <v>243269.95381854742</v>
      </c>
      <c r="C334" s="2">
        <f t="shared" si="3"/>
        <v>243269.95381854742</v>
      </c>
      <c r="D334" s="2">
        <f t="shared" si="4"/>
        <v>-2683495.3146262439</v>
      </c>
      <c r="E334" s="2">
        <f t="shared" si="5"/>
        <v>3170035.222263339</v>
      </c>
    </row>
    <row r="335" spans="1:5" x14ac:dyDescent="0.2">
      <c r="A335" s="1">
        <v>45200</v>
      </c>
      <c r="B335">
        <v>542990.80273176578</v>
      </c>
      <c r="C335" s="2">
        <f t="shared" si="3"/>
        <v>542990.80273176578</v>
      </c>
      <c r="D335" s="2">
        <f t="shared" si="4"/>
        <v>-2425244.1860253122</v>
      </c>
      <c r="E335" s="2">
        <f t="shared" si="5"/>
        <v>3511225.791488844</v>
      </c>
    </row>
    <row r="336" spans="1:5" x14ac:dyDescent="0.2">
      <c r="A336" s="1">
        <v>45231</v>
      </c>
      <c r="B336">
        <v>1457505.590076583</v>
      </c>
      <c r="C336" s="2">
        <f t="shared" si="3"/>
        <v>1457505.590076583</v>
      </c>
      <c r="D336" s="2">
        <f t="shared" si="4"/>
        <v>-1551731.0908649527</v>
      </c>
      <c r="E336" s="2">
        <f t="shared" si="5"/>
        <v>4466742.2710181186</v>
      </c>
    </row>
    <row r="337" spans="1:5" x14ac:dyDescent="0.2">
      <c r="A337" s="1">
        <v>45261</v>
      </c>
      <c r="B337">
        <v>2784103.8537458852</v>
      </c>
      <c r="C337" s="2">
        <f t="shared" si="3"/>
        <v>2784103.8537458852</v>
      </c>
      <c r="D337" s="2">
        <f t="shared" si="4"/>
        <v>-265685.49771898566</v>
      </c>
      <c r="E337" s="2">
        <f t="shared" si="5"/>
        <v>5833893.2052107565</v>
      </c>
    </row>
    <row r="338" spans="1:5" x14ac:dyDescent="0.2">
      <c r="A338" s="1">
        <v>45292</v>
      </c>
      <c r="B338">
        <v>3255337.5456207879</v>
      </c>
      <c r="C338" s="2">
        <f t="shared" si="3"/>
        <v>3255337.5456207879</v>
      </c>
      <c r="D338" s="2">
        <f t="shared" si="4"/>
        <v>165426.73800155986</v>
      </c>
      <c r="E338" s="2">
        <f t="shared" si="5"/>
        <v>6345248.3532400159</v>
      </c>
    </row>
    <row r="339" spans="1:5" x14ac:dyDescent="0.2">
      <c r="A339" s="1">
        <v>45323</v>
      </c>
      <c r="B339">
        <v>2885811.1615844471</v>
      </c>
      <c r="C339" s="2">
        <f t="shared" si="3"/>
        <v>2885811.1615844471</v>
      </c>
      <c r="D339" s="2">
        <f t="shared" si="4"/>
        <v>-243806.59870700911</v>
      </c>
      <c r="E339" s="2">
        <f t="shared" si="5"/>
        <v>6015428.9218759034</v>
      </c>
    </row>
    <row r="340" spans="1:5" x14ac:dyDescent="0.2">
      <c r="A340" s="1">
        <v>45352</v>
      </c>
      <c r="B340">
        <v>1194327.7779955263</v>
      </c>
      <c r="C340" s="2">
        <f t="shared" si="3"/>
        <v>1194327.7779955263</v>
      </c>
      <c r="D340" s="2">
        <f t="shared" si="4"/>
        <v>-1974598.1377027617</v>
      </c>
      <c r="E340" s="2">
        <f t="shared" si="5"/>
        <v>4363253.6936938148</v>
      </c>
    </row>
    <row r="341" spans="1:5" x14ac:dyDescent="0.2">
      <c r="A341" s="1">
        <v>45383</v>
      </c>
      <c r="B341">
        <v>965395.88900561025</v>
      </c>
      <c r="C341" s="2">
        <f t="shared" si="3"/>
        <v>965395.88900561025</v>
      </c>
      <c r="D341" s="2">
        <f t="shared" si="4"/>
        <v>-2242454.1684949882</v>
      </c>
      <c r="E341" s="2">
        <f t="shared" si="5"/>
        <v>4173245.9465062087</v>
      </c>
    </row>
    <row r="342" spans="1:5" x14ac:dyDescent="0.2">
      <c r="A342" s="1">
        <v>45413</v>
      </c>
      <c r="B342">
        <v>1645606.1020899033</v>
      </c>
      <c r="C342" s="2">
        <f t="shared" si="3"/>
        <v>1645606.1020899033</v>
      </c>
      <c r="D342" s="2">
        <f t="shared" si="4"/>
        <v>-1600798.0184110701</v>
      </c>
      <c r="E342" s="2">
        <f t="shared" si="5"/>
        <v>4892010.2225908767</v>
      </c>
    </row>
    <row r="343" spans="1:5" x14ac:dyDescent="0.2">
      <c r="A343" s="1">
        <v>45444</v>
      </c>
      <c r="B343">
        <v>1581915.8360539929</v>
      </c>
      <c r="C343" s="2">
        <f t="shared" si="3"/>
        <v>1581915.8360539929</v>
      </c>
      <c r="D343" s="2">
        <f t="shared" si="4"/>
        <v>-1702685.4209007157</v>
      </c>
      <c r="E343" s="2">
        <f t="shared" si="5"/>
        <v>4866517.0930087017</v>
      </c>
    </row>
    <row r="344" spans="1:5" x14ac:dyDescent="0.2">
      <c r="A344" s="1">
        <v>45474</v>
      </c>
      <c r="B344">
        <v>1133734.3620099544</v>
      </c>
      <c r="C344" s="2">
        <f t="shared" si="3"/>
        <v>1133734.3620099544</v>
      </c>
      <c r="D344" s="2">
        <f t="shared" si="4"/>
        <v>-2188719.5343687115</v>
      </c>
      <c r="E344" s="2">
        <f t="shared" si="5"/>
        <v>4456188.2583886199</v>
      </c>
    </row>
    <row r="345" spans="1:5" x14ac:dyDescent="0.2">
      <c r="A345" s="1">
        <v>45505</v>
      </c>
      <c r="B345">
        <v>748145.3966826183</v>
      </c>
      <c r="C345" s="2">
        <f t="shared" si="3"/>
        <v>748145.3966826183</v>
      </c>
      <c r="D345" s="2">
        <f t="shared" si="4"/>
        <v>-2611828.4029373392</v>
      </c>
      <c r="E345" s="2">
        <f t="shared" si="5"/>
        <v>4108119.1963025755</v>
      </c>
    </row>
    <row r="346" spans="1:5" x14ac:dyDescent="0.2">
      <c r="A346" s="1">
        <v>45536</v>
      </c>
      <c r="B346">
        <v>708060.71502735</v>
      </c>
      <c r="C346" s="2">
        <f t="shared" si="3"/>
        <v>708060.71502735</v>
      </c>
      <c r="D346" s="2">
        <f t="shared" si="4"/>
        <v>-2689111.3928158432</v>
      </c>
      <c r="E346" s="2">
        <f t="shared" si="5"/>
        <v>4105232.8228705432</v>
      </c>
    </row>
    <row r="347" spans="1:5" x14ac:dyDescent="0.2">
      <c r="A347" s="1">
        <v>45566</v>
      </c>
      <c r="B347">
        <v>970394.99167992803</v>
      </c>
      <c r="C347" s="2">
        <f t="shared" si="3"/>
        <v>970394.99167992803</v>
      </c>
      <c r="D347" s="2">
        <f t="shared" si="4"/>
        <v>-2463664.3953275597</v>
      </c>
      <c r="E347" s="2">
        <f t="shared" si="5"/>
        <v>4404454.3786874162</v>
      </c>
    </row>
    <row r="348" spans="1:5" x14ac:dyDescent="0.2">
      <c r="A348" s="1">
        <v>45597</v>
      </c>
      <c r="B348">
        <v>1816951.7878108528</v>
      </c>
      <c r="C348" s="2">
        <f t="shared" si="3"/>
        <v>1816951.7878108528</v>
      </c>
      <c r="D348" s="2">
        <f t="shared" si="4"/>
        <v>-1653693.8805193123</v>
      </c>
      <c r="E348" s="2">
        <f t="shared" si="5"/>
        <v>5287597.4561410174</v>
      </c>
    </row>
    <row r="349" spans="1:5" x14ac:dyDescent="0.2">
      <c r="A349" s="1">
        <v>45627</v>
      </c>
      <c r="B349">
        <v>2137436.2562239766</v>
      </c>
      <c r="C349" s="2">
        <f t="shared" si="3"/>
        <v>2137436.2562239766</v>
      </c>
      <c r="D349" s="2">
        <f t="shared" si="4"/>
        <v>-1369504.2289466439</v>
      </c>
      <c r="E349" s="2">
        <f t="shared" si="5"/>
        <v>5644376.7413945971</v>
      </c>
    </row>
    <row r="350" spans="1:5" x14ac:dyDescent="0.2">
      <c r="A350" s="1">
        <v>45658</v>
      </c>
      <c r="B350">
        <v>1605192.5705838683</v>
      </c>
      <c r="C350" s="2">
        <f t="shared" si="3"/>
        <v>1605192.5705838683</v>
      </c>
      <c r="D350" s="2">
        <f t="shared" si="4"/>
        <v>-1937760.336129766</v>
      </c>
      <c r="E350" s="2">
        <f t="shared" si="5"/>
        <v>5148145.4772975026</v>
      </c>
    </row>
    <row r="351" spans="1:5" x14ac:dyDescent="0.2">
      <c r="A351" s="1">
        <v>45689</v>
      </c>
      <c r="B351">
        <v>1181403.6306097677</v>
      </c>
      <c r="C351" s="2">
        <f t="shared" si="3"/>
        <v>1181403.6306097677</v>
      </c>
      <c r="D351" s="2">
        <f t="shared" si="4"/>
        <v>-2397287.9381750263</v>
      </c>
      <c r="E351" s="2">
        <f t="shared" si="5"/>
        <v>4760095.1993945623</v>
      </c>
    </row>
    <row r="352" spans="1:5" x14ac:dyDescent="0.2">
      <c r="A352" s="1">
        <v>45717</v>
      </c>
      <c r="B352">
        <v>1068089.4753600056</v>
      </c>
      <c r="C352" s="2">
        <f t="shared" si="3"/>
        <v>1068089.4753600056</v>
      </c>
      <c r="D352" s="2">
        <f t="shared" si="4"/>
        <v>-2546075.2267306456</v>
      </c>
      <c r="E352" s="2">
        <f t="shared" si="5"/>
        <v>4682254.1774506569</v>
      </c>
    </row>
    <row r="353" spans="1:5" x14ac:dyDescent="0.2">
      <c r="A353" s="1">
        <v>45748</v>
      </c>
      <c r="B353">
        <v>1307584.5930010378</v>
      </c>
      <c r="C353" s="2">
        <f t="shared" si="3"/>
        <v>1307584.5930010378</v>
      </c>
      <c r="D353" s="2">
        <f t="shared" si="4"/>
        <v>-2341795.5651405337</v>
      </c>
      <c r="E353" s="2">
        <f t="shared" si="5"/>
        <v>4956964.7511426099</v>
      </c>
    </row>
    <row r="354" spans="1:5" x14ac:dyDescent="0.2">
      <c r="A354" s="1">
        <v>45778</v>
      </c>
      <c r="B354">
        <v>1478219.4080131007</v>
      </c>
      <c r="C354" s="2">
        <f t="shared" si="3"/>
        <v>1478219.4080131007</v>
      </c>
      <c r="D354" s="2">
        <f t="shared" si="4"/>
        <v>-2206126.0250721942</v>
      </c>
      <c r="E354" s="2">
        <f t="shared" si="5"/>
        <v>5162564.8410983961</v>
      </c>
    </row>
    <row r="355" spans="1:5" x14ac:dyDescent="0.2">
      <c r="A355" s="1">
        <v>45809</v>
      </c>
      <c r="B355">
        <v>1534151.8049499141</v>
      </c>
      <c r="C355" s="2">
        <f t="shared" si="3"/>
        <v>1534151.8049499141</v>
      </c>
      <c r="D355" s="2">
        <f t="shared" si="4"/>
        <v>-2184915.8847032497</v>
      </c>
      <c r="E355" s="2">
        <f t="shared" si="5"/>
        <v>5253219.4946030779</v>
      </c>
    </row>
    <row r="356" spans="1:5" x14ac:dyDescent="0.2">
      <c r="A356" s="1">
        <v>45839</v>
      </c>
      <c r="B356">
        <v>1267379.2679857626</v>
      </c>
      <c r="C356" s="2">
        <f t="shared" si="3"/>
        <v>1267379.2679857626</v>
      </c>
      <c r="D356" s="2">
        <f t="shared" si="4"/>
        <v>-2486174.5094125671</v>
      </c>
      <c r="E356" s="2">
        <f t="shared" si="5"/>
        <v>5020933.0453840923</v>
      </c>
    </row>
    <row r="357" spans="1:5" x14ac:dyDescent="0.2">
      <c r="A357" s="1">
        <v>45870</v>
      </c>
      <c r="B357">
        <v>973553.76072696608</v>
      </c>
      <c r="C357" s="2">
        <f t="shared" si="3"/>
        <v>973553.76072696608</v>
      </c>
      <c r="D357" s="2">
        <f t="shared" si="4"/>
        <v>-2814256.4906584984</v>
      </c>
      <c r="E357" s="2">
        <f t="shared" si="5"/>
        <v>4761364.0121124303</v>
      </c>
    </row>
    <row r="358" spans="1:5" x14ac:dyDescent="0.2">
      <c r="A358" s="1">
        <v>45901</v>
      </c>
      <c r="B358">
        <v>821266.48603938764</v>
      </c>
      <c r="C358" s="2">
        <f t="shared" si="3"/>
        <v>821266.48603938764</v>
      </c>
      <c r="D358" s="2">
        <f t="shared" si="4"/>
        <v>-3000576.9034348177</v>
      </c>
      <c r="E358" s="2">
        <f t="shared" si="5"/>
        <v>4643109.8755135927</v>
      </c>
    </row>
    <row r="359" spans="1:5" x14ac:dyDescent="0.2">
      <c r="A359" s="1">
        <v>45931</v>
      </c>
      <c r="B359">
        <v>1071636.9317831988</v>
      </c>
      <c r="C359" s="2">
        <f t="shared" si="3"/>
        <v>1071636.9317831988</v>
      </c>
      <c r="D359" s="2">
        <f t="shared" si="4"/>
        <v>-2784022.2765401681</v>
      </c>
      <c r="E359" s="2">
        <f t="shared" si="5"/>
        <v>4927296.1401065663</v>
      </c>
    </row>
    <row r="360" spans="1:5" x14ac:dyDescent="0.2">
      <c r="A360" s="1">
        <v>45962</v>
      </c>
      <c r="B360">
        <v>1868404.9856494861</v>
      </c>
      <c r="C360" s="2">
        <f t="shared" si="3"/>
        <v>1868404.9856494861</v>
      </c>
      <c r="D360" s="2">
        <f t="shared" si="4"/>
        <v>-2020858.4925801656</v>
      </c>
      <c r="E360" s="2">
        <f t="shared" si="5"/>
        <v>5757668.4638791382</v>
      </c>
    </row>
    <row r="361" spans="1:5" x14ac:dyDescent="0.2">
      <c r="A361" s="1">
        <v>45992</v>
      </c>
      <c r="B361">
        <v>1875600.4879434751</v>
      </c>
      <c r="C361" s="2">
        <f t="shared" si="3"/>
        <v>1875600.4879434751</v>
      </c>
      <c r="D361" s="2">
        <f t="shared" si="4"/>
        <v>-2047061.2489593239</v>
      </c>
      <c r="E361" s="2">
        <f t="shared" si="5"/>
        <v>5798262.2248462737</v>
      </c>
    </row>
    <row r="362" spans="1:5" x14ac:dyDescent="0.2">
      <c r="A362" s="1">
        <v>46023</v>
      </c>
      <c r="B362">
        <v>1450572.9958536562</v>
      </c>
      <c r="C362" s="2">
        <f t="shared" si="3"/>
        <v>1450572.9958536562</v>
      </c>
      <c r="D362" s="2">
        <f t="shared" si="4"/>
        <v>-2505286.3064151341</v>
      </c>
      <c r="E362" s="2">
        <f t="shared" si="5"/>
        <v>5406432.2981224461</v>
      </c>
    </row>
    <row r="363" spans="1:5" x14ac:dyDescent="0.2">
      <c r="A363" s="1">
        <v>46054</v>
      </c>
      <c r="B363">
        <v>997406.61795009638</v>
      </c>
      <c r="C363" s="2">
        <f t="shared" ref="C363:C394" si="6">_xlfn.FORECAST.ETS(A363,$B$2:$B$298,$A$2:$A$298,157,1)</f>
        <v>997406.61795009638</v>
      </c>
      <c r="D363" s="2">
        <f t="shared" ref="D363:D394" si="7">C363-_xlfn.FORECAST.ETS.CONFINT(A363,$B$2:$B$298,$A$2:$A$298,0.95,157,1)</f>
        <v>-2991454.6664334084</v>
      </c>
      <c r="E363" s="2">
        <f t="shared" ref="E363:E394" si="8">C363+_xlfn.FORECAST.ETS.CONFINT(A363,$B$2:$B$298,$A$2:$A$298,0.95,157,1)</f>
        <v>4986267.9023336014</v>
      </c>
    </row>
    <row r="364" spans="1:5" x14ac:dyDescent="0.2">
      <c r="A364" s="1">
        <v>46082</v>
      </c>
      <c r="B364">
        <v>970660.80087289435</v>
      </c>
      <c r="C364" s="2">
        <f t="shared" si="6"/>
        <v>970660.80087289435</v>
      </c>
      <c r="D364" s="2">
        <f t="shared" si="7"/>
        <v>-3051011.7956582438</v>
      </c>
      <c r="E364" s="2">
        <f t="shared" si="8"/>
        <v>4992333.3974040328</v>
      </c>
    </row>
    <row r="365" spans="1:5" x14ac:dyDescent="0.2">
      <c r="A365" s="1">
        <v>46113</v>
      </c>
      <c r="B365">
        <v>1416102.7005357076</v>
      </c>
      <c r="C365" s="2">
        <f t="shared" si="6"/>
        <v>1416102.7005357076</v>
      </c>
      <c r="D365" s="2">
        <f t="shared" si="7"/>
        <v>-2638195.265038738</v>
      </c>
      <c r="E365" s="2">
        <f t="shared" si="8"/>
        <v>5470400.6661101533</v>
      </c>
    </row>
    <row r="366" spans="1:5" x14ac:dyDescent="0.2">
      <c r="A366" s="1">
        <v>46143</v>
      </c>
      <c r="B366">
        <v>1658817.420250528</v>
      </c>
      <c r="C366" s="2">
        <f t="shared" si="6"/>
        <v>1658817.420250528</v>
      </c>
      <c r="D366" s="2">
        <f t="shared" si="7"/>
        <v>-2427924.5213669338</v>
      </c>
      <c r="E366" s="2">
        <f t="shared" si="8"/>
        <v>5745559.3618679903</v>
      </c>
    </row>
    <row r="367" spans="1:5" x14ac:dyDescent="0.2">
      <c r="A367" s="1">
        <v>46174</v>
      </c>
      <c r="B367">
        <v>2032172.3879825317</v>
      </c>
      <c r="C367" s="2">
        <f t="shared" si="6"/>
        <v>2032172.3879825317</v>
      </c>
      <c r="D367" s="2">
        <f t="shared" si="7"/>
        <v>-2086836.5190531106</v>
      </c>
      <c r="E367" s="2">
        <f t="shared" si="8"/>
        <v>6151181.2950181738</v>
      </c>
    </row>
    <row r="368" spans="1:5" x14ac:dyDescent="0.2">
      <c r="A368" s="1">
        <v>46204</v>
      </c>
      <c r="B368">
        <v>1537689.3883339989</v>
      </c>
      <c r="C368" s="2">
        <f t="shared" si="6"/>
        <v>1537689.3883339989</v>
      </c>
      <c r="D368" s="2">
        <f t="shared" si="7"/>
        <v>-2613413.6965892194</v>
      </c>
      <c r="E368" s="2">
        <f t="shared" si="8"/>
        <v>5688792.4732572176</v>
      </c>
    </row>
    <row r="369" spans="1:5" x14ac:dyDescent="0.2">
      <c r="A369" s="1">
        <v>46235</v>
      </c>
      <c r="B369">
        <v>787948.28723946633</v>
      </c>
      <c r="C369" s="2">
        <f t="shared" si="6"/>
        <v>787948.28723946633</v>
      </c>
      <c r="D369" s="2">
        <f t="shared" si="7"/>
        <v>-3395080.259763591</v>
      </c>
      <c r="E369" s="2">
        <f t="shared" si="8"/>
        <v>4970976.8342425236</v>
      </c>
    </row>
    <row r="370" spans="1:5" x14ac:dyDescent="0.2">
      <c r="A370" s="1">
        <v>46266</v>
      </c>
      <c r="B370">
        <v>687272.39940818038</v>
      </c>
      <c r="C370" s="2">
        <f t="shared" si="6"/>
        <v>687272.39940818038</v>
      </c>
      <c r="D370" s="2">
        <f t="shared" si="7"/>
        <v>-3527516.8216319652</v>
      </c>
      <c r="E370" s="2">
        <f t="shared" si="8"/>
        <v>4902061.6204483258</v>
      </c>
    </row>
    <row r="371" spans="1:5" x14ac:dyDescent="0.2">
      <c r="A371" s="1">
        <v>46296</v>
      </c>
      <c r="B371">
        <v>1009899.7056151256</v>
      </c>
      <c r="C371" s="2">
        <f t="shared" si="6"/>
        <v>1009899.7056151256</v>
      </c>
      <c r="D371" s="2">
        <f t="shared" si="7"/>
        <v>-3236489.1921810992</v>
      </c>
      <c r="E371" s="2">
        <f t="shared" si="8"/>
        <v>5256288.6034113504</v>
      </c>
    </row>
    <row r="372" spans="1:5" x14ac:dyDescent="0.2">
      <c r="A372" s="1">
        <v>46327</v>
      </c>
      <c r="B372">
        <v>1451311.4403503276</v>
      </c>
      <c r="C372" s="2">
        <f t="shared" si="6"/>
        <v>1451311.4403503276</v>
      </c>
      <c r="D372" s="2">
        <f t="shared" si="7"/>
        <v>-2826519.7972094193</v>
      </c>
      <c r="E372" s="2">
        <f t="shared" si="8"/>
        <v>5729142.6779100746</v>
      </c>
    </row>
    <row r="373" spans="1:5" x14ac:dyDescent="0.2">
      <c r="A373" s="1">
        <v>46357</v>
      </c>
      <c r="B373">
        <v>1840164.6111504394</v>
      </c>
      <c r="C373" s="2">
        <f t="shared" si="6"/>
        <v>1840164.6111504394</v>
      </c>
      <c r="D373" s="2">
        <f t="shared" si="7"/>
        <v>-2468955.1651319326</v>
      </c>
      <c r="E373" s="2">
        <f t="shared" si="8"/>
        <v>6149284.3874328118</v>
      </c>
    </row>
    <row r="374" spans="1:5" x14ac:dyDescent="0.2">
      <c r="A374" s="1">
        <v>46388</v>
      </c>
      <c r="B374">
        <v>1670939.0307359765</v>
      </c>
      <c r="C374" s="2">
        <f t="shared" si="6"/>
        <v>1670939.0307359765</v>
      </c>
      <c r="D374" s="2">
        <f t="shared" si="7"/>
        <v>-2669318.900614603</v>
      </c>
      <c r="E374" s="2">
        <f t="shared" si="8"/>
        <v>6011196.9620865565</v>
      </c>
    </row>
    <row r="375" spans="1:5" x14ac:dyDescent="0.2">
      <c r="A375" s="1">
        <v>46419</v>
      </c>
      <c r="B375">
        <v>1289721.8656408682</v>
      </c>
      <c r="C375" s="2">
        <f t="shared" si="6"/>
        <v>1289721.8656408682</v>
      </c>
      <c r="D375" s="2">
        <f t="shared" si="7"/>
        <v>-3081527.1413776278</v>
      </c>
      <c r="E375" s="2">
        <f t="shared" si="8"/>
        <v>5660970.8726593647</v>
      </c>
    </row>
    <row r="376" spans="1:5" x14ac:dyDescent="0.2">
      <c r="A376" s="1">
        <v>46447</v>
      </c>
      <c r="B376">
        <v>1156654.650233798</v>
      </c>
      <c r="C376" s="2">
        <f t="shared" si="6"/>
        <v>1156654.650233798</v>
      </c>
      <c r="D376" s="2">
        <f t="shared" si="7"/>
        <v>-3245441.5492921127</v>
      </c>
      <c r="E376" s="2">
        <f t="shared" si="8"/>
        <v>5558750.8497597082</v>
      </c>
    </row>
    <row r="377" spans="1:5" x14ac:dyDescent="0.2">
      <c r="A377" s="1">
        <v>46478</v>
      </c>
      <c r="B377">
        <v>1496596.1676936049</v>
      </c>
      <c r="C377" s="2">
        <f t="shared" si="6"/>
        <v>1496596.1676936049</v>
      </c>
      <c r="D377" s="2">
        <f t="shared" si="7"/>
        <v>-2936206.4342298526</v>
      </c>
      <c r="E377" s="2">
        <f t="shared" si="8"/>
        <v>5929398.7696170621</v>
      </c>
    </row>
    <row r="378" spans="1:5" x14ac:dyDescent="0.2">
      <c r="A378" s="1">
        <v>46508</v>
      </c>
      <c r="B378">
        <v>1590197.7426654105</v>
      </c>
      <c r="C378" s="2">
        <f t="shared" si="6"/>
        <v>1590197.7426654105</v>
      </c>
      <c r="D378" s="2">
        <f t="shared" si="7"/>
        <v>-2873173.4659597236</v>
      </c>
      <c r="E378" s="2">
        <f t="shared" si="8"/>
        <v>6053568.9512905441</v>
      </c>
    </row>
    <row r="379" spans="1:5" x14ac:dyDescent="0.2">
      <c r="A379" s="1">
        <v>46539</v>
      </c>
      <c r="B379">
        <v>1783083.9852104087</v>
      </c>
      <c r="C379" s="2">
        <f t="shared" si="6"/>
        <v>1783083.9852104087</v>
      </c>
      <c r="D379" s="2">
        <f t="shared" si="7"/>
        <v>-2710720.9344963506</v>
      </c>
      <c r="E379" s="2">
        <f t="shared" si="8"/>
        <v>6276888.9049171675</v>
      </c>
    </row>
    <row r="380" spans="1:5" x14ac:dyDescent="0.2">
      <c r="A380" s="1">
        <v>46569</v>
      </c>
      <c r="B380">
        <v>1076344.4501383293</v>
      </c>
      <c r="C380" s="2">
        <f t="shared" si="6"/>
        <v>1076344.4501383293</v>
      </c>
      <c r="D380" s="2">
        <f t="shared" si="7"/>
        <v>-3447762.0948290732</v>
      </c>
      <c r="E380" s="2">
        <f t="shared" si="8"/>
        <v>5600450.9951057322</v>
      </c>
    </row>
    <row r="381" spans="1:5" x14ac:dyDescent="0.2">
      <c r="A381" s="1">
        <v>46600</v>
      </c>
      <c r="B381">
        <v>755290.95690540993</v>
      </c>
      <c r="C381" s="2">
        <f t="shared" si="6"/>
        <v>755290.95690540993</v>
      </c>
      <c r="D381" s="2">
        <f t="shared" si="7"/>
        <v>-3798987.8508641999</v>
      </c>
      <c r="E381" s="2">
        <f t="shared" si="8"/>
        <v>5309569.7646750193</v>
      </c>
    </row>
    <row r="382" spans="1:5" x14ac:dyDescent="0.2">
      <c r="A382" s="1">
        <v>46631</v>
      </c>
      <c r="B382">
        <v>804584.07570862747</v>
      </c>
      <c r="C382" s="2">
        <f t="shared" si="6"/>
        <v>804584.07570862747</v>
      </c>
      <c r="D382" s="2">
        <f t="shared" si="7"/>
        <v>-3779740.2729642531</v>
      </c>
      <c r="E382" s="2">
        <f t="shared" si="8"/>
        <v>5388908.4243815085</v>
      </c>
    </row>
    <row r="383" spans="1:5" x14ac:dyDescent="0.2">
      <c r="A383" s="1">
        <v>46661</v>
      </c>
      <c r="B383">
        <v>1112221.6612582158</v>
      </c>
      <c r="C383" s="2">
        <f t="shared" si="6"/>
        <v>1112221.6612582158</v>
      </c>
      <c r="D383" s="2">
        <f t="shared" si="7"/>
        <v>-3502024.0676156562</v>
      </c>
      <c r="E383" s="2">
        <f t="shared" si="8"/>
        <v>5726467.3901320882</v>
      </c>
    </row>
    <row r="384" spans="1:5" x14ac:dyDescent="0.2">
      <c r="A384" s="1">
        <v>46692</v>
      </c>
      <c r="B384">
        <v>1788658.7638288047</v>
      </c>
      <c r="C384" s="2">
        <f t="shared" si="6"/>
        <v>1788658.7638288047</v>
      </c>
      <c r="D384" s="2">
        <f t="shared" si="7"/>
        <v>-2855386.6696368838</v>
      </c>
      <c r="E384" s="2">
        <f t="shared" si="8"/>
        <v>6432704.1972944932</v>
      </c>
    </row>
    <row r="385" spans="1:5" x14ac:dyDescent="0.2">
      <c r="A385" s="1">
        <v>46722</v>
      </c>
      <c r="B385">
        <v>2048139.1988774855</v>
      </c>
      <c r="C385" s="2">
        <f t="shared" si="6"/>
        <v>2048139.1988774855</v>
      </c>
      <c r="D385" s="2">
        <f t="shared" si="7"/>
        <v>-2625586.6756502613</v>
      </c>
      <c r="E385" s="2">
        <f t="shared" si="8"/>
        <v>6721865.0734052323</v>
      </c>
    </row>
    <row r="386" spans="1:5" x14ac:dyDescent="0.2">
      <c r="A386" s="1">
        <v>46753</v>
      </c>
      <c r="B386">
        <v>1792738.924224508</v>
      </c>
      <c r="C386" s="2">
        <f t="shared" si="6"/>
        <v>1792738.924224508</v>
      </c>
      <c r="D386" s="2">
        <f t="shared" si="7"/>
        <v>-2910550.4698323375</v>
      </c>
      <c r="E386" s="2">
        <f t="shared" si="8"/>
        <v>6496028.3182813535</v>
      </c>
    </row>
    <row r="387" spans="1:5" x14ac:dyDescent="0.2">
      <c r="A387" s="1">
        <v>46784</v>
      </c>
      <c r="B387">
        <v>1215393.5859965559</v>
      </c>
      <c r="C387" s="2">
        <f t="shared" si="6"/>
        <v>1215393.5859965559</v>
      </c>
      <c r="D387" s="2">
        <f t="shared" si="7"/>
        <v>-3517344.680752703</v>
      </c>
      <c r="E387" s="2">
        <f t="shared" si="8"/>
        <v>5948131.8527458152</v>
      </c>
    </row>
    <row r="388" spans="1:5" x14ac:dyDescent="0.2">
      <c r="A388" s="1">
        <v>46813</v>
      </c>
      <c r="B388">
        <v>1254117.4291431983</v>
      </c>
      <c r="C388" s="2">
        <f t="shared" si="6"/>
        <v>1254117.4291431983</v>
      </c>
      <c r="D388" s="2">
        <f t="shared" si="7"/>
        <v>-3507957.2734998208</v>
      </c>
      <c r="E388" s="2">
        <f t="shared" si="8"/>
        <v>6016192.1317862179</v>
      </c>
    </row>
    <row r="389" spans="1:5" x14ac:dyDescent="0.2">
      <c r="A389" s="1">
        <v>46844</v>
      </c>
      <c r="B389">
        <v>1539086.0450845212</v>
      </c>
      <c r="C389" s="2">
        <f t="shared" si="6"/>
        <v>1539086.0450845212</v>
      </c>
      <c r="D389" s="2">
        <f t="shared" si="7"/>
        <v>-3252214.804544311</v>
      </c>
      <c r="E389" s="2">
        <f t="shared" si="8"/>
        <v>6330386.8947133534</v>
      </c>
    </row>
    <row r="390" spans="1:5" x14ac:dyDescent="0.2">
      <c r="A390" s="1">
        <v>46874</v>
      </c>
      <c r="B390">
        <v>1686114.711919894</v>
      </c>
      <c r="C390" s="2">
        <f t="shared" si="6"/>
        <v>1686114.711919894</v>
      </c>
      <c r="D390" s="2">
        <f t="shared" si="7"/>
        <v>-3134304.0839176415</v>
      </c>
      <c r="E390" s="2">
        <f t="shared" si="8"/>
        <v>6506533.507757429</v>
      </c>
    </row>
    <row r="391" spans="1:5" x14ac:dyDescent="0.2">
      <c r="A391" s="1">
        <v>46905</v>
      </c>
      <c r="B391">
        <v>1571134.016928657</v>
      </c>
      <c r="C391" s="2">
        <f t="shared" si="6"/>
        <v>1571134.016928657</v>
      </c>
      <c r="D391" s="2">
        <f t="shared" si="7"/>
        <v>-3278296.5549827497</v>
      </c>
      <c r="E391" s="2">
        <f t="shared" si="8"/>
        <v>6420564.5888400637</v>
      </c>
    </row>
    <row r="392" spans="1:5" x14ac:dyDescent="0.2">
      <c r="A392" s="1">
        <v>46935</v>
      </c>
      <c r="B392">
        <v>1048556.3604671228</v>
      </c>
      <c r="C392" s="2">
        <f t="shared" si="6"/>
        <v>1048556.3604671228</v>
      </c>
      <c r="D392" s="2">
        <f t="shared" si="7"/>
        <v>-3829781.7926990213</v>
      </c>
      <c r="E392" s="2">
        <f t="shared" si="8"/>
        <v>5926894.513633267</v>
      </c>
    </row>
    <row r="393" spans="1:5" x14ac:dyDescent="0.2">
      <c r="A393" s="1">
        <v>46966</v>
      </c>
      <c r="B393">
        <v>789571.29802742181</v>
      </c>
      <c r="C393" s="2">
        <f t="shared" si="6"/>
        <v>789571.29802742181</v>
      </c>
      <c r="D393" s="2">
        <f t="shared" si="7"/>
        <v>-4117572.1636224543</v>
      </c>
      <c r="E393" s="2">
        <f t="shared" si="8"/>
        <v>5696714.7596772984</v>
      </c>
    </row>
    <row r="394" spans="1:5" x14ac:dyDescent="0.2">
      <c r="A394" s="1">
        <v>46997</v>
      </c>
      <c r="B394">
        <v>802023.03668948519</v>
      </c>
      <c r="C394" s="2">
        <f t="shared" si="6"/>
        <v>802023.03668948519</v>
      </c>
      <c r="D394" s="2">
        <f t="shared" si="7"/>
        <v>-4133825.3314156272</v>
      </c>
      <c r="E394" s="2">
        <f t="shared" si="8"/>
        <v>5737871.404794598</v>
      </c>
    </row>
    <row r="395" spans="1:5" x14ac:dyDescent="0.2">
      <c r="A395" s="1">
        <v>47027</v>
      </c>
      <c r="B395">
        <v>998990.23236788181</v>
      </c>
      <c r="C395" s="2">
        <f t="shared" ref="C395:C421" si="9">_xlfn.FORECAST.ETS(A395,$B$2:$B$298,$A$2:$A$298,157,1)</f>
        <v>998990.23236788181</v>
      </c>
      <c r="D395" s="2">
        <f t="shared" ref="D395:D426" si="10">C395-_xlfn.FORECAST.ETS.CONFINT(A395,$B$2:$B$298,$A$2:$A$298,0.95,157,1)</f>
        <v>-3965464.4614712792</v>
      </c>
      <c r="E395" s="2">
        <f t="shared" ref="E395:E421" si="11">C395+_xlfn.FORECAST.ETS.CONFINT(A395,$B$2:$B$298,$A$2:$A$298,0.95,157,1)</f>
        <v>5963444.9262070423</v>
      </c>
    </row>
    <row r="396" spans="1:5" x14ac:dyDescent="0.2">
      <c r="A396" s="1">
        <v>47058</v>
      </c>
      <c r="B396">
        <v>1479602.1323801875</v>
      </c>
      <c r="C396" s="2">
        <f t="shared" si="9"/>
        <v>1479602.1323801875</v>
      </c>
      <c r="D396" s="2">
        <f t="shared" si="10"/>
        <v>-3513362.080127988</v>
      </c>
      <c r="E396" s="2">
        <f t="shared" si="11"/>
        <v>6472566.344888363</v>
      </c>
    </row>
    <row r="397" spans="1:5" x14ac:dyDescent="0.2">
      <c r="A397" s="1">
        <v>47088</v>
      </c>
      <c r="B397">
        <v>1954193.9246871541</v>
      </c>
      <c r="C397" s="2">
        <f t="shared" si="9"/>
        <v>1954193.9246871541</v>
      </c>
      <c r="D397" s="2">
        <f t="shared" si="10"/>
        <v>-3067184.7271324755</v>
      </c>
      <c r="E397" s="2">
        <f t="shared" si="11"/>
        <v>6975572.5765067842</v>
      </c>
    </row>
    <row r="398" spans="1:5" x14ac:dyDescent="0.2">
      <c r="A398" s="1">
        <v>47119</v>
      </c>
      <c r="B398">
        <v>1588771.0879559135</v>
      </c>
      <c r="C398" s="2">
        <f t="shared" si="9"/>
        <v>1588771.0879559135</v>
      </c>
      <c r="D398" s="2">
        <f t="shared" si="10"/>
        <v>-3460928.6072018296</v>
      </c>
      <c r="E398" s="2">
        <f t="shared" si="11"/>
        <v>6638470.7831136566</v>
      </c>
    </row>
    <row r="399" spans="1:5" x14ac:dyDescent="0.2">
      <c r="A399" s="1">
        <v>47150</v>
      </c>
      <c r="B399">
        <v>1399292.0322129931</v>
      </c>
      <c r="C399" s="2">
        <f t="shared" si="9"/>
        <v>1399292.0322129931</v>
      </c>
      <c r="D399" s="2">
        <f t="shared" si="10"/>
        <v>-3678636.9509230582</v>
      </c>
      <c r="E399" s="2">
        <f t="shared" si="11"/>
        <v>6477221.0153490445</v>
      </c>
    </row>
    <row r="400" spans="1:5" x14ac:dyDescent="0.2">
      <c r="A400" s="1">
        <v>47178</v>
      </c>
      <c r="B400">
        <v>974890.6023696661</v>
      </c>
      <c r="C400" s="2">
        <f t="shared" si="9"/>
        <v>974890.6023696661</v>
      </c>
      <c r="D400" s="2">
        <f t="shared" si="10"/>
        <v>-4131177.5127114123</v>
      </c>
      <c r="E400" s="2">
        <f t="shared" si="11"/>
        <v>6080958.7174507445</v>
      </c>
    </row>
    <row r="401" spans="1:5" x14ac:dyDescent="0.2">
      <c r="A401" s="1">
        <v>47209</v>
      </c>
      <c r="B401">
        <v>1093950.0995701642</v>
      </c>
      <c r="C401" s="2">
        <f t="shared" si="9"/>
        <v>1093950.0995701642</v>
      </c>
      <c r="D401" s="2">
        <f t="shared" si="10"/>
        <v>-4040168.5508806231</v>
      </c>
      <c r="E401" s="2">
        <f t="shared" si="11"/>
        <v>6228068.750020952</v>
      </c>
    </row>
    <row r="402" spans="1:5" x14ac:dyDescent="0.2">
      <c r="A402" s="1">
        <v>47239</v>
      </c>
      <c r="B402">
        <v>1213870.4132646748</v>
      </c>
      <c r="C402" s="2">
        <f t="shared" si="9"/>
        <v>1213870.4132646748</v>
      </c>
      <c r="D402" s="2">
        <f t="shared" si="10"/>
        <v>-3948211.6969266171</v>
      </c>
      <c r="E402" s="2">
        <f t="shared" si="11"/>
        <v>6375952.5234559672</v>
      </c>
    </row>
    <row r="403" spans="1:5" x14ac:dyDescent="0.2">
      <c r="A403" s="1">
        <v>47270</v>
      </c>
      <c r="B403">
        <v>1554713.6529711769</v>
      </c>
      <c r="C403" s="2">
        <f t="shared" si="9"/>
        <v>1554713.6529711769</v>
      </c>
      <c r="D403" s="2">
        <f t="shared" si="10"/>
        <v>-3635246.3250638801</v>
      </c>
      <c r="E403" s="2">
        <f t="shared" si="11"/>
        <v>6744673.6310062334</v>
      </c>
    </row>
    <row r="404" spans="1:5" x14ac:dyDescent="0.2">
      <c r="A404" s="1">
        <v>47300</v>
      </c>
      <c r="B404">
        <v>1321342.9675844298</v>
      </c>
      <c r="C404" s="2">
        <f t="shared" si="9"/>
        <v>1321342.9675844298</v>
      </c>
      <c r="D404" s="2">
        <f t="shared" si="10"/>
        <v>-3896410.7341592158</v>
      </c>
      <c r="E404" s="2">
        <f t="shared" si="11"/>
        <v>6539096.6693280749</v>
      </c>
    </row>
    <row r="405" spans="1:5" x14ac:dyDescent="0.2">
      <c r="A405" s="1">
        <v>47331</v>
      </c>
      <c r="B405">
        <v>883601.4155111796</v>
      </c>
      <c r="C405" s="2">
        <f t="shared" si="9"/>
        <v>883601.4155111796</v>
      </c>
      <c r="D405" s="2">
        <f t="shared" si="10"/>
        <v>-4361863.2787866956</v>
      </c>
      <c r="E405" s="2">
        <f t="shared" si="11"/>
        <v>6129066.109809055</v>
      </c>
    </row>
    <row r="406" spans="1:5" x14ac:dyDescent="0.2">
      <c r="A406" s="1">
        <v>47362</v>
      </c>
      <c r="B406">
        <v>626188.56866480282</v>
      </c>
      <c r="C406" s="2">
        <f t="shared" si="9"/>
        <v>626188.56866480282</v>
      </c>
      <c r="D406" s="2">
        <f t="shared" si="10"/>
        <v>-4646905.7663732618</v>
      </c>
      <c r="E406" s="2">
        <f t="shared" si="11"/>
        <v>5899282.9037028681</v>
      </c>
    </row>
    <row r="407" spans="1:5" x14ac:dyDescent="0.2">
      <c r="A407" s="1">
        <v>47392</v>
      </c>
      <c r="B407">
        <v>969583.60802867264</v>
      </c>
      <c r="C407" s="2">
        <f t="shared" si="9"/>
        <v>969583.60802867264</v>
      </c>
      <c r="D407" s="2">
        <f t="shared" si="10"/>
        <v>-4331060.3627282288</v>
      </c>
      <c r="E407" s="2">
        <f t="shared" si="11"/>
        <v>6270227.5787855741</v>
      </c>
    </row>
    <row r="408" spans="1:5" x14ac:dyDescent="0.2">
      <c r="A408" s="1">
        <v>47423</v>
      </c>
      <c r="B408">
        <v>1134109.676290751</v>
      </c>
      <c r="C408" s="2">
        <f t="shared" si="9"/>
        <v>1134109.676290751</v>
      </c>
      <c r="D408" s="2">
        <f t="shared" si="10"/>
        <v>-4194005.2404565695</v>
      </c>
      <c r="E408" s="2">
        <f t="shared" si="11"/>
        <v>6462224.5930380709</v>
      </c>
    </row>
    <row r="409" spans="1:5" x14ac:dyDescent="0.2">
      <c r="A409" s="1">
        <v>47453</v>
      </c>
      <c r="B409">
        <v>1345864.1644420314</v>
      </c>
      <c r="C409" s="2">
        <f t="shared" si="9"/>
        <v>1345864.1644420314</v>
      </c>
      <c r="D409" s="2">
        <f t="shared" si="10"/>
        <v>-4009644.293365581</v>
      </c>
      <c r="E409" s="2">
        <f t="shared" si="11"/>
        <v>6701372.6222496442</v>
      </c>
    </row>
    <row r="410" spans="1:5" x14ac:dyDescent="0.2">
      <c r="A410" s="1">
        <v>47484</v>
      </c>
      <c r="B410">
        <v>1425631.0339465658</v>
      </c>
      <c r="C410" s="2">
        <f t="shared" si="9"/>
        <v>1425631.0339465658</v>
      </c>
      <c r="D410" s="2">
        <f t="shared" si="10"/>
        <v>-3957194.8152593258</v>
      </c>
      <c r="E410" s="2">
        <f t="shared" si="11"/>
        <v>6808456.883152457</v>
      </c>
    </row>
    <row r="411" spans="1:5" x14ac:dyDescent="0.2">
      <c r="A411" s="1">
        <v>47515</v>
      </c>
      <c r="B411">
        <v>1121319.9381022756</v>
      </c>
      <c r="C411" s="2">
        <f t="shared" si="9"/>
        <v>1121319.9381022756</v>
      </c>
      <c r="D411" s="2">
        <f t="shared" si="10"/>
        <v>-4288748.3795036077</v>
      </c>
      <c r="E411" s="2">
        <f t="shared" si="11"/>
        <v>6531388.2557081599</v>
      </c>
    </row>
    <row r="412" spans="1:5" x14ac:dyDescent="0.2">
      <c r="A412" s="1">
        <v>47543</v>
      </c>
      <c r="B412">
        <v>1011265.9702870988</v>
      </c>
      <c r="C412" s="2">
        <f t="shared" si="9"/>
        <v>1011265.9702870988</v>
      </c>
      <c r="D412" s="2">
        <f t="shared" si="10"/>
        <v>-4425971.0916688442</v>
      </c>
      <c r="E412" s="2">
        <f t="shared" si="11"/>
        <v>6448503.0322430413</v>
      </c>
    </row>
    <row r="413" spans="1:5" x14ac:dyDescent="0.2">
      <c r="A413" s="1">
        <v>47574</v>
      </c>
      <c r="B413">
        <v>1025647.8480293873</v>
      </c>
      <c r="C413" s="2">
        <f t="shared" si="9"/>
        <v>1025647.8480293873</v>
      </c>
      <c r="D413" s="2">
        <f t="shared" si="10"/>
        <v>-4438685.4063136363</v>
      </c>
      <c r="E413" s="2">
        <f t="shared" si="11"/>
        <v>6489981.1023724107</v>
      </c>
    </row>
    <row r="414" spans="1:5" x14ac:dyDescent="0.2">
      <c r="A414" s="1">
        <v>47604</v>
      </c>
      <c r="B414">
        <v>1259181.8608006756</v>
      </c>
      <c r="C414" s="2">
        <f t="shared" si="9"/>
        <v>1259181.8608006756</v>
      </c>
      <c r="D414" s="2">
        <f t="shared" si="10"/>
        <v>-4232176.1800126415</v>
      </c>
      <c r="E414" s="2">
        <f t="shared" si="11"/>
        <v>6750539.9016139917</v>
      </c>
    </row>
    <row r="415" spans="1:5" x14ac:dyDescent="0.2">
      <c r="A415" s="1">
        <v>47635</v>
      </c>
      <c r="B415">
        <v>1100871.8463745238</v>
      </c>
      <c r="C415" s="2">
        <f t="shared" si="9"/>
        <v>1100871.8463745238</v>
      </c>
      <c r="D415" s="2">
        <f t="shared" si="10"/>
        <v>-4417440.6957865618</v>
      </c>
      <c r="E415" s="2">
        <f t="shared" si="11"/>
        <v>6619184.3885356095</v>
      </c>
    </row>
    <row r="416" spans="1:5" x14ac:dyDescent="0.2">
      <c r="A416" s="1">
        <v>47665</v>
      </c>
      <c r="B416">
        <v>943025.19738894422</v>
      </c>
      <c r="C416" s="2">
        <f t="shared" si="9"/>
        <v>943025.19738894422</v>
      </c>
      <c r="D416" s="2">
        <f t="shared" si="10"/>
        <v>-4602172.6572982771</v>
      </c>
      <c r="E416" s="2">
        <f t="shared" si="11"/>
        <v>6488223.0520761656</v>
      </c>
    </row>
    <row r="417" spans="1:5" x14ac:dyDescent="0.2">
      <c r="A417" s="1">
        <v>47696</v>
      </c>
      <c r="B417">
        <v>747966.10981306317</v>
      </c>
      <c r="C417" s="2">
        <f t="shared" si="9"/>
        <v>747966.10981306317</v>
      </c>
      <c r="D417" s="2">
        <f t="shared" si="10"/>
        <v>-4824048.9411158385</v>
      </c>
      <c r="E417" s="2">
        <f t="shared" si="11"/>
        <v>6319981.1607419653</v>
      </c>
    </row>
    <row r="418" spans="1:5" x14ac:dyDescent="0.2">
      <c r="A418" s="1">
        <v>47727</v>
      </c>
      <c r="B418">
        <v>566113.5246296986</v>
      </c>
      <c r="C418" s="2">
        <f t="shared" si="9"/>
        <v>566113.5246296986</v>
      </c>
      <c r="D418" s="2">
        <f t="shared" si="10"/>
        <v>-5032651.6557320058</v>
      </c>
      <c r="E418" s="2">
        <f t="shared" si="11"/>
        <v>6164878.704991404</v>
      </c>
    </row>
    <row r="419" spans="1:5" x14ac:dyDescent="0.2">
      <c r="A419" s="1">
        <v>47757</v>
      </c>
      <c r="B419">
        <v>775170.39952473098</v>
      </c>
      <c r="C419" s="2">
        <f t="shared" si="9"/>
        <v>775170.39952473098</v>
      </c>
      <c r="D419" s="2">
        <f t="shared" si="10"/>
        <v>-4850278.8705506753</v>
      </c>
      <c r="E419" s="2">
        <f t="shared" si="11"/>
        <v>6400619.6696001366</v>
      </c>
    </row>
    <row r="420" spans="1:5" x14ac:dyDescent="0.2">
      <c r="A420" s="1">
        <v>47788</v>
      </c>
      <c r="B420">
        <v>868873.39581669564</v>
      </c>
      <c r="C420" s="2">
        <f t="shared" si="9"/>
        <v>868873.39581669564</v>
      </c>
      <c r="D420" s="2">
        <f t="shared" si="10"/>
        <v>-4783194.9296079874</v>
      </c>
      <c r="E420" s="2">
        <f t="shared" si="11"/>
        <v>6520941.7212413792</v>
      </c>
    </row>
    <row r="421" spans="1:5" x14ac:dyDescent="0.2">
      <c r="A421" s="1">
        <v>47818</v>
      </c>
      <c r="B421">
        <v>1031181.0128289266</v>
      </c>
      <c r="C421" s="2">
        <f t="shared" si="9"/>
        <v>1031181.0128289266</v>
      </c>
      <c r="D421" s="2">
        <f t="shared" si="10"/>
        <v>-4647442.3178269072</v>
      </c>
      <c r="E421" s="2">
        <f t="shared" si="11"/>
        <v>6709804.3434847603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8707-D76E-45AE-B4AC-6C3050FB57B1}">
  <dimension ref="A1:H421"/>
  <sheetViews>
    <sheetView topLeftCell="A287" workbookViewId="0">
      <selection activeCell="B299" sqref="B299:B421"/>
    </sheetView>
  </sheetViews>
  <sheetFormatPr defaultRowHeight="12.75" x14ac:dyDescent="0.2"/>
  <cols>
    <col min="1" max="1" width="10.140625" bestFit="1" customWidth="1"/>
    <col min="2" max="2" width="10.5703125" customWidth="1"/>
    <col min="3" max="3" width="19.42578125" customWidth="1"/>
    <col min="4" max="4" width="34.7109375" customWidth="1"/>
    <col min="5" max="5" width="34.42578125" customWidth="1"/>
    <col min="7" max="7" width="10.28515625" customWidth="1"/>
    <col min="8" max="8" width="8.42578125" customWidth="1"/>
  </cols>
  <sheetData>
    <row r="1" spans="1:8" x14ac:dyDescent="0.2">
      <c r="A1" t="s">
        <v>9</v>
      </c>
      <c r="B1" t="s">
        <v>2</v>
      </c>
      <c r="C1" t="s">
        <v>37</v>
      </c>
      <c r="D1" t="s">
        <v>38</v>
      </c>
      <c r="E1" t="s">
        <v>39</v>
      </c>
      <c r="G1" t="s">
        <v>13</v>
      </c>
      <c r="H1" t="s">
        <v>14</v>
      </c>
    </row>
    <row r="2" spans="1:8" x14ac:dyDescent="0.2">
      <c r="A2" s="1">
        <v>35065</v>
      </c>
      <c r="B2" s="2">
        <v>3.5899999999999998E-5</v>
      </c>
      <c r="G2" t="s">
        <v>15</v>
      </c>
      <c r="H2" s="3">
        <f>_xlfn.FORECAST.ETS.STAT($B$2:$B$298,$A$2:$A$298,1,157,1)</f>
        <v>0.5</v>
      </c>
    </row>
    <row r="3" spans="1:8" x14ac:dyDescent="0.2">
      <c r="A3" s="1">
        <v>35096</v>
      </c>
      <c r="B3" s="2">
        <v>3.862E-5</v>
      </c>
      <c r="G3" t="s">
        <v>16</v>
      </c>
      <c r="H3" s="3">
        <f>_xlfn.FORECAST.ETS.STAT($B$2:$B$298,$A$2:$A$298,2,157,1)</f>
        <v>1E-3</v>
      </c>
    </row>
    <row r="4" spans="1:8" x14ac:dyDescent="0.2">
      <c r="A4" s="1">
        <v>35125</v>
      </c>
      <c r="B4" s="2">
        <v>1.7980000000000001E-5</v>
      </c>
      <c r="G4" t="s">
        <v>17</v>
      </c>
      <c r="H4" s="3">
        <f>_xlfn.FORECAST.ETS.STAT($B$2:$B$298,$A$2:$A$298,3,157,1)</f>
        <v>0.499</v>
      </c>
    </row>
    <row r="5" spans="1:8" x14ac:dyDescent="0.2">
      <c r="A5" s="1">
        <v>35156</v>
      </c>
      <c r="B5" s="2">
        <v>3.79E-5</v>
      </c>
      <c r="G5" t="s">
        <v>18</v>
      </c>
      <c r="H5" s="3">
        <f>_xlfn.FORECAST.ETS.STAT($B$2:$B$298,$A$2:$A$298,4,157,1)</f>
        <v>0.91316749035747713</v>
      </c>
    </row>
    <row r="6" spans="1:8" x14ac:dyDescent="0.2">
      <c r="A6" s="1">
        <v>35186</v>
      </c>
      <c r="B6" s="2">
        <v>2.866E-5</v>
      </c>
      <c r="G6" t="s">
        <v>19</v>
      </c>
      <c r="H6" s="3">
        <f>_xlfn.FORECAST.ETS.STAT($B$2:$B$298,$A$2:$A$298,5,157,1)</f>
        <v>1.5457776631623996</v>
      </c>
    </row>
    <row r="7" spans="1:8" x14ac:dyDescent="0.2">
      <c r="A7" s="1">
        <v>35217</v>
      </c>
      <c r="B7" s="2">
        <v>1.7119999999999999E-5</v>
      </c>
      <c r="G7" t="s">
        <v>20</v>
      </c>
      <c r="H7" s="3">
        <f>_xlfn.FORECAST.ETS.STAT($B$2:$B$298,$A$2:$A$298,6,157,1)</f>
        <v>4.8993190842471446E-2</v>
      </c>
    </row>
    <row r="8" spans="1:8" x14ac:dyDescent="0.2">
      <c r="A8" s="1">
        <v>35247</v>
      </c>
      <c r="B8" s="2">
        <v>1.9959999999999999E-5</v>
      </c>
      <c r="G8" t="s">
        <v>21</v>
      </c>
      <c r="H8" s="3">
        <f>_xlfn.FORECAST.ETS.STAT($B$2:$B$298,$A$2:$A$298,7,157,1)</f>
        <v>0.12805027391573881</v>
      </c>
    </row>
    <row r="9" spans="1:8" x14ac:dyDescent="0.2">
      <c r="A9" s="1">
        <v>35278</v>
      </c>
      <c r="B9" s="2">
        <v>5.2989999999999999E-5</v>
      </c>
    </row>
    <row r="10" spans="1:8" x14ac:dyDescent="0.2">
      <c r="A10" s="1">
        <v>35309</v>
      </c>
      <c r="B10" s="2">
        <v>2.2670000000000001E-5</v>
      </c>
    </row>
    <row r="11" spans="1:8" x14ac:dyDescent="0.2">
      <c r="A11" s="1">
        <v>35339</v>
      </c>
      <c r="B11" s="2">
        <v>1.9919999999999999E-5</v>
      </c>
    </row>
    <row r="12" spans="1:8" x14ac:dyDescent="0.2">
      <c r="A12" s="1">
        <v>35370</v>
      </c>
      <c r="B12" s="2">
        <v>2.8560000000000001E-5</v>
      </c>
    </row>
    <row r="13" spans="1:8" x14ac:dyDescent="0.2">
      <c r="A13" s="1">
        <v>35400</v>
      </c>
      <c r="B13" s="2">
        <v>9.9870000000000004E-5</v>
      </c>
    </row>
    <row r="14" spans="1:8" x14ac:dyDescent="0.2">
      <c r="A14" s="1">
        <v>35431</v>
      </c>
      <c r="B14" s="2">
        <v>3.7839999999999997E-5</v>
      </c>
    </row>
    <row r="15" spans="1:8" x14ac:dyDescent="0.2">
      <c r="A15" s="1">
        <v>35462</v>
      </c>
      <c r="B15" s="2">
        <v>2.3419999999999999E-5</v>
      </c>
    </row>
    <row r="16" spans="1:8" x14ac:dyDescent="0.2">
      <c r="A16" s="1">
        <v>35490</v>
      </c>
      <c r="B16" s="2">
        <v>6.6979999999999999E-5</v>
      </c>
    </row>
    <row r="17" spans="1:2" x14ac:dyDescent="0.2">
      <c r="A17" s="1">
        <v>35521</v>
      </c>
      <c r="B17" s="2">
        <v>7.6569999999999994E-5</v>
      </c>
    </row>
    <row r="18" spans="1:2" x14ac:dyDescent="0.2">
      <c r="A18" s="1">
        <v>35551</v>
      </c>
      <c r="B18" s="2">
        <v>2.419E-4</v>
      </c>
    </row>
    <row r="19" spans="1:2" x14ac:dyDescent="0.2">
      <c r="A19" s="1">
        <v>35582</v>
      </c>
      <c r="B19" s="2">
        <v>3.8689999999999997E-5</v>
      </c>
    </row>
    <row r="20" spans="1:2" x14ac:dyDescent="0.2">
      <c r="A20" s="1">
        <v>35612</v>
      </c>
      <c r="B20" s="2">
        <v>1.5400000000000002E-5</v>
      </c>
    </row>
    <row r="21" spans="1:2" x14ac:dyDescent="0.2">
      <c r="A21" s="1">
        <v>35643</v>
      </c>
      <c r="B21" s="2">
        <v>2.3819999999999999E-5</v>
      </c>
    </row>
    <row r="22" spans="1:2" x14ac:dyDescent="0.2">
      <c r="A22" s="1">
        <v>35674</v>
      </c>
      <c r="B22" s="2">
        <v>1.7320000000000001E-4</v>
      </c>
    </row>
    <row r="23" spans="1:2" x14ac:dyDescent="0.2">
      <c r="A23" s="1">
        <v>35704</v>
      </c>
      <c r="B23" s="2">
        <v>1.9250000000000001E-3</v>
      </c>
    </row>
    <row r="24" spans="1:2" x14ac:dyDescent="0.2">
      <c r="A24" s="1">
        <v>35735</v>
      </c>
      <c r="B24" s="2">
        <v>6.9470000000000003E-4</v>
      </c>
    </row>
    <row r="25" spans="1:2" x14ac:dyDescent="0.2">
      <c r="A25" s="1">
        <v>35765</v>
      </c>
      <c r="B25" s="2">
        <v>1.237E-3</v>
      </c>
    </row>
    <row r="26" spans="1:2" x14ac:dyDescent="0.2">
      <c r="A26" s="1">
        <v>35796</v>
      </c>
      <c r="B26" s="2">
        <v>6.6410000000000004E-4</v>
      </c>
    </row>
    <row r="27" spans="1:2" x14ac:dyDescent="0.2">
      <c r="A27" s="1">
        <v>35827</v>
      </c>
      <c r="B27" s="2">
        <v>4.105E-4</v>
      </c>
    </row>
    <row r="28" spans="1:2" x14ac:dyDescent="0.2">
      <c r="A28" s="1">
        <v>35855</v>
      </c>
      <c r="B28" s="2">
        <v>1.343E-3</v>
      </c>
    </row>
    <row r="29" spans="1:2" x14ac:dyDescent="0.2">
      <c r="A29" s="1">
        <v>35886</v>
      </c>
      <c r="B29" s="2">
        <v>1.3129999999999999E-3</v>
      </c>
    </row>
    <row r="30" spans="1:2" x14ac:dyDescent="0.2">
      <c r="A30" s="1">
        <v>35916</v>
      </c>
      <c r="B30" s="2">
        <v>2.4199999999999998E-3</v>
      </c>
    </row>
    <row r="31" spans="1:2" x14ac:dyDescent="0.2">
      <c r="A31" s="1">
        <v>35947</v>
      </c>
      <c r="B31" s="2">
        <v>8.2089999999999995E-4</v>
      </c>
    </row>
    <row r="32" spans="1:2" x14ac:dyDescent="0.2">
      <c r="A32" s="1">
        <v>35977</v>
      </c>
      <c r="B32" s="2">
        <v>2.9740000000000001E-3</v>
      </c>
    </row>
    <row r="33" spans="1:2" x14ac:dyDescent="0.2">
      <c r="A33" s="1">
        <v>36008</v>
      </c>
      <c r="B33" s="2">
        <v>7.8510000000000003E-3</v>
      </c>
    </row>
    <row r="34" spans="1:2" x14ac:dyDescent="0.2">
      <c r="A34" s="1">
        <v>36039</v>
      </c>
      <c r="B34" s="2">
        <v>6.1789999999999998E-2</v>
      </c>
    </row>
    <row r="35" spans="1:2" x14ac:dyDescent="0.2">
      <c r="A35" s="1">
        <v>36069</v>
      </c>
      <c r="B35" s="2">
        <v>2.1389999999999999E-2</v>
      </c>
    </row>
    <row r="36" spans="1:2" x14ac:dyDescent="0.2">
      <c r="A36" s="1">
        <v>36100</v>
      </c>
      <c r="B36" s="2">
        <v>7.0330000000000002E-3</v>
      </c>
    </row>
    <row r="37" spans="1:2" x14ac:dyDescent="0.2">
      <c r="A37" s="1">
        <v>36130</v>
      </c>
      <c r="B37" s="2">
        <v>5.9240000000000001E-2</v>
      </c>
    </row>
    <row r="38" spans="1:2" x14ac:dyDescent="0.2">
      <c r="A38" s="1">
        <v>36161</v>
      </c>
      <c r="B38" s="2">
        <v>5.1720000000000002E-2</v>
      </c>
    </row>
    <row r="39" spans="1:2" x14ac:dyDescent="0.2">
      <c r="A39" s="1">
        <v>36192</v>
      </c>
      <c r="B39" s="2">
        <v>3.0119999999999999E-3</v>
      </c>
    </row>
    <row r="40" spans="1:2" x14ac:dyDescent="0.2">
      <c r="A40" s="1">
        <v>36220</v>
      </c>
      <c r="B40" s="2">
        <v>3.0119999999999999E-3</v>
      </c>
    </row>
    <row r="41" spans="1:2" x14ac:dyDescent="0.2">
      <c r="A41" s="1">
        <v>36251</v>
      </c>
      <c r="B41" s="2">
        <v>5.1219999999999998E-3</v>
      </c>
    </row>
    <row r="42" spans="1:2" x14ac:dyDescent="0.2">
      <c r="A42" s="1">
        <v>36281</v>
      </c>
      <c r="B42" s="2">
        <v>2.5059999999999999E-2</v>
      </c>
    </row>
    <row r="43" spans="1:2" x14ac:dyDescent="0.2">
      <c r="A43" s="1">
        <v>36312</v>
      </c>
      <c r="B43" s="2">
        <v>6.0670000000000002E-2</v>
      </c>
    </row>
    <row r="44" spans="1:2" x14ac:dyDescent="0.2">
      <c r="A44" s="1">
        <v>36342</v>
      </c>
      <c r="B44" s="2">
        <v>0.1653</v>
      </c>
    </row>
    <row r="45" spans="1:2" x14ac:dyDescent="0.2">
      <c r="A45" s="1">
        <v>36373</v>
      </c>
      <c r="B45" s="2">
        <v>0.1414</v>
      </c>
    </row>
    <row r="46" spans="1:2" x14ac:dyDescent="0.2">
      <c r="A46" s="1">
        <v>36404</v>
      </c>
      <c r="B46" s="2">
        <v>0.15190000000000001</v>
      </c>
    </row>
    <row r="47" spans="1:2" x14ac:dyDescent="0.2">
      <c r="A47" s="1">
        <v>36434</v>
      </c>
      <c r="B47" s="2">
        <v>2.5690000000000001E-2</v>
      </c>
    </row>
    <row r="48" spans="1:2" x14ac:dyDescent="0.2">
      <c r="A48" s="1">
        <v>36465</v>
      </c>
      <c r="B48" s="2">
        <v>0.111</v>
      </c>
    </row>
    <row r="49" spans="1:2" x14ac:dyDescent="0.2">
      <c r="A49" s="1">
        <v>36495</v>
      </c>
      <c r="B49" s="2">
        <v>9.0990000000000001E-2</v>
      </c>
    </row>
    <row r="50" spans="1:2" x14ac:dyDescent="0.2">
      <c r="A50" s="1">
        <v>36526</v>
      </c>
      <c r="B50" s="2">
        <v>7.5950000000000004E-2</v>
      </c>
    </row>
    <row r="51" spans="1:2" x14ac:dyDescent="0.2">
      <c r="A51" s="1">
        <v>36557</v>
      </c>
      <c r="B51" s="2">
        <v>3.7670000000000002E-2</v>
      </c>
    </row>
    <row r="52" spans="1:2" x14ac:dyDescent="0.2">
      <c r="A52" s="1">
        <v>36586</v>
      </c>
      <c r="B52" s="2">
        <v>0.51980000000000004</v>
      </c>
    </row>
    <row r="53" spans="1:2" x14ac:dyDescent="0.2">
      <c r="A53" s="1">
        <v>36617</v>
      </c>
      <c r="B53" s="2">
        <v>0.54990000000000006</v>
      </c>
    </row>
    <row r="54" spans="1:2" x14ac:dyDescent="0.2">
      <c r="A54" s="1">
        <v>36647</v>
      </c>
      <c r="B54" s="2">
        <v>0.22370000000000001</v>
      </c>
    </row>
    <row r="55" spans="1:2" x14ac:dyDescent="0.2">
      <c r="A55" s="1">
        <v>36678</v>
      </c>
      <c r="B55" s="2">
        <v>9.8839999999999997E-2</v>
      </c>
    </row>
    <row r="56" spans="1:2" x14ac:dyDescent="0.2">
      <c r="A56" s="1">
        <v>36708</v>
      </c>
      <c r="B56" s="2">
        <v>9.0620000000000006E-2</v>
      </c>
    </row>
    <row r="57" spans="1:2" x14ac:dyDescent="0.2">
      <c r="A57" s="1">
        <v>36739</v>
      </c>
      <c r="B57" s="2">
        <v>6.1769999999999999E-2</v>
      </c>
    </row>
    <row r="58" spans="1:2" x14ac:dyDescent="0.2">
      <c r="A58" s="1">
        <v>36770</v>
      </c>
      <c r="B58" s="2">
        <v>0.12429999999999999</v>
      </c>
    </row>
    <row r="59" spans="1:2" x14ac:dyDescent="0.2">
      <c r="A59" s="1">
        <v>36800</v>
      </c>
      <c r="B59" s="2">
        <v>0.24260000000000001</v>
      </c>
    </row>
    <row r="60" spans="1:2" x14ac:dyDescent="0.2">
      <c r="A60" s="1">
        <v>36831</v>
      </c>
      <c r="B60" s="2">
        <v>0.2331</v>
      </c>
    </row>
    <row r="61" spans="1:2" x14ac:dyDescent="0.2">
      <c r="A61" s="1">
        <v>36861</v>
      </c>
      <c r="B61" s="2">
        <v>0.1875</v>
      </c>
    </row>
    <row r="62" spans="1:2" x14ac:dyDescent="0.2">
      <c r="A62" s="1">
        <v>36892</v>
      </c>
      <c r="B62" s="2">
        <v>6.3409999999999994E-2</v>
      </c>
    </row>
    <row r="63" spans="1:2" x14ac:dyDescent="0.2">
      <c r="A63" s="1">
        <v>36923</v>
      </c>
      <c r="B63" s="2">
        <v>4.5469999999999997E-2</v>
      </c>
    </row>
    <row r="64" spans="1:2" x14ac:dyDescent="0.2">
      <c r="A64" s="1">
        <v>36951</v>
      </c>
      <c r="B64" s="2">
        <v>2.1850000000000001E-2</v>
      </c>
    </row>
    <row r="65" spans="1:2" x14ac:dyDescent="0.2">
      <c r="A65" s="1">
        <v>36982</v>
      </c>
      <c r="B65" s="2">
        <v>0.7651</v>
      </c>
    </row>
    <row r="66" spans="1:2" x14ac:dyDescent="0.2">
      <c r="A66" s="1">
        <v>37012</v>
      </c>
      <c r="B66" s="2">
        <v>0.13150000000000001</v>
      </c>
    </row>
    <row r="67" spans="1:2" x14ac:dyDescent="0.2">
      <c r="A67" s="1">
        <v>37043</v>
      </c>
      <c r="B67" s="2">
        <v>3.3450000000000001E-2</v>
      </c>
    </row>
    <row r="68" spans="1:2" x14ac:dyDescent="0.2">
      <c r="A68" s="1">
        <v>37073</v>
      </c>
      <c r="B68" s="2">
        <v>2.2499999999999999E-2</v>
      </c>
    </row>
    <row r="69" spans="1:2" x14ac:dyDescent="0.2">
      <c r="A69" s="1">
        <v>37104</v>
      </c>
      <c r="B69" s="2">
        <v>1.307E-2</v>
      </c>
    </row>
    <row r="70" spans="1:2" x14ac:dyDescent="0.2">
      <c r="A70" s="1">
        <v>37135</v>
      </c>
      <c r="B70" s="2">
        <v>0.1394</v>
      </c>
    </row>
    <row r="71" spans="1:2" x14ac:dyDescent="0.2">
      <c r="A71" s="1">
        <v>37165</v>
      </c>
      <c r="B71" s="2">
        <v>1.9330000000000001</v>
      </c>
    </row>
    <row r="72" spans="1:2" x14ac:dyDescent="0.2">
      <c r="A72" s="1">
        <v>37196</v>
      </c>
      <c r="B72" s="2">
        <v>1.296</v>
      </c>
    </row>
    <row r="73" spans="1:2" x14ac:dyDescent="0.2">
      <c r="A73" s="1">
        <v>37226</v>
      </c>
      <c r="B73" s="2">
        <v>0.74960000000000004</v>
      </c>
    </row>
    <row r="74" spans="1:2" x14ac:dyDescent="0.2">
      <c r="A74" s="1">
        <v>37257</v>
      </c>
      <c r="B74" s="2">
        <v>0.88319999999999999</v>
      </c>
    </row>
    <row r="75" spans="1:2" x14ac:dyDescent="0.2">
      <c r="A75" s="1">
        <v>37288</v>
      </c>
      <c r="B75" s="2">
        <v>0.91</v>
      </c>
    </row>
    <row r="76" spans="1:2" x14ac:dyDescent="0.2">
      <c r="A76" s="1">
        <v>37316</v>
      </c>
      <c r="B76" s="2">
        <v>0.36030000000000001</v>
      </c>
    </row>
    <row r="77" spans="1:2" x14ac:dyDescent="0.2">
      <c r="A77" s="1">
        <v>37347</v>
      </c>
      <c r="B77" s="2">
        <v>0.44629999999999997</v>
      </c>
    </row>
    <row r="78" spans="1:2" x14ac:dyDescent="0.2">
      <c r="A78" s="1">
        <v>37377</v>
      </c>
      <c r="B78" s="2">
        <v>6.5820000000000004E-2</v>
      </c>
    </row>
    <row r="79" spans="1:2" x14ac:dyDescent="0.2">
      <c r="A79" s="1">
        <v>37408</v>
      </c>
      <c r="B79" s="2">
        <v>9.1810000000000003E-2</v>
      </c>
    </row>
    <row r="80" spans="1:2" x14ac:dyDescent="0.2">
      <c r="A80" s="1">
        <v>37438</v>
      </c>
      <c r="B80" s="2">
        <v>5.8740000000000001E-2</v>
      </c>
    </row>
    <row r="81" spans="1:2" x14ac:dyDescent="0.2">
      <c r="A81" s="1">
        <v>37469</v>
      </c>
      <c r="B81" s="2">
        <v>0.37430000000000002</v>
      </c>
    </row>
    <row r="82" spans="1:2" x14ac:dyDescent="0.2">
      <c r="A82" s="1">
        <v>37500</v>
      </c>
      <c r="B82" s="2">
        <v>0.1691</v>
      </c>
    </row>
    <row r="83" spans="1:2" x14ac:dyDescent="0.2">
      <c r="A83" s="1">
        <v>37530</v>
      </c>
      <c r="B83" s="2">
        <v>0.22650000000000001</v>
      </c>
    </row>
    <row r="84" spans="1:2" x14ac:dyDescent="0.2">
      <c r="A84" s="1">
        <v>37561</v>
      </c>
      <c r="B84" s="2">
        <v>0.1077</v>
      </c>
    </row>
    <row r="85" spans="1:2" x14ac:dyDescent="0.2">
      <c r="A85" s="1">
        <v>37591</v>
      </c>
      <c r="B85" s="2">
        <v>9.7199999999999995E-2</v>
      </c>
    </row>
    <row r="86" spans="1:2" x14ac:dyDescent="0.2">
      <c r="A86" s="1">
        <v>37622</v>
      </c>
      <c r="B86" s="2">
        <v>1.0189999999999999E-2</v>
      </c>
    </row>
    <row r="87" spans="1:2" x14ac:dyDescent="0.2">
      <c r="A87" s="1">
        <v>37653</v>
      </c>
      <c r="B87" s="2">
        <v>1.289E-2</v>
      </c>
    </row>
    <row r="88" spans="1:2" x14ac:dyDescent="0.2">
      <c r="A88" s="1">
        <v>37681</v>
      </c>
      <c r="B88" s="2">
        <v>1.1469999999999999E-2</v>
      </c>
    </row>
    <row r="89" spans="1:2" x14ac:dyDescent="0.2">
      <c r="A89" s="1">
        <v>37712</v>
      </c>
      <c r="B89" s="2">
        <v>3.9019999999999999E-2</v>
      </c>
    </row>
    <row r="90" spans="1:2" x14ac:dyDescent="0.2">
      <c r="A90" s="1">
        <v>37742</v>
      </c>
      <c r="B90" s="2">
        <v>6.6640000000000005E-2</v>
      </c>
    </row>
    <row r="91" spans="1:2" x14ac:dyDescent="0.2">
      <c r="A91" s="1">
        <v>37773</v>
      </c>
      <c r="B91" s="2">
        <v>1.21E-2</v>
      </c>
    </row>
    <row r="92" spans="1:2" x14ac:dyDescent="0.2">
      <c r="A92" s="1">
        <v>37803</v>
      </c>
      <c r="B92" s="2">
        <v>8.3009999999999994E-3</v>
      </c>
    </row>
    <row r="93" spans="1:2" x14ac:dyDescent="0.2">
      <c r="A93" s="1">
        <v>37834</v>
      </c>
      <c r="B93" s="2">
        <v>6.6220000000000003E-3</v>
      </c>
    </row>
    <row r="94" spans="1:2" x14ac:dyDescent="0.2">
      <c r="A94" s="1">
        <v>37865</v>
      </c>
      <c r="B94" s="2">
        <v>3.8080000000000002E-3</v>
      </c>
    </row>
    <row r="95" spans="1:2" x14ac:dyDescent="0.2">
      <c r="A95" s="1">
        <v>37895</v>
      </c>
      <c r="B95" s="2">
        <v>1.485E-2</v>
      </c>
    </row>
    <row r="96" spans="1:2" x14ac:dyDescent="0.2">
      <c r="A96" s="1">
        <v>37926</v>
      </c>
      <c r="B96" s="2">
        <v>0.32529999999999998</v>
      </c>
    </row>
    <row r="97" spans="1:2" x14ac:dyDescent="0.2">
      <c r="A97" s="1">
        <v>37956</v>
      </c>
      <c r="B97" s="2">
        <v>4.165E-2</v>
      </c>
    </row>
    <row r="98" spans="1:2" x14ac:dyDescent="0.2">
      <c r="A98" s="1">
        <v>37987</v>
      </c>
      <c r="B98" s="2">
        <v>7.6299999999999996E-3</v>
      </c>
    </row>
    <row r="99" spans="1:2" x14ac:dyDescent="0.2">
      <c r="A99" s="1">
        <v>38018</v>
      </c>
      <c r="B99" s="2">
        <v>1.2520000000000001E-3</v>
      </c>
    </row>
    <row r="100" spans="1:2" x14ac:dyDescent="0.2">
      <c r="A100" s="1">
        <v>38047</v>
      </c>
      <c r="B100" s="2">
        <v>4.1679999999999998E-3</v>
      </c>
    </row>
    <row r="101" spans="1:2" x14ac:dyDescent="0.2">
      <c r="A101" s="1">
        <v>38078</v>
      </c>
      <c r="B101" s="2">
        <v>2.1159999999999998E-3</v>
      </c>
    </row>
    <row r="102" spans="1:2" x14ac:dyDescent="0.2">
      <c r="A102" s="1">
        <v>38108</v>
      </c>
      <c r="B102" s="2">
        <v>9.6089999999999999E-4</v>
      </c>
    </row>
    <row r="103" spans="1:2" x14ac:dyDescent="0.2">
      <c r="A103" s="1">
        <v>38139</v>
      </c>
      <c r="B103" s="2">
        <v>1.5770000000000001E-3</v>
      </c>
    </row>
    <row r="104" spans="1:2" x14ac:dyDescent="0.2">
      <c r="A104" s="1">
        <v>38169</v>
      </c>
      <c r="B104" s="2">
        <v>4.727E-4</v>
      </c>
    </row>
    <row r="105" spans="1:2" x14ac:dyDescent="0.2">
      <c r="A105" s="1">
        <v>38200</v>
      </c>
      <c r="B105" s="2">
        <v>5.5750000000000005E-4</v>
      </c>
    </row>
    <row r="106" spans="1:2" x14ac:dyDescent="0.2">
      <c r="A106" s="1">
        <v>38231</v>
      </c>
      <c r="B106" s="2">
        <v>5.5250000000000004E-4</v>
      </c>
    </row>
    <row r="107" spans="1:2" x14ac:dyDescent="0.2">
      <c r="A107" s="1">
        <v>38261</v>
      </c>
      <c r="B107" s="2">
        <v>4.9560000000000001E-4</v>
      </c>
    </row>
    <row r="108" spans="1:2" x14ac:dyDescent="0.2">
      <c r="A108" s="1">
        <v>38292</v>
      </c>
      <c r="B108" s="2">
        <v>6.1279999999999998E-3</v>
      </c>
    </row>
    <row r="109" spans="1:2" x14ac:dyDescent="0.2">
      <c r="A109" s="1">
        <v>38322</v>
      </c>
      <c r="B109" s="2">
        <v>3.9050000000000001E-3</v>
      </c>
    </row>
    <row r="110" spans="1:2" x14ac:dyDescent="0.2">
      <c r="A110" s="1">
        <v>38353</v>
      </c>
      <c r="B110" s="2">
        <v>1.8240000000000001E-3</v>
      </c>
    </row>
    <row r="111" spans="1:2" x14ac:dyDescent="0.2">
      <c r="A111" s="1">
        <v>38384</v>
      </c>
      <c r="B111" s="2">
        <v>2.6239999999999998E-4</v>
      </c>
    </row>
    <row r="112" spans="1:2" x14ac:dyDescent="0.2">
      <c r="A112" s="1">
        <v>38412</v>
      </c>
      <c r="B112" s="2">
        <v>2.1910000000000001E-4</v>
      </c>
    </row>
    <row r="113" spans="1:2" x14ac:dyDescent="0.2">
      <c r="A113" s="1">
        <v>38443</v>
      </c>
      <c r="B113" s="2">
        <v>1.4750000000000001E-4</v>
      </c>
    </row>
    <row r="114" spans="1:2" x14ac:dyDescent="0.2">
      <c r="A114" s="1">
        <v>38473</v>
      </c>
      <c r="B114" s="2">
        <v>2.8419999999999999E-3</v>
      </c>
    </row>
    <row r="115" spans="1:2" x14ac:dyDescent="0.2">
      <c r="A115" s="1">
        <v>38504</v>
      </c>
      <c r="B115" s="2">
        <v>7.4209999999999999E-4</v>
      </c>
    </row>
    <row r="116" spans="1:2" x14ac:dyDescent="0.2">
      <c r="A116" s="1">
        <v>38534</v>
      </c>
      <c r="B116" s="2">
        <v>1.1050000000000001E-3</v>
      </c>
    </row>
    <row r="117" spans="1:2" x14ac:dyDescent="0.2">
      <c r="A117" s="1">
        <v>38565</v>
      </c>
      <c r="B117" s="2">
        <v>1.1490000000000001E-3</v>
      </c>
    </row>
    <row r="118" spans="1:2" x14ac:dyDescent="0.2">
      <c r="A118" s="1">
        <v>38596</v>
      </c>
      <c r="B118" s="2">
        <v>2.7910000000000001E-4</v>
      </c>
    </row>
    <row r="119" spans="1:2" x14ac:dyDescent="0.2">
      <c r="A119" s="1">
        <v>38626</v>
      </c>
      <c r="B119" s="2">
        <v>1.7239999999999999E-4</v>
      </c>
    </row>
    <row r="120" spans="1:2" x14ac:dyDescent="0.2">
      <c r="A120" s="1">
        <v>38657</v>
      </c>
      <c r="B120" s="2">
        <v>2.364E-4</v>
      </c>
    </row>
    <row r="121" spans="1:2" x14ac:dyDescent="0.2">
      <c r="A121" s="1">
        <v>38687</v>
      </c>
      <c r="B121" s="2">
        <v>1.0560000000000001E-3</v>
      </c>
    </row>
    <row r="122" spans="1:2" x14ac:dyDescent="0.2">
      <c r="A122" s="1">
        <v>38718</v>
      </c>
      <c r="B122" s="2">
        <v>1.853E-4</v>
      </c>
    </row>
    <row r="123" spans="1:2" x14ac:dyDescent="0.2">
      <c r="A123" s="1">
        <v>38749</v>
      </c>
      <c r="B123" s="2">
        <v>3.9050000000000001E-5</v>
      </c>
    </row>
    <row r="124" spans="1:2" x14ac:dyDescent="0.2">
      <c r="A124" s="1">
        <v>38777</v>
      </c>
      <c r="B124" s="2">
        <v>7.5119999999999999E-5</v>
      </c>
    </row>
    <row r="125" spans="1:2" x14ac:dyDescent="0.2">
      <c r="A125" s="1">
        <v>38808</v>
      </c>
      <c r="B125" s="2">
        <v>6.8800000000000005E-5</v>
      </c>
    </row>
    <row r="126" spans="1:2" x14ac:dyDescent="0.2">
      <c r="A126" s="1">
        <v>38838</v>
      </c>
      <c r="B126" s="2">
        <v>2.218E-4</v>
      </c>
    </row>
    <row r="127" spans="1:2" x14ac:dyDescent="0.2">
      <c r="A127" s="1">
        <v>38869</v>
      </c>
      <c r="B127" s="2">
        <v>1.439E-4</v>
      </c>
    </row>
    <row r="128" spans="1:2" x14ac:dyDescent="0.2">
      <c r="A128" s="1">
        <v>38899</v>
      </c>
      <c r="B128" s="2">
        <v>6.0510000000000002E-5</v>
      </c>
    </row>
    <row r="129" spans="1:2" x14ac:dyDescent="0.2">
      <c r="A129" s="1">
        <v>38930</v>
      </c>
      <c r="B129" s="2">
        <v>5.1430000000000001E-5</v>
      </c>
    </row>
    <row r="130" spans="1:2" x14ac:dyDescent="0.2">
      <c r="A130" s="1">
        <v>38961</v>
      </c>
      <c r="B130" s="2">
        <v>1.3970000000000001E-4</v>
      </c>
    </row>
    <row r="131" spans="1:2" x14ac:dyDescent="0.2">
      <c r="A131" s="1">
        <v>38991</v>
      </c>
      <c r="B131" s="2">
        <v>3.0679999999999998E-4</v>
      </c>
    </row>
    <row r="132" spans="1:2" x14ac:dyDescent="0.2">
      <c r="A132" s="1">
        <v>39022</v>
      </c>
      <c r="B132" s="2">
        <v>1.5200000000000001E-4</v>
      </c>
    </row>
    <row r="133" spans="1:2" x14ac:dyDescent="0.2">
      <c r="A133" s="1">
        <v>39052</v>
      </c>
      <c r="B133" s="2">
        <v>1.8440000000000001E-4</v>
      </c>
    </row>
    <row r="134" spans="1:2" x14ac:dyDescent="0.2">
      <c r="A134" s="1">
        <v>39083</v>
      </c>
      <c r="B134" s="2">
        <v>2.0239999999999999E-4</v>
      </c>
    </row>
    <row r="135" spans="1:2" x14ac:dyDescent="0.2">
      <c r="A135" s="1">
        <v>39114</v>
      </c>
      <c r="B135" s="2">
        <v>1.3990000000000001E-4</v>
      </c>
    </row>
    <row r="136" spans="1:2" x14ac:dyDescent="0.2">
      <c r="A136" s="1">
        <v>39142</v>
      </c>
      <c r="B136" s="2">
        <v>7.0560000000000002E-5</v>
      </c>
    </row>
    <row r="137" spans="1:2" x14ac:dyDescent="0.2">
      <c r="A137" s="1">
        <v>39173</v>
      </c>
      <c r="B137" s="2">
        <v>2.0799999999999999E-4</v>
      </c>
    </row>
    <row r="138" spans="1:2" x14ac:dyDescent="0.2">
      <c r="A138" s="1">
        <v>39203</v>
      </c>
      <c r="B138" s="2">
        <v>1.3469999999999999E-4</v>
      </c>
    </row>
    <row r="139" spans="1:2" x14ac:dyDescent="0.2">
      <c r="A139" s="1">
        <v>39234</v>
      </c>
      <c r="B139" s="2">
        <v>5.236E-5</v>
      </c>
    </row>
    <row r="140" spans="1:2" x14ac:dyDescent="0.2">
      <c r="A140" s="1">
        <v>39264</v>
      </c>
      <c r="B140" s="2">
        <v>1.963E-5</v>
      </c>
    </row>
    <row r="141" spans="1:2" x14ac:dyDescent="0.2">
      <c r="A141" s="1">
        <v>39295</v>
      </c>
      <c r="B141" s="2">
        <v>2.6959999999999999E-5</v>
      </c>
    </row>
    <row r="142" spans="1:2" x14ac:dyDescent="0.2">
      <c r="A142" s="1">
        <v>39326</v>
      </c>
      <c r="B142" s="2">
        <v>2.283E-5</v>
      </c>
    </row>
    <row r="143" spans="1:2" x14ac:dyDescent="0.2">
      <c r="A143" s="1">
        <v>39356</v>
      </c>
      <c r="B143" s="2">
        <v>1.7810000000000001E-5</v>
      </c>
    </row>
    <row r="144" spans="1:2" x14ac:dyDescent="0.2">
      <c r="A144" s="1">
        <v>39387</v>
      </c>
      <c r="B144" s="2">
        <v>2.692E-5</v>
      </c>
    </row>
    <row r="145" spans="1:2" x14ac:dyDescent="0.2">
      <c r="A145" s="1">
        <v>39417</v>
      </c>
      <c r="B145" s="2">
        <v>3.2719999999999998E-5</v>
      </c>
    </row>
    <row r="146" spans="1:2" x14ac:dyDescent="0.2">
      <c r="A146" s="1">
        <v>39448</v>
      </c>
      <c r="B146" s="2">
        <v>3.8529999999999999E-5</v>
      </c>
    </row>
    <row r="147" spans="1:2" x14ac:dyDescent="0.2">
      <c r="A147" s="1">
        <v>39479</v>
      </c>
      <c r="B147" s="2">
        <v>7.9850000000000003E-5</v>
      </c>
    </row>
    <row r="148" spans="1:2" x14ac:dyDescent="0.2">
      <c r="A148" s="1">
        <v>39508</v>
      </c>
      <c r="B148" s="2">
        <v>8.2659999999999998E-5</v>
      </c>
    </row>
    <row r="149" spans="1:2" x14ac:dyDescent="0.2">
      <c r="A149" s="1">
        <v>39539</v>
      </c>
      <c r="B149" s="2">
        <v>3.9239999999999997E-5</v>
      </c>
    </row>
    <row r="150" spans="1:2" x14ac:dyDescent="0.2">
      <c r="A150" s="1">
        <v>39569</v>
      </c>
      <c r="B150" s="2">
        <v>2.05E-5</v>
      </c>
    </row>
    <row r="151" spans="1:2" x14ac:dyDescent="0.2">
      <c r="A151" s="1">
        <v>39600</v>
      </c>
      <c r="B151" s="2">
        <v>3.3149999999999999E-5</v>
      </c>
    </row>
    <row r="152" spans="1:2" x14ac:dyDescent="0.2">
      <c r="A152" s="1">
        <v>39630</v>
      </c>
      <c r="B152" s="2">
        <v>7.17E-6</v>
      </c>
    </row>
    <row r="153" spans="1:2" x14ac:dyDescent="0.2">
      <c r="A153" s="1">
        <v>39661</v>
      </c>
      <c r="B153" s="2">
        <v>4.0600000000000001E-6</v>
      </c>
    </row>
    <row r="154" spans="1:2" x14ac:dyDescent="0.2">
      <c r="A154" s="1">
        <v>39692</v>
      </c>
      <c r="B154" s="2">
        <v>5.1560000000000003E-6</v>
      </c>
    </row>
    <row r="155" spans="1:2" x14ac:dyDescent="0.2">
      <c r="A155" s="1">
        <v>39722</v>
      </c>
      <c r="B155" s="2">
        <v>2.1780000000000002E-5</v>
      </c>
    </row>
    <row r="156" spans="1:2" x14ac:dyDescent="0.2">
      <c r="A156" s="1">
        <v>39753</v>
      </c>
      <c r="B156" s="2">
        <v>1.7560000000000001E-5</v>
      </c>
    </row>
    <row r="157" spans="1:2" x14ac:dyDescent="0.2">
      <c r="A157" s="1">
        <v>39783</v>
      </c>
      <c r="B157" s="2">
        <v>9.2059999999999996E-6</v>
      </c>
    </row>
    <row r="158" spans="1:2" x14ac:dyDescent="0.2">
      <c r="A158" s="1">
        <v>39814</v>
      </c>
      <c r="B158" s="2">
        <v>2.6630000000000001E-5</v>
      </c>
    </row>
    <row r="159" spans="1:2" x14ac:dyDescent="0.2">
      <c r="A159" s="1">
        <v>39845</v>
      </c>
      <c r="B159" s="2">
        <v>9.6539999999999994E-6</v>
      </c>
    </row>
    <row r="160" spans="1:2" x14ac:dyDescent="0.2">
      <c r="A160" s="1">
        <v>39873</v>
      </c>
      <c r="B160" s="2">
        <v>9.6509999999999996E-6</v>
      </c>
    </row>
    <row r="161" spans="1:2" x14ac:dyDescent="0.2">
      <c r="A161" s="1">
        <v>39904</v>
      </c>
      <c r="B161" s="2">
        <v>1.7839999999999999E-5</v>
      </c>
    </row>
    <row r="162" spans="1:2" x14ac:dyDescent="0.2">
      <c r="A162" s="1">
        <v>39934</v>
      </c>
      <c r="B162" s="2">
        <v>1.9879999999999999E-5</v>
      </c>
    </row>
    <row r="163" spans="1:2" x14ac:dyDescent="0.2">
      <c r="A163" s="1">
        <v>39965</v>
      </c>
      <c r="B163" s="2">
        <v>1.241E-5</v>
      </c>
    </row>
    <row r="164" spans="1:2" x14ac:dyDescent="0.2">
      <c r="A164" s="1">
        <v>39995</v>
      </c>
      <c r="B164" s="2">
        <v>8.0229999999999992E-6</v>
      </c>
    </row>
    <row r="165" spans="1:2" x14ac:dyDescent="0.2">
      <c r="A165" s="1">
        <v>40026</v>
      </c>
      <c r="B165" s="2">
        <v>5.7119999999999997E-6</v>
      </c>
    </row>
    <row r="166" spans="1:2" x14ac:dyDescent="0.2">
      <c r="A166" s="1">
        <v>40057</v>
      </c>
      <c r="B166" s="2">
        <v>7.0990000000000001E-6</v>
      </c>
    </row>
    <row r="167" spans="1:2" x14ac:dyDescent="0.2">
      <c r="A167" s="1">
        <v>40087</v>
      </c>
      <c r="B167" s="2">
        <v>1.6140000000000001E-5</v>
      </c>
    </row>
    <row r="168" spans="1:2" x14ac:dyDescent="0.2">
      <c r="A168" s="1">
        <v>40118</v>
      </c>
      <c r="B168" s="2">
        <v>3.8290000000000001E-5</v>
      </c>
    </row>
    <row r="169" spans="1:2" x14ac:dyDescent="0.2">
      <c r="A169" s="1">
        <v>40148</v>
      </c>
      <c r="B169" s="2">
        <v>2.16E-5</v>
      </c>
    </row>
    <row r="170" spans="1:2" x14ac:dyDescent="0.2">
      <c r="A170" s="1">
        <v>40179</v>
      </c>
      <c r="B170" s="2">
        <v>2.446E-5</v>
      </c>
    </row>
    <row r="171" spans="1:2" x14ac:dyDescent="0.2">
      <c r="A171" s="1">
        <v>40210</v>
      </c>
      <c r="B171" s="2">
        <v>1.378E-5</v>
      </c>
    </row>
    <row r="172" spans="1:2" x14ac:dyDescent="0.2">
      <c r="A172" s="1">
        <v>40238</v>
      </c>
      <c r="B172" s="2">
        <v>1.378E-5</v>
      </c>
    </row>
    <row r="173" spans="1:2" x14ac:dyDescent="0.2">
      <c r="A173" s="1">
        <v>40269</v>
      </c>
      <c r="B173" s="2">
        <v>1.8240000000000001E-3</v>
      </c>
    </row>
    <row r="174" spans="1:2" x14ac:dyDescent="0.2">
      <c r="A174" s="1">
        <v>40299</v>
      </c>
      <c r="B174" s="2">
        <v>4.9649999999999998E-4</v>
      </c>
    </row>
    <row r="175" spans="1:2" x14ac:dyDescent="0.2">
      <c r="A175" s="1">
        <v>40330</v>
      </c>
      <c r="B175" s="2">
        <v>2.5929999999999998E-3</v>
      </c>
    </row>
    <row r="176" spans="1:2" x14ac:dyDescent="0.2">
      <c r="A176" s="1">
        <v>40360</v>
      </c>
      <c r="B176" s="2">
        <v>2.052E-3</v>
      </c>
    </row>
    <row r="177" spans="1:2" x14ac:dyDescent="0.2">
      <c r="A177" s="1">
        <v>40391</v>
      </c>
      <c r="B177" s="2">
        <v>4.44E-4</v>
      </c>
    </row>
    <row r="178" spans="1:2" x14ac:dyDescent="0.2">
      <c r="A178" s="1">
        <v>40422</v>
      </c>
      <c r="B178" s="2">
        <v>2.198E-4</v>
      </c>
    </row>
    <row r="179" spans="1:2" x14ac:dyDescent="0.2">
      <c r="A179" s="1">
        <v>40452</v>
      </c>
      <c r="B179" s="2">
        <v>8.3830000000000002E-5</v>
      </c>
    </row>
    <row r="180" spans="1:2" x14ac:dyDescent="0.2">
      <c r="A180" s="1">
        <v>40483</v>
      </c>
      <c r="B180" s="2">
        <v>2.0570000000000001E-5</v>
      </c>
    </row>
    <row r="181" spans="1:2" x14ac:dyDescent="0.2">
      <c r="A181" s="1">
        <v>40513</v>
      </c>
      <c r="B181" s="2">
        <v>3.6399999999999999E-6</v>
      </c>
    </row>
    <row r="182" spans="1:2" x14ac:dyDescent="0.2">
      <c r="A182" s="1">
        <v>40544</v>
      </c>
      <c r="B182" s="2">
        <v>3.151E-6</v>
      </c>
    </row>
    <row r="183" spans="1:2" x14ac:dyDescent="0.2">
      <c r="A183" s="1">
        <v>40575</v>
      </c>
      <c r="B183" s="2">
        <v>2.8380000000000001E-4</v>
      </c>
    </row>
    <row r="184" spans="1:2" x14ac:dyDescent="0.2">
      <c r="A184" s="1">
        <v>40603</v>
      </c>
      <c r="B184" s="2">
        <v>1.2909999999999999E-4</v>
      </c>
    </row>
    <row r="185" spans="1:2" x14ac:dyDescent="0.2">
      <c r="A185" s="1">
        <v>40634</v>
      </c>
      <c r="B185" s="2">
        <v>3.4390000000000002E-3</v>
      </c>
    </row>
    <row r="186" spans="1:2" x14ac:dyDescent="0.2">
      <c r="A186" s="1">
        <v>40664</v>
      </c>
      <c r="B186" s="2">
        <v>3.6489999999999999E-3</v>
      </c>
    </row>
    <row r="187" spans="1:2" x14ac:dyDescent="0.2">
      <c r="A187" s="1">
        <v>40695</v>
      </c>
      <c r="B187" s="2">
        <v>1.787E-3</v>
      </c>
    </row>
    <row r="188" spans="1:2" x14ac:dyDescent="0.2">
      <c r="A188" s="1">
        <v>40725</v>
      </c>
      <c r="B188" s="2">
        <v>5.2559999999999998E-4</v>
      </c>
    </row>
    <row r="189" spans="1:2" x14ac:dyDescent="0.2">
      <c r="A189" s="1">
        <v>40756</v>
      </c>
      <c r="B189" s="2">
        <v>1.108E-3</v>
      </c>
    </row>
    <row r="190" spans="1:2" x14ac:dyDescent="0.2">
      <c r="A190" s="1">
        <v>40787</v>
      </c>
      <c r="B190" s="2">
        <v>1.0889999999999999E-3</v>
      </c>
    </row>
    <row r="191" spans="1:2" x14ac:dyDescent="0.2">
      <c r="A191" s="1">
        <v>40817</v>
      </c>
      <c r="B191" s="2">
        <v>2.6780000000000002E-2</v>
      </c>
    </row>
    <row r="192" spans="1:2" x14ac:dyDescent="0.2">
      <c r="A192" s="1">
        <v>40848</v>
      </c>
      <c r="B192" s="2">
        <v>5.1150000000000001E-2</v>
      </c>
    </row>
    <row r="193" spans="1:2" x14ac:dyDescent="0.2">
      <c r="A193" s="1">
        <v>40878</v>
      </c>
      <c r="B193" s="2">
        <v>2.6270000000000002E-2</v>
      </c>
    </row>
    <row r="194" spans="1:2" x14ac:dyDescent="0.2">
      <c r="A194" s="1">
        <v>40909</v>
      </c>
      <c r="B194" s="2">
        <v>9.8750000000000001E-3</v>
      </c>
    </row>
    <row r="195" spans="1:2" x14ac:dyDescent="0.2">
      <c r="A195" s="1">
        <v>40940</v>
      </c>
      <c r="B195" s="2">
        <v>2.8809999999999999E-3</v>
      </c>
    </row>
    <row r="196" spans="1:2" x14ac:dyDescent="0.2">
      <c r="A196" s="1">
        <v>40969</v>
      </c>
      <c r="B196" s="2">
        <v>2.787E-3</v>
      </c>
    </row>
    <row r="197" spans="1:2" x14ac:dyDescent="0.2">
      <c r="A197" s="1">
        <v>41000</v>
      </c>
      <c r="B197" s="2">
        <v>2.1519999999999998E-3</v>
      </c>
    </row>
    <row r="198" spans="1:2" x14ac:dyDescent="0.2">
      <c r="A198" s="1">
        <v>41030</v>
      </c>
      <c r="B198" s="2">
        <v>2.6090000000000002E-3</v>
      </c>
    </row>
    <row r="199" spans="1:2" x14ac:dyDescent="0.2">
      <c r="A199" s="1">
        <v>41061</v>
      </c>
      <c r="B199" s="2">
        <v>5.0350000000000004E-3</v>
      </c>
    </row>
    <row r="200" spans="1:2" x14ac:dyDescent="0.2">
      <c r="A200" s="1">
        <v>41091</v>
      </c>
      <c r="B200" s="2">
        <v>1.1169999999999999E-2</v>
      </c>
    </row>
    <row r="201" spans="1:2" x14ac:dyDescent="0.2">
      <c r="A201" s="1">
        <v>41122</v>
      </c>
      <c r="B201" s="2">
        <v>5.7279999999999996E-3</v>
      </c>
    </row>
    <row r="202" spans="1:2" x14ac:dyDescent="0.2">
      <c r="A202" s="1">
        <v>41153</v>
      </c>
      <c r="B202" s="2">
        <v>3.9979999999999998E-3</v>
      </c>
    </row>
    <row r="203" spans="1:2" x14ac:dyDescent="0.2">
      <c r="A203" s="1">
        <v>41183</v>
      </c>
      <c r="B203" s="2">
        <v>2.6280000000000001E-2</v>
      </c>
    </row>
    <row r="204" spans="1:2" x14ac:dyDescent="0.2">
      <c r="A204" s="1">
        <v>41214</v>
      </c>
      <c r="B204" s="2">
        <v>8.5369999999999994E-3</v>
      </c>
    </row>
    <row r="205" spans="1:2" x14ac:dyDescent="0.2">
      <c r="A205" s="1">
        <v>41244</v>
      </c>
      <c r="B205" s="2">
        <v>3.2130000000000001E-3</v>
      </c>
    </row>
    <row r="206" spans="1:2" x14ac:dyDescent="0.2">
      <c r="A206" s="1">
        <v>41275</v>
      </c>
      <c r="B206" s="2">
        <v>1.2999999999999999E-3</v>
      </c>
    </row>
    <row r="207" spans="1:2" x14ac:dyDescent="0.2">
      <c r="A207" s="1">
        <v>41306</v>
      </c>
      <c r="B207" s="2">
        <v>9.7389999999999998E-4</v>
      </c>
    </row>
    <row r="208" spans="1:2" x14ac:dyDescent="0.2">
      <c r="A208" s="1">
        <v>41334</v>
      </c>
      <c r="B208" s="2">
        <v>5.9740000000000001E-3</v>
      </c>
    </row>
    <row r="209" spans="1:2" x14ac:dyDescent="0.2">
      <c r="A209" s="1">
        <v>41365</v>
      </c>
      <c r="B209" s="2">
        <v>2.738E-3</v>
      </c>
    </row>
    <row r="210" spans="1:2" x14ac:dyDescent="0.2">
      <c r="A210" s="1">
        <v>41395</v>
      </c>
      <c r="B210" s="2">
        <v>4.376E-2</v>
      </c>
    </row>
    <row r="211" spans="1:2" x14ac:dyDescent="0.2">
      <c r="A211" s="1">
        <v>41426</v>
      </c>
      <c r="B211" s="2">
        <v>1.3860000000000001E-2</v>
      </c>
    </row>
    <row r="212" spans="1:2" x14ac:dyDescent="0.2">
      <c r="A212" s="1">
        <v>41456</v>
      </c>
      <c r="B212" s="2">
        <v>1.297E-3</v>
      </c>
    </row>
    <row r="213" spans="1:2" x14ac:dyDescent="0.2">
      <c r="A213" s="1">
        <v>41487</v>
      </c>
      <c r="B213" s="2">
        <v>1.016E-3</v>
      </c>
    </row>
    <row r="214" spans="1:2" x14ac:dyDescent="0.2">
      <c r="A214" s="1">
        <v>41518</v>
      </c>
      <c r="B214" s="2">
        <v>1.7409999999999999E-3</v>
      </c>
    </row>
    <row r="215" spans="1:2" x14ac:dyDescent="0.2">
      <c r="A215" s="1">
        <v>41548</v>
      </c>
      <c r="B215" s="2">
        <v>2.0860000000000002E-3</v>
      </c>
    </row>
    <row r="216" spans="1:2" x14ac:dyDescent="0.2">
      <c r="A216" s="1">
        <v>41579</v>
      </c>
      <c r="B216" s="2">
        <v>1.83E-2</v>
      </c>
    </row>
    <row r="217" spans="1:2" x14ac:dyDescent="0.2">
      <c r="A217" s="1">
        <v>41609</v>
      </c>
      <c r="B217" s="2">
        <v>2.741E-2</v>
      </c>
    </row>
    <row r="218" spans="1:2" x14ac:dyDescent="0.2">
      <c r="A218" s="1">
        <v>41640</v>
      </c>
      <c r="B218" s="2">
        <v>4.5740000000000003E-2</v>
      </c>
    </row>
    <row r="219" spans="1:2" x14ac:dyDescent="0.2">
      <c r="A219" s="1">
        <v>41671</v>
      </c>
      <c r="B219" s="2">
        <v>4.0140000000000002E-2</v>
      </c>
    </row>
    <row r="220" spans="1:2" x14ac:dyDescent="0.2">
      <c r="A220" s="1">
        <v>41699</v>
      </c>
      <c r="B220" s="2">
        <v>5.2470000000000003E-2</v>
      </c>
    </row>
    <row r="221" spans="1:2" x14ac:dyDescent="0.2">
      <c r="A221" s="1">
        <v>41730</v>
      </c>
      <c r="B221" s="2">
        <v>5.2470000000000003E-2</v>
      </c>
    </row>
    <row r="222" spans="1:2" x14ac:dyDescent="0.2">
      <c r="A222" s="1">
        <v>41760</v>
      </c>
      <c r="B222" s="2">
        <v>1.103E-2</v>
      </c>
    </row>
    <row r="223" spans="1:2" x14ac:dyDescent="0.2">
      <c r="A223" s="1">
        <v>41791</v>
      </c>
      <c r="B223" s="2">
        <v>3.2200000000000002E-3</v>
      </c>
    </row>
    <row r="224" spans="1:2" x14ac:dyDescent="0.2">
      <c r="A224" s="1">
        <v>41821</v>
      </c>
      <c r="B224" s="2">
        <v>8.3829999999999998E-3</v>
      </c>
    </row>
    <row r="225" spans="1:2" x14ac:dyDescent="0.2">
      <c r="A225" s="1">
        <v>41852</v>
      </c>
      <c r="B225" s="2">
        <v>2.0559999999999998E-2</v>
      </c>
    </row>
    <row r="226" spans="1:2" x14ac:dyDescent="0.2">
      <c r="A226" s="1">
        <v>41883</v>
      </c>
      <c r="B226" s="2">
        <v>9.2449999999999997E-3</v>
      </c>
    </row>
    <row r="227" spans="1:2" x14ac:dyDescent="0.2">
      <c r="A227" s="1">
        <v>41913</v>
      </c>
      <c r="B227" s="2">
        <v>5.9069999999999998E-2</v>
      </c>
    </row>
    <row r="228" spans="1:2" x14ac:dyDescent="0.2">
      <c r="A228" s="1">
        <v>41944</v>
      </c>
      <c r="B228" s="2">
        <v>1.8919999999999999E-2</v>
      </c>
    </row>
    <row r="229" spans="1:2" x14ac:dyDescent="0.2">
      <c r="A229" s="1">
        <v>41974</v>
      </c>
      <c r="B229" s="2">
        <v>0.12620000000000001</v>
      </c>
    </row>
    <row r="230" spans="1:2" x14ac:dyDescent="0.2">
      <c r="A230" s="1">
        <v>42005</v>
      </c>
      <c r="B230" s="2">
        <v>1.583E-2</v>
      </c>
    </row>
    <row r="231" spans="1:2" x14ac:dyDescent="0.2">
      <c r="A231" s="1">
        <v>42036</v>
      </c>
      <c r="B231" s="2">
        <v>4.648E-2</v>
      </c>
    </row>
    <row r="232" spans="1:2" x14ac:dyDescent="0.2">
      <c r="A232" s="1">
        <v>42064</v>
      </c>
      <c r="B232" s="2">
        <v>1.7219999999999999E-2</v>
      </c>
    </row>
    <row r="233" spans="1:2" x14ac:dyDescent="0.2">
      <c r="A233" s="1">
        <v>42095</v>
      </c>
      <c r="B233" s="2">
        <v>9.3109999999999998E-3</v>
      </c>
    </row>
    <row r="234" spans="1:2" x14ac:dyDescent="0.2">
      <c r="A234" s="1">
        <v>42125</v>
      </c>
      <c r="B234" s="2">
        <v>2.931E-3</v>
      </c>
    </row>
    <row r="235" spans="1:2" x14ac:dyDescent="0.2">
      <c r="A235" s="1">
        <v>42156</v>
      </c>
      <c r="B235" s="2">
        <v>2.117E-3</v>
      </c>
    </row>
    <row r="236" spans="1:2" x14ac:dyDescent="0.2">
      <c r="A236" s="1">
        <v>42186</v>
      </c>
      <c r="B236" s="2">
        <v>1.0970000000000001E-3</v>
      </c>
    </row>
    <row r="237" spans="1:2" x14ac:dyDescent="0.2">
      <c r="A237" s="1">
        <v>42217</v>
      </c>
      <c r="B237" s="2">
        <v>1.049E-3</v>
      </c>
    </row>
    <row r="238" spans="1:2" x14ac:dyDescent="0.2">
      <c r="A238" s="1">
        <v>42248</v>
      </c>
      <c r="B238" s="2">
        <v>3.3569999999999997E-4</v>
      </c>
    </row>
    <row r="239" spans="1:2" x14ac:dyDescent="0.2">
      <c r="A239" s="1">
        <v>42278</v>
      </c>
      <c r="B239" s="2">
        <v>5.9420000000000002E-3</v>
      </c>
    </row>
    <row r="240" spans="1:2" x14ac:dyDescent="0.2">
      <c r="A240" s="1">
        <v>42309</v>
      </c>
      <c r="B240" s="2">
        <v>5.0179999999999999E-3</v>
      </c>
    </row>
    <row r="241" spans="1:2" x14ac:dyDescent="0.2">
      <c r="A241" s="1">
        <v>42339</v>
      </c>
      <c r="B241" s="2">
        <v>2.8709999999999999E-3</v>
      </c>
    </row>
    <row r="242" spans="1:2" x14ac:dyDescent="0.2">
      <c r="A242" s="1">
        <v>42370</v>
      </c>
      <c r="B242" s="2">
        <v>3.8300000000000001E-3</v>
      </c>
    </row>
    <row r="243" spans="1:2" x14ac:dyDescent="0.2">
      <c r="A243" s="1">
        <v>42401</v>
      </c>
      <c r="B243" s="2">
        <v>9.1810000000000004E-4</v>
      </c>
    </row>
    <row r="244" spans="1:2" x14ac:dyDescent="0.2">
      <c r="A244" s="1">
        <v>42430</v>
      </c>
      <c r="B244" s="2">
        <v>4.7219999999999999E-4</v>
      </c>
    </row>
    <row r="245" spans="1:2" x14ac:dyDescent="0.2">
      <c r="A245" s="1">
        <v>42461</v>
      </c>
      <c r="B245" s="2">
        <v>1.2909999999999999E-4</v>
      </c>
    </row>
    <row r="246" spans="1:2" x14ac:dyDescent="0.2">
      <c r="A246" s="1">
        <v>42491</v>
      </c>
      <c r="B246" s="2">
        <v>9.9120000000000002E-4</v>
      </c>
    </row>
    <row r="247" spans="1:2" x14ac:dyDescent="0.2">
      <c r="A247" s="1">
        <v>42522</v>
      </c>
      <c r="B247" s="2">
        <v>2.14E-4</v>
      </c>
    </row>
    <row r="248" spans="1:2" x14ac:dyDescent="0.2">
      <c r="A248" s="1">
        <v>42552</v>
      </c>
      <c r="B248" s="2">
        <v>6.8150000000000003E-5</v>
      </c>
    </row>
    <row r="249" spans="1:2" x14ac:dyDescent="0.2">
      <c r="A249" s="1">
        <v>42583</v>
      </c>
      <c r="B249" s="2">
        <v>2.4660000000000001E-5</v>
      </c>
    </row>
    <row r="250" spans="1:2" x14ac:dyDescent="0.2">
      <c r="A250" s="1">
        <v>42614</v>
      </c>
      <c r="B250" s="2">
        <v>1.096E-3</v>
      </c>
    </row>
    <row r="251" spans="1:2" x14ac:dyDescent="0.2">
      <c r="A251" s="1">
        <v>42644</v>
      </c>
      <c r="B251" s="2">
        <v>3.901E-4</v>
      </c>
    </row>
    <row r="252" spans="1:2" x14ac:dyDescent="0.2">
      <c r="A252" s="1">
        <v>42675</v>
      </c>
      <c r="B252" s="2">
        <v>2.209E-4</v>
      </c>
    </row>
    <row r="253" spans="1:2" x14ac:dyDescent="0.2">
      <c r="A253" s="1">
        <v>42705</v>
      </c>
      <c r="B253" s="2">
        <v>7.0610000000000003E-5</v>
      </c>
    </row>
    <row r="254" spans="1:2" x14ac:dyDescent="0.2">
      <c r="A254" s="1">
        <v>42736</v>
      </c>
      <c r="B254" s="2">
        <v>1.031E-4</v>
      </c>
    </row>
    <row r="255" spans="1:2" x14ac:dyDescent="0.2">
      <c r="A255" s="1">
        <v>42767</v>
      </c>
      <c r="B255" s="2">
        <v>2.1570000000000001E-4</v>
      </c>
    </row>
    <row r="256" spans="1:2" x14ac:dyDescent="0.2">
      <c r="A256" s="1">
        <v>42795</v>
      </c>
      <c r="B256" s="2">
        <v>4.2129999999999999E-4</v>
      </c>
    </row>
    <row r="257" spans="1:2" x14ac:dyDescent="0.2">
      <c r="A257" s="1">
        <v>42826</v>
      </c>
      <c r="B257" s="2">
        <v>3.3500000000000001E-4</v>
      </c>
    </row>
    <row r="258" spans="1:2" x14ac:dyDescent="0.2">
      <c r="A258" s="1">
        <v>42856</v>
      </c>
      <c r="B258" s="2">
        <v>6.8390000000000001E-5</v>
      </c>
    </row>
    <row r="259" spans="1:2" x14ac:dyDescent="0.2">
      <c r="A259" s="1">
        <v>42887</v>
      </c>
      <c r="B259" s="2">
        <v>5.8529999999999997E-5</v>
      </c>
    </row>
    <row r="260" spans="1:2" x14ac:dyDescent="0.2">
      <c r="A260" s="1">
        <v>42917</v>
      </c>
      <c r="B260" s="2">
        <v>5.414E-5</v>
      </c>
    </row>
    <row r="261" spans="1:2" x14ac:dyDescent="0.2">
      <c r="A261" s="1">
        <v>42948</v>
      </c>
      <c r="B261" s="2">
        <v>2.7440000000000002E-5</v>
      </c>
    </row>
    <row r="262" spans="1:2" x14ac:dyDescent="0.2">
      <c r="A262" s="1">
        <v>42979</v>
      </c>
      <c r="B262" s="2">
        <v>3.4509999999999999E-4</v>
      </c>
    </row>
    <row r="263" spans="1:2" x14ac:dyDescent="0.2">
      <c r="A263" s="1">
        <v>43009</v>
      </c>
      <c r="B263" s="2">
        <v>3.4509999999999999E-4</v>
      </c>
    </row>
    <row r="264" spans="1:2" x14ac:dyDescent="0.2">
      <c r="A264" s="1">
        <v>43040</v>
      </c>
      <c r="B264" s="2">
        <v>4.2769999999999999E-5</v>
      </c>
    </row>
    <row r="265" spans="1:2" x14ac:dyDescent="0.2">
      <c r="A265" s="1">
        <v>43070</v>
      </c>
      <c r="B265" s="2">
        <v>5.5899999999999997E-5</v>
      </c>
    </row>
    <row r="266" spans="1:2" x14ac:dyDescent="0.2">
      <c r="A266" s="1">
        <v>43101</v>
      </c>
      <c r="B266" s="2">
        <v>4.5240000000000001E-5</v>
      </c>
    </row>
    <row r="267" spans="1:2" x14ac:dyDescent="0.2">
      <c r="A267" s="1">
        <v>43132</v>
      </c>
      <c r="B267" s="2">
        <v>1.114E-5</v>
      </c>
    </row>
    <row r="268" spans="1:2" x14ac:dyDescent="0.2">
      <c r="A268" s="1">
        <v>43160</v>
      </c>
      <c r="B268" s="2">
        <v>1.45E-5</v>
      </c>
    </row>
    <row r="269" spans="1:2" x14ac:dyDescent="0.2">
      <c r="A269" s="1">
        <v>43191</v>
      </c>
      <c r="B269" s="2">
        <v>1.6690000000000001E-5</v>
      </c>
    </row>
    <row r="270" spans="1:2" x14ac:dyDescent="0.2">
      <c r="A270" s="1">
        <v>43221</v>
      </c>
      <c r="B270" s="2">
        <v>1.7900000000000001E-5</v>
      </c>
    </row>
    <row r="271" spans="1:2" x14ac:dyDescent="0.2">
      <c r="A271" s="1">
        <v>43252</v>
      </c>
      <c r="B271" s="2">
        <v>1.775E-4</v>
      </c>
    </row>
    <row r="272" spans="1:2" x14ac:dyDescent="0.2">
      <c r="A272" s="1">
        <v>43282</v>
      </c>
      <c r="B272" s="2">
        <v>8.6430000000000001E-6</v>
      </c>
    </row>
    <row r="273" spans="1:2" x14ac:dyDescent="0.2">
      <c r="A273" s="1">
        <v>43313</v>
      </c>
      <c r="B273" s="2">
        <v>9.9310000000000003E-6</v>
      </c>
    </row>
    <row r="274" spans="1:2" x14ac:dyDescent="0.2">
      <c r="A274" s="1">
        <v>43344</v>
      </c>
      <c r="B274" s="2">
        <v>7.5460000000000003E-6</v>
      </c>
    </row>
    <row r="275" spans="1:2" x14ac:dyDescent="0.2">
      <c r="A275" s="1">
        <v>43374</v>
      </c>
      <c r="B275" s="2">
        <v>2.7710000000000001E-5</v>
      </c>
    </row>
    <row r="276" spans="1:2" x14ac:dyDescent="0.2">
      <c r="A276" s="1">
        <v>43405</v>
      </c>
      <c r="B276" s="2">
        <v>2.535E-5</v>
      </c>
    </row>
    <row r="277" spans="1:2" x14ac:dyDescent="0.2">
      <c r="A277" s="1">
        <v>43435</v>
      </c>
      <c r="B277" s="2">
        <v>3.2549999999999998E-5</v>
      </c>
    </row>
    <row r="278" spans="1:2" x14ac:dyDescent="0.2">
      <c r="A278" s="1">
        <v>43466</v>
      </c>
      <c r="B278" s="2">
        <v>1.6140000000000001E-5</v>
      </c>
    </row>
    <row r="279" spans="1:2" x14ac:dyDescent="0.2">
      <c r="A279" s="1">
        <v>43497</v>
      </c>
      <c r="B279" s="2">
        <v>5.8329999999999999E-5</v>
      </c>
    </row>
    <row r="280" spans="1:2" x14ac:dyDescent="0.2">
      <c r="A280" s="1">
        <v>43525</v>
      </c>
      <c r="B280" s="2">
        <v>9.132E-5</v>
      </c>
    </row>
    <row r="281" spans="1:2" x14ac:dyDescent="0.2">
      <c r="A281" s="1">
        <v>43556</v>
      </c>
      <c r="B281" s="2">
        <v>2.9499999999999999E-5</v>
      </c>
    </row>
    <row r="282" spans="1:2" x14ac:dyDescent="0.2">
      <c r="A282" s="1">
        <v>43586</v>
      </c>
      <c r="B282" s="2">
        <v>5.5109999999999999E-5</v>
      </c>
    </row>
    <row r="283" spans="1:2" x14ac:dyDescent="0.2">
      <c r="A283" s="1">
        <v>43617</v>
      </c>
      <c r="B283" s="2">
        <v>1.4219999999999999E-5</v>
      </c>
    </row>
    <row r="284" spans="1:2" x14ac:dyDescent="0.2">
      <c r="A284" s="1">
        <v>43647</v>
      </c>
      <c r="B284" s="2">
        <v>1.449E-5</v>
      </c>
    </row>
    <row r="285" spans="1:2" x14ac:dyDescent="0.2">
      <c r="A285" s="1">
        <v>43678</v>
      </c>
      <c r="B285" s="2">
        <v>8.8030000000000003E-6</v>
      </c>
    </row>
    <row r="286" spans="1:2" x14ac:dyDescent="0.2">
      <c r="A286" s="1">
        <v>43709</v>
      </c>
      <c r="B286" s="2">
        <v>9.1639999999999997E-5</v>
      </c>
    </row>
    <row r="287" spans="1:2" x14ac:dyDescent="0.2">
      <c r="A287" s="1">
        <v>43739</v>
      </c>
      <c r="B287" s="2">
        <v>3.277E-5</v>
      </c>
    </row>
    <row r="288" spans="1:2" x14ac:dyDescent="0.2">
      <c r="A288" s="1">
        <v>43770</v>
      </c>
      <c r="B288" s="2">
        <v>2.2240000000000001E-5</v>
      </c>
    </row>
    <row r="289" spans="1:5" x14ac:dyDescent="0.2">
      <c r="A289" s="1">
        <v>43800</v>
      </c>
      <c r="B289" s="2">
        <v>2.4510000000000001E-5</v>
      </c>
    </row>
    <row r="290" spans="1:5" x14ac:dyDescent="0.2">
      <c r="A290" s="1">
        <v>43831</v>
      </c>
      <c r="B290" s="2">
        <v>1.1379999999999999E-5</v>
      </c>
    </row>
    <row r="291" spans="1:5" x14ac:dyDescent="0.2">
      <c r="A291" s="1">
        <v>43862</v>
      </c>
      <c r="B291" s="2">
        <v>2.1160000000000001E-5</v>
      </c>
    </row>
    <row r="292" spans="1:5" x14ac:dyDescent="0.2">
      <c r="A292" s="1">
        <v>43891</v>
      </c>
      <c r="B292" s="2">
        <v>1.8470000000000001E-5</v>
      </c>
    </row>
    <row r="293" spans="1:5" x14ac:dyDescent="0.2">
      <c r="A293" s="1">
        <v>43922</v>
      </c>
      <c r="B293" s="2">
        <v>2.139E-5</v>
      </c>
    </row>
    <row r="294" spans="1:5" x14ac:dyDescent="0.2">
      <c r="A294" s="1">
        <v>43952</v>
      </c>
      <c r="B294" s="2">
        <v>2.4000000000000001E-5</v>
      </c>
    </row>
    <row r="295" spans="1:5" x14ac:dyDescent="0.2">
      <c r="A295" s="1">
        <v>43983</v>
      </c>
      <c r="B295" s="2">
        <v>2.4499999999999999E-5</v>
      </c>
    </row>
    <row r="296" spans="1:5" x14ac:dyDescent="0.2">
      <c r="A296" s="1">
        <v>44013</v>
      </c>
      <c r="B296" s="2">
        <v>1.128E-5</v>
      </c>
    </row>
    <row r="297" spans="1:5" x14ac:dyDescent="0.2">
      <c r="A297" s="1">
        <v>44044</v>
      </c>
      <c r="B297" s="2">
        <v>8.2060000000000007E-6</v>
      </c>
    </row>
    <row r="298" spans="1:5" x14ac:dyDescent="0.2">
      <c r="A298" s="1">
        <v>44075</v>
      </c>
      <c r="B298" s="2">
        <v>4.9310000000000001E-5</v>
      </c>
      <c r="C298" s="2">
        <v>4.9310000000000001E-5</v>
      </c>
      <c r="D298" s="2">
        <v>4.9310000000000001E-5</v>
      </c>
      <c r="E298" s="2">
        <v>4.9310000000000001E-5</v>
      </c>
    </row>
    <row r="299" spans="1:5" x14ac:dyDescent="0.2">
      <c r="A299" s="1">
        <v>44105</v>
      </c>
      <c r="B299">
        <v>-1.8881091625841118E-2</v>
      </c>
      <c r="C299" s="2">
        <f t="shared" ref="C299:C330" si="0">_xlfn.FORECAST.ETS(A299,$B$2:$B$298,$A$2:$A$298,157,1)</f>
        <v>-1.8881091625841118E-2</v>
      </c>
      <c r="D299" s="2">
        <f t="shared" ref="D299:D330" si="1">C299-_xlfn.FORECAST.ETS.CONFINT(A299,$B$2:$B$298,$A$2:$A$298,0.95,157,1)</f>
        <v>-0.32710821220938008</v>
      </c>
      <c r="E299" s="2">
        <f t="shared" ref="E299:E330" si="2">C299+_xlfn.FORECAST.ETS.CONFINT(A299,$B$2:$B$298,$A$2:$A$298,0.95,157,1)</f>
        <v>0.28934602895769784</v>
      </c>
    </row>
    <row r="300" spans="1:5" x14ac:dyDescent="0.2">
      <c r="A300" s="1">
        <v>44136</v>
      </c>
      <c r="B300">
        <v>-2.8853088129949699E-2</v>
      </c>
      <c r="C300" s="2">
        <f t="shared" si="0"/>
        <v>-2.8853088129949699E-2</v>
      </c>
      <c r="D300" s="2">
        <f t="shared" si="1"/>
        <v>-0.37359943878626251</v>
      </c>
      <c r="E300" s="2">
        <f t="shared" si="2"/>
        <v>0.31589326252636313</v>
      </c>
    </row>
    <row r="301" spans="1:5" x14ac:dyDescent="0.2">
      <c r="A301" s="1">
        <v>44166</v>
      </c>
      <c r="B301">
        <v>-3.3780861620858985E-2</v>
      </c>
      <c r="C301" s="2">
        <f t="shared" si="0"/>
        <v>-3.3780861620858985E-2</v>
      </c>
      <c r="D301" s="2">
        <f t="shared" si="1"/>
        <v>-0.41165838634045399</v>
      </c>
      <c r="E301" s="2">
        <f t="shared" si="2"/>
        <v>0.34409666309873604</v>
      </c>
    </row>
    <row r="302" spans="1:5" x14ac:dyDescent="0.2">
      <c r="A302" s="1">
        <v>44197</v>
      </c>
      <c r="B302">
        <v>-3.6110506617265656E-2</v>
      </c>
      <c r="C302" s="2">
        <f t="shared" si="0"/>
        <v>-3.6110506617265656E-2</v>
      </c>
      <c r="D302" s="2">
        <f t="shared" si="1"/>
        <v>-0.44455668429949524</v>
      </c>
      <c r="E302" s="2">
        <f t="shared" si="2"/>
        <v>0.3723356710649639</v>
      </c>
    </row>
    <row r="303" spans="1:5" x14ac:dyDescent="0.2">
      <c r="A303" s="1">
        <v>44228</v>
      </c>
      <c r="B303">
        <v>-3.7118525600452049E-2</v>
      </c>
      <c r="C303" s="2">
        <f t="shared" si="0"/>
        <v>-3.7118525600452049E-2</v>
      </c>
      <c r="D303" s="2">
        <f t="shared" si="1"/>
        <v>-0.47410914955456734</v>
      </c>
      <c r="E303" s="2">
        <f t="shared" si="2"/>
        <v>0.39987209835366327</v>
      </c>
    </row>
    <row r="304" spans="1:5" x14ac:dyDescent="0.2">
      <c r="A304" s="1">
        <v>44256</v>
      </c>
      <c r="B304">
        <v>-3.7430440915926053E-2</v>
      </c>
      <c r="C304" s="2">
        <f t="shared" si="0"/>
        <v>-3.7430440915926053E-2</v>
      </c>
      <c r="D304" s="2">
        <f t="shared" si="1"/>
        <v>-0.50131532941508217</v>
      </c>
      <c r="E304" s="2">
        <f t="shared" si="2"/>
        <v>0.42645444758323009</v>
      </c>
    </row>
    <row r="305" spans="1:5" x14ac:dyDescent="0.2">
      <c r="A305" s="1">
        <v>44287</v>
      </c>
      <c r="B305">
        <v>-3.7510937153357723E-2</v>
      </c>
      <c r="C305" s="2">
        <f t="shared" si="0"/>
        <v>-3.7510937153357723E-2</v>
      </c>
      <c r="D305" s="2">
        <f t="shared" si="1"/>
        <v>-0.5269122276434236</v>
      </c>
      <c r="E305" s="2">
        <f t="shared" si="2"/>
        <v>0.45189035333670813</v>
      </c>
    </row>
    <row r="306" spans="1:5" x14ac:dyDescent="0.2">
      <c r="A306" s="1">
        <v>44317</v>
      </c>
      <c r="B306">
        <v>-3.896521811309326E-2</v>
      </c>
      <c r="C306" s="2">
        <f t="shared" si="0"/>
        <v>-3.896521811309326E-2</v>
      </c>
      <c r="D306" s="2">
        <f t="shared" si="1"/>
        <v>-0.55271057867426132</v>
      </c>
      <c r="E306" s="2">
        <f t="shared" si="2"/>
        <v>0.47478014244807476</v>
      </c>
    </row>
    <row r="307" spans="1:5" x14ac:dyDescent="0.2">
      <c r="A307" s="1">
        <v>44348</v>
      </c>
      <c r="B307">
        <v>-4.0463233164468808E-2</v>
      </c>
      <c r="C307" s="2">
        <f t="shared" si="0"/>
        <v>-4.0463233164468808E-2</v>
      </c>
      <c r="D307" s="2">
        <f t="shared" si="1"/>
        <v>-0.57753994731258596</v>
      </c>
      <c r="E307" s="2">
        <f t="shared" si="2"/>
        <v>0.49661348098364838</v>
      </c>
    </row>
    <row r="308" spans="1:5" x14ac:dyDescent="0.2">
      <c r="A308" s="1">
        <v>44378</v>
      </c>
      <c r="B308">
        <v>-4.1617466380608578E-2</v>
      </c>
      <c r="C308" s="2">
        <f t="shared" si="0"/>
        <v>-4.1617466380608578E-2</v>
      </c>
      <c r="D308" s="2">
        <f t="shared" si="1"/>
        <v>-0.60113968871614654</v>
      </c>
      <c r="E308" s="2">
        <f t="shared" si="2"/>
        <v>0.51790475595492935</v>
      </c>
    </row>
    <row r="309" spans="1:5" x14ac:dyDescent="0.2">
      <c r="A309" s="1">
        <v>44409</v>
      </c>
      <c r="B309">
        <v>-4.273664448290352E-2</v>
      </c>
      <c r="C309" s="2">
        <f t="shared" si="0"/>
        <v>-4.273664448290352E-2</v>
      </c>
      <c r="D309" s="2">
        <f t="shared" si="1"/>
        <v>-0.62392133692371665</v>
      </c>
      <c r="E309" s="2">
        <f t="shared" si="2"/>
        <v>0.53844804795790968</v>
      </c>
    </row>
    <row r="310" spans="1:5" x14ac:dyDescent="0.2">
      <c r="A310" s="1">
        <v>44440</v>
      </c>
      <c r="B310">
        <v>-4.3840592733723482E-2</v>
      </c>
      <c r="C310" s="2">
        <f t="shared" si="0"/>
        <v>-4.3840592733723482E-2</v>
      </c>
      <c r="D310" s="2">
        <f t="shared" si="1"/>
        <v>-0.64598939096280272</v>
      </c>
      <c r="E310" s="2">
        <f t="shared" si="2"/>
        <v>0.55830820549535565</v>
      </c>
    </row>
    <row r="311" spans="1:5" x14ac:dyDescent="0.2">
      <c r="A311" s="1">
        <v>44470</v>
      </c>
      <c r="B311">
        <v>-4.4511846046079398E-2</v>
      </c>
      <c r="C311" s="2">
        <f t="shared" si="0"/>
        <v>-4.4511846046079398E-2</v>
      </c>
      <c r="D311" s="2">
        <f t="shared" si="1"/>
        <v>-0.66699710108335342</v>
      </c>
      <c r="E311" s="2">
        <f t="shared" si="2"/>
        <v>0.57797340899119465</v>
      </c>
    </row>
    <row r="312" spans="1:5" x14ac:dyDescent="0.2">
      <c r="A312" s="1">
        <v>44501</v>
      </c>
      <c r="B312">
        <v>-4.5027458675924711E-2</v>
      </c>
      <c r="C312" s="2">
        <f t="shared" si="0"/>
        <v>-4.5027458675924711E-2</v>
      </c>
      <c r="D312" s="2">
        <f t="shared" si="1"/>
        <v>-0.68728129426254514</v>
      </c>
      <c r="E312" s="2">
        <f t="shared" si="2"/>
        <v>0.59722637691069569</v>
      </c>
    </row>
    <row r="313" spans="1:5" x14ac:dyDescent="0.2">
      <c r="A313" s="1">
        <v>44531</v>
      </c>
      <c r="B313">
        <v>-4.5190683671243535E-2</v>
      </c>
      <c r="C313" s="2">
        <f t="shared" si="0"/>
        <v>-4.5190683671243535E-2</v>
      </c>
      <c r="D313" s="2">
        <f t="shared" si="1"/>
        <v>-0.70669628075818947</v>
      </c>
      <c r="E313" s="2">
        <f t="shared" si="2"/>
        <v>0.61631491341570233</v>
      </c>
    </row>
    <row r="314" spans="1:5" x14ac:dyDescent="0.2">
      <c r="A314" s="1">
        <v>44562</v>
      </c>
      <c r="B314">
        <v>-4.5193206087025484E-2</v>
      </c>
      <c r="C314" s="2">
        <f t="shared" si="0"/>
        <v>-4.5193206087025484E-2</v>
      </c>
      <c r="D314" s="2">
        <f t="shared" si="1"/>
        <v>-0.72547776397558228</v>
      </c>
      <c r="E314" s="2">
        <f t="shared" si="2"/>
        <v>0.63509135180153131</v>
      </c>
    </row>
    <row r="315" spans="1:5" x14ac:dyDescent="0.2">
      <c r="A315" s="1">
        <v>44593</v>
      </c>
      <c r="B315">
        <v>-4.1475276667711641E-2</v>
      </c>
      <c r="C315" s="2">
        <f t="shared" si="0"/>
        <v>-4.1475276667711641E-2</v>
      </c>
      <c r="D315" s="2">
        <f t="shared" si="1"/>
        <v>-0.74010425796354828</v>
      </c>
      <c r="E315" s="2">
        <f t="shared" si="2"/>
        <v>0.65715370462812495</v>
      </c>
    </row>
    <row r="316" spans="1:5" x14ac:dyDescent="0.2">
      <c r="A316" s="1">
        <v>44621</v>
      </c>
      <c r="B316">
        <v>-3.9549383887063097E-2</v>
      </c>
      <c r="C316" s="2">
        <f t="shared" si="0"/>
        <v>-3.9549383887063097E-2</v>
      </c>
      <c r="D316" s="2">
        <f t="shared" si="1"/>
        <v>-0.7561217573426412</v>
      </c>
      <c r="E316" s="2">
        <f t="shared" si="2"/>
        <v>0.67702298956851503</v>
      </c>
    </row>
    <row r="317" spans="1:5" x14ac:dyDescent="0.2">
      <c r="A317" s="1">
        <v>44652</v>
      </c>
      <c r="B317">
        <v>-3.8500236480974628E-2</v>
      </c>
      <c r="C317" s="2">
        <f t="shared" si="0"/>
        <v>-3.8500236480974628E-2</v>
      </c>
      <c r="D317" s="2">
        <f t="shared" si="1"/>
        <v>-0.77264450594675971</v>
      </c>
      <c r="E317" s="2">
        <f t="shared" si="2"/>
        <v>0.69564403298481037</v>
      </c>
    </row>
    <row r="318" spans="1:5" x14ac:dyDescent="0.2">
      <c r="A318" s="1">
        <v>44682</v>
      </c>
      <c r="B318">
        <v>-3.788831180126602E-2</v>
      </c>
      <c r="C318" s="2">
        <f t="shared" si="0"/>
        <v>-3.788831180126602E-2</v>
      </c>
      <c r="D318" s="2">
        <f t="shared" si="1"/>
        <v>-0.78925917195186146</v>
      </c>
      <c r="E318" s="2">
        <f t="shared" si="2"/>
        <v>0.71348254834932934</v>
      </c>
    </row>
    <row r="319" spans="1:5" x14ac:dyDescent="0.2">
      <c r="A319" s="1">
        <v>44713</v>
      </c>
      <c r="B319">
        <v>-3.7484961670176592E-2</v>
      </c>
      <c r="C319" s="2">
        <f t="shared" si="0"/>
        <v>-3.7484961670176592E-2</v>
      </c>
      <c r="D319" s="2">
        <f t="shared" si="1"/>
        <v>-0.80576045892989023</v>
      </c>
      <c r="E319" s="2">
        <f t="shared" si="2"/>
        <v>0.7307905355895371</v>
      </c>
    </row>
    <row r="320" spans="1:5" x14ac:dyDescent="0.2">
      <c r="A320" s="1">
        <v>44743</v>
      </c>
      <c r="B320">
        <v>-3.7198804802191697E-2</v>
      </c>
      <c r="C320" s="2">
        <f t="shared" si="0"/>
        <v>-3.7198804802191697E-2</v>
      </c>
      <c r="D320" s="2">
        <f t="shared" si="1"/>
        <v>-0.82207790951578419</v>
      </c>
      <c r="E320" s="2">
        <f t="shared" si="2"/>
        <v>0.74768029991140073</v>
      </c>
    </row>
    <row r="321" spans="1:5" x14ac:dyDescent="0.2">
      <c r="A321" s="1">
        <v>44774</v>
      </c>
      <c r="B321">
        <v>-3.6963045002694449E-2</v>
      </c>
      <c r="C321" s="2">
        <f t="shared" si="0"/>
        <v>-3.6963045002694449E-2</v>
      </c>
      <c r="D321" s="2">
        <f t="shared" si="1"/>
        <v>-0.83816356139694392</v>
      </c>
      <c r="E321" s="2">
        <f t="shared" si="2"/>
        <v>0.76423747139155507</v>
      </c>
    </row>
    <row r="322" spans="1:5" x14ac:dyDescent="0.2">
      <c r="A322" s="1">
        <v>44805</v>
      </c>
      <c r="B322">
        <v>-3.6747350589498656E-2</v>
      </c>
      <c r="C322" s="2">
        <f t="shared" si="0"/>
        <v>-3.6747350589498656E-2</v>
      </c>
      <c r="D322" s="2">
        <f t="shared" si="1"/>
        <v>-0.85400410648741132</v>
      </c>
      <c r="E322" s="2">
        <f t="shared" si="2"/>
        <v>0.78050940530841406</v>
      </c>
    </row>
    <row r="323" spans="1:5" x14ac:dyDescent="0.2">
      <c r="A323" s="1">
        <v>44835</v>
      </c>
      <c r="B323">
        <v>-3.6533188551521101E-2</v>
      </c>
      <c r="C323" s="2">
        <f t="shared" si="0"/>
        <v>-3.6533188551521101E-2</v>
      </c>
      <c r="D323" s="2">
        <f t="shared" si="1"/>
        <v>-0.86959645853467893</v>
      </c>
      <c r="E323" s="2">
        <f t="shared" si="2"/>
        <v>0.79653008143163673</v>
      </c>
    </row>
    <row r="324" spans="1:5" x14ac:dyDescent="0.2">
      <c r="A324" s="1">
        <v>44866</v>
      </c>
      <c r="B324">
        <v>-3.6335450317107401E-2</v>
      </c>
      <c r="C324" s="2">
        <f t="shared" si="0"/>
        <v>-3.6335450317107401E-2</v>
      </c>
      <c r="D324" s="2">
        <f t="shared" si="1"/>
        <v>-0.8849695750617359</v>
      </c>
      <c r="E324" s="2">
        <f t="shared" si="2"/>
        <v>0.81229867442752113</v>
      </c>
    </row>
    <row r="325" spans="1:5" x14ac:dyDescent="0.2">
      <c r="A325" s="1">
        <v>44896</v>
      </c>
      <c r="B325">
        <v>-3.612596601580418E-2</v>
      </c>
      <c r="C325" s="2">
        <f t="shared" si="0"/>
        <v>-3.612596601580418E-2</v>
      </c>
      <c r="D325" s="2">
        <f t="shared" si="1"/>
        <v>-0.90010813754878549</v>
      </c>
      <c r="E325" s="2">
        <f t="shared" si="2"/>
        <v>0.82785620551717709</v>
      </c>
    </row>
    <row r="326" spans="1:5" x14ac:dyDescent="0.2">
      <c r="A326" s="1">
        <v>44927</v>
      </c>
      <c r="B326">
        <v>-3.5941751869252254E-2</v>
      </c>
      <c r="C326" s="2">
        <f t="shared" si="0"/>
        <v>-3.5941751869252254E-2</v>
      </c>
      <c r="D326" s="2">
        <f t="shared" si="1"/>
        <v>-0.91506094000032712</v>
      </c>
      <c r="E326" s="2">
        <f t="shared" si="2"/>
        <v>0.84317743626182251</v>
      </c>
    </row>
    <row r="327" spans="1:5" x14ac:dyDescent="0.2">
      <c r="A327" s="1">
        <v>44958</v>
      </c>
      <c r="B327">
        <v>-3.5725869374487768E-2</v>
      </c>
      <c r="C327" s="2">
        <f t="shared" si="0"/>
        <v>-3.5725869374487768E-2</v>
      </c>
      <c r="D327" s="2">
        <f t="shared" si="1"/>
        <v>-0.92978186892327419</v>
      </c>
      <c r="E327" s="2">
        <f t="shared" si="2"/>
        <v>0.85833013017429871</v>
      </c>
    </row>
    <row r="328" spans="1:5" x14ac:dyDescent="0.2">
      <c r="A328" s="1">
        <v>44986</v>
      </c>
      <c r="B328">
        <v>-3.5555538394088995E-2</v>
      </c>
      <c r="C328" s="2">
        <f t="shared" si="0"/>
        <v>-3.5555538394088995E-2</v>
      </c>
      <c r="D328" s="2">
        <f t="shared" si="1"/>
        <v>-0.94435812031250588</v>
      </c>
      <c r="E328" s="2">
        <f t="shared" si="2"/>
        <v>0.87324704352432791</v>
      </c>
    </row>
    <row r="329" spans="1:5" x14ac:dyDescent="0.2">
      <c r="A329" s="1">
        <v>45017</v>
      </c>
      <c r="B329">
        <v>-3.5370321163298801E-2</v>
      </c>
      <c r="C329" s="2">
        <f t="shared" si="0"/>
        <v>-3.5370321163298801E-2</v>
      </c>
      <c r="D329" s="2">
        <f t="shared" si="1"/>
        <v>-0.95873847345433338</v>
      </c>
      <c r="E329" s="2">
        <f t="shared" si="2"/>
        <v>0.88799783112773567</v>
      </c>
    </row>
    <row r="330" spans="1:5" x14ac:dyDescent="0.2">
      <c r="A330" s="1">
        <v>45047</v>
      </c>
      <c r="B330">
        <v>-3.3810022215659624E-2</v>
      </c>
      <c r="C330" s="2">
        <f t="shared" si="0"/>
        <v>-3.3810022215659624E-2</v>
      </c>
      <c r="D330" s="2">
        <f t="shared" si="1"/>
        <v>-0.97157126881760281</v>
      </c>
      <c r="E330" s="2">
        <f t="shared" si="2"/>
        <v>0.9039512243862835</v>
      </c>
    </row>
    <row r="331" spans="1:5" x14ac:dyDescent="0.2">
      <c r="A331" s="1">
        <v>45078</v>
      </c>
      <c r="B331">
        <v>-3.4608744472931788E-2</v>
      </c>
      <c r="C331" s="2">
        <f t="shared" ref="C331:C362" si="3">_xlfn.FORECAST.ETS(A331,$B$2:$B$298,$A$2:$A$298,157,1)</f>
        <v>-3.4608744472931788E-2</v>
      </c>
      <c r="D331" s="2">
        <f t="shared" ref="D331:D362" si="4">C331-_xlfn.FORECAST.ETS.CONFINT(A331,$B$2:$B$298,$A$2:$A$298,0.95,157,1)</f>
        <v>-0.98659853212756332</v>
      </c>
      <c r="E331" s="2">
        <f t="shared" ref="E331:E362" si="5">C331+_xlfn.FORECAST.ETS.CONFINT(A331,$B$2:$B$298,$A$2:$A$298,0.95,157,1)</f>
        <v>0.91738104318169966</v>
      </c>
    </row>
    <row r="332" spans="1:5" x14ac:dyDescent="0.2">
      <c r="A332" s="1">
        <v>45108</v>
      </c>
      <c r="B332">
        <v>-3.269096838501033E-2</v>
      </c>
      <c r="C332" s="2">
        <f t="shared" si="3"/>
        <v>-3.269096838501033E-2</v>
      </c>
      <c r="D332" s="2">
        <f t="shared" si="4"/>
        <v>-0.99875211302551103</v>
      </c>
      <c r="E332" s="2">
        <f t="shared" si="5"/>
        <v>0.93337017625549046</v>
      </c>
    </row>
    <row r="333" spans="1:5" x14ac:dyDescent="0.2">
      <c r="A333" s="1">
        <v>45139</v>
      </c>
      <c r="B333">
        <v>-3.2925941575981277E-2</v>
      </c>
      <c r="C333" s="2">
        <f t="shared" si="3"/>
        <v>-3.2925941575981277E-2</v>
      </c>
      <c r="D333" s="2">
        <f t="shared" si="4"/>
        <v>-1.012908127022512</v>
      </c>
      <c r="E333" s="2">
        <f t="shared" si="5"/>
        <v>0.94705624387054954</v>
      </c>
    </row>
    <row r="334" spans="1:5" x14ac:dyDescent="0.2">
      <c r="A334" s="1">
        <v>45170</v>
      </c>
      <c r="B334">
        <v>-3.3824026263298057E-2</v>
      </c>
      <c r="C334" s="2">
        <f t="shared" si="3"/>
        <v>-3.3824026263298057E-2</v>
      </c>
      <c r="D334" s="2">
        <f t="shared" si="4"/>
        <v>-1.0275833490532573</v>
      </c>
      <c r="E334" s="2">
        <f t="shared" si="5"/>
        <v>0.95993529652666121</v>
      </c>
    </row>
    <row r="335" spans="1:5" x14ac:dyDescent="0.2">
      <c r="A335" s="1">
        <v>45200</v>
      </c>
      <c r="B335">
        <v>-3.3705148748693653E-2</v>
      </c>
      <c r="C335" s="2">
        <f t="shared" si="3"/>
        <v>-3.3705148748693653E-2</v>
      </c>
      <c r="D335" s="2">
        <f t="shared" si="4"/>
        <v>-1.0411037037954192</v>
      </c>
      <c r="E335" s="2">
        <f t="shared" si="5"/>
        <v>0.9736934062980318</v>
      </c>
    </row>
    <row r="336" spans="1:5" x14ac:dyDescent="0.2">
      <c r="A336" s="1">
        <v>45231</v>
      </c>
      <c r="B336">
        <v>-3.361380923488122E-2</v>
      </c>
      <c r="C336" s="2">
        <f t="shared" si="3"/>
        <v>-3.361380923488122E-2</v>
      </c>
      <c r="D336" s="2">
        <f t="shared" si="4"/>
        <v>-1.0545193117351317</v>
      </c>
      <c r="E336" s="2">
        <f t="shared" si="5"/>
        <v>0.98729169326536925</v>
      </c>
    </row>
    <row r="337" spans="1:5" x14ac:dyDescent="0.2">
      <c r="A337" s="1">
        <v>45261</v>
      </c>
      <c r="B337">
        <v>-3.3105168779902737E-2</v>
      </c>
      <c r="C337" s="2">
        <f t="shared" si="3"/>
        <v>-3.3105168779902737E-2</v>
      </c>
      <c r="D337" s="2">
        <f t="shared" si="4"/>
        <v>-1.0673906084023748</v>
      </c>
      <c r="E337" s="2">
        <f t="shared" si="5"/>
        <v>1.0011802708425694</v>
      </c>
    </row>
    <row r="338" spans="1:5" x14ac:dyDescent="0.2">
      <c r="A338" s="1">
        <v>45292</v>
      </c>
      <c r="B338">
        <v>-3.3316893835752565E-2</v>
      </c>
      <c r="C338" s="2">
        <f t="shared" si="3"/>
        <v>-3.3316893835752565E-2</v>
      </c>
      <c r="D338" s="2">
        <f t="shared" si="4"/>
        <v>-1.0808602177405118</v>
      </c>
      <c r="E338" s="2">
        <f t="shared" si="5"/>
        <v>1.0142264300690065</v>
      </c>
    </row>
    <row r="339" spans="1:5" x14ac:dyDescent="0.2">
      <c r="A339" s="1">
        <v>45323</v>
      </c>
      <c r="B339">
        <v>-3.3166962067299258E-2</v>
      </c>
      <c r="C339" s="2">
        <f t="shared" si="3"/>
        <v>-3.3166962067299258E-2</v>
      </c>
      <c r="D339" s="2">
        <f t="shared" si="4"/>
        <v>-1.0938507837457228</v>
      </c>
      <c r="E339" s="2">
        <f t="shared" si="5"/>
        <v>1.0275168596111244</v>
      </c>
    </row>
    <row r="340" spans="1:5" x14ac:dyDescent="0.2">
      <c r="A340" s="1">
        <v>45352</v>
      </c>
      <c r="B340">
        <v>-3.298893834128918E-2</v>
      </c>
      <c r="C340" s="2">
        <f t="shared" si="3"/>
        <v>-3.298893834128918E-2</v>
      </c>
      <c r="D340" s="2">
        <f t="shared" si="4"/>
        <v>-1.1067002696411459</v>
      </c>
      <c r="E340" s="2">
        <f t="shared" si="5"/>
        <v>1.0407223929585676</v>
      </c>
    </row>
    <row r="341" spans="1:5" x14ac:dyDescent="0.2">
      <c r="A341" s="1">
        <v>45383</v>
      </c>
      <c r="B341">
        <v>-3.3046444802074214E-2</v>
      </c>
      <c r="C341" s="2">
        <f t="shared" si="3"/>
        <v>-3.3046444802074214E-2</v>
      </c>
      <c r="D341" s="2">
        <f t="shared" si="4"/>
        <v>-1.1196764488234254</v>
      </c>
      <c r="E341" s="2">
        <f t="shared" si="5"/>
        <v>1.053583559219277</v>
      </c>
    </row>
    <row r="342" spans="1:5" x14ac:dyDescent="0.2">
      <c r="A342" s="1">
        <v>45413</v>
      </c>
      <c r="B342">
        <v>-3.0135356427968246E-2</v>
      </c>
      <c r="C342" s="2">
        <f t="shared" si="3"/>
        <v>-3.0135356427968246E-2</v>
      </c>
      <c r="D342" s="2">
        <f t="shared" si="4"/>
        <v>-1.1295791192514488</v>
      </c>
      <c r="E342" s="2">
        <f t="shared" si="5"/>
        <v>1.0693084063955123</v>
      </c>
    </row>
    <row r="343" spans="1:5" x14ac:dyDescent="0.2">
      <c r="A343" s="1">
        <v>45444</v>
      </c>
      <c r="B343">
        <v>-2.9764693343521373E-2</v>
      </c>
      <c r="C343" s="2">
        <f t="shared" si="3"/>
        <v>-2.9764693343521373E-2</v>
      </c>
      <c r="D343" s="2">
        <f t="shared" si="4"/>
        <v>-1.1419210127904162</v>
      </c>
      <c r="E343" s="2">
        <f t="shared" si="5"/>
        <v>1.0823916261033735</v>
      </c>
    </row>
    <row r="344" spans="1:5" x14ac:dyDescent="0.2">
      <c r="A344" s="1">
        <v>45474</v>
      </c>
      <c r="B344">
        <v>-3.0516319239268407E-2</v>
      </c>
      <c r="C344" s="2">
        <f t="shared" si="3"/>
        <v>-3.0516319239268407E-2</v>
      </c>
      <c r="D344" s="2">
        <f t="shared" si="4"/>
        <v>-1.1552875090685537</v>
      </c>
      <c r="E344" s="2">
        <f t="shared" si="5"/>
        <v>1.094254870590017</v>
      </c>
    </row>
    <row r="345" spans="1:5" x14ac:dyDescent="0.2">
      <c r="A345" s="1">
        <v>45505</v>
      </c>
      <c r="B345">
        <v>-3.1487221568937053E-2</v>
      </c>
      <c r="C345" s="2">
        <f t="shared" si="3"/>
        <v>-3.1487221568937053E-2</v>
      </c>
      <c r="D345" s="2">
        <f t="shared" si="4"/>
        <v>-1.1687789296950175</v>
      </c>
      <c r="E345" s="2">
        <f t="shared" si="5"/>
        <v>1.1058044865571435</v>
      </c>
    </row>
    <row r="346" spans="1:5" x14ac:dyDescent="0.2">
      <c r="A346" s="1">
        <v>45536</v>
      </c>
      <c r="B346">
        <v>-3.0365535320245805E-2</v>
      </c>
      <c r="C346" s="2">
        <f t="shared" si="3"/>
        <v>-3.0365535320245805E-2</v>
      </c>
      <c r="D346" s="2">
        <f t="shared" si="4"/>
        <v>-1.1800865747905314</v>
      </c>
      <c r="E346" s="2">
        <f t="shared" si="5"/>
        <v>1.1193555041500396</v>
      </c>
    </row>
    <row r="347" spans="1:5" x14ac:dyDescent="0.2">
      <c r="A347" s="1">
        <v>45566</v>
      </c>
      <c r="B347">
        <v>-2.9039513705407596E-2</v>
      </c>
      <c r="C347" s="2">
        <f t="shared" si="3"/>
        <v>-2.9039513705407596E-2</v>
      </c>
      <c r="D347" s="2">
        <f t="shared" si="4"/>
        <v>-1.1911017053125479</v>
      </c>
      <c r="E347" s="2">
        <f t="shared" si="5"/>
        <v>1.1330226779017327</v>
      </c>
    </row>
    <row r="348" spans="1:5" x14ac:dyDescent="0.2">
      <c r="A348" s="1">
        <v>45597</v>
      </c>
      <c r="B348">
        <v>3.7456945062160525E-3</v>
      </c>
      <c r="C348" s="2">
        <f t="shared" si="3"/>
        <v>3.7456945062160525E-3</v>
      </c>
      <c r="D348" s="2">
        <f t="shared" si="4"/>
        <v>-1.1705723310161389</v>
      </c>
      <c r="E348" s="2">
        <f t="shared" si="5"/>
        <v>1.1780637200285708</v>
      </c>
    </row>
    <row r="349" spans="1:5" x14ac:dyDescent="0.2">
      <c r="A349" s="1">
        <v>45627</v>
      </c>
      <c r="B349">
        <v>1.1654278487529757E-2</v>
      </c>
      <c r="C349" s="2">
        <f t="shared" si="3"/>
        <v>1.1654278487529757E-2</v>
      </c>
      <c r="D349" s="2">
        <f t="shared" si="4"/>
        <v>-1.1748369866806325</v>
      </c>
      <c r="E349" s="2">
        <f t="shared" si="5"/>
        <v>1.198145543655692</v>
      </c>
    </row>
    <row r="350" spans="1:5" x14ac:dyDescent="0.2">
      <c r="A350" s="1">
        <v>45658</v>
      </c>
      <c r="B350">
        <v>-1.2550623220810329E-2</v>
      </c>
      <c r="C350" s="2">
        <f t="shared" si="3"/>
        <v>-1.2550623220810329E-2</v>
      </c>
      <c r="D350" s="2">
        <f t="shared" si="4"/>
        <v>-1.2111351295997212</v>
      </c>
      <c r="E350" s="2">
        <f t="shared" si="5"/>
        <v>1.1860338831581005</v>
      </c>
    </row>
    <row r="351" spans="1:5" x14ac:dyDescent="0.2">
      <c r="A351" s="1">
        <v>45689</v>
      </c>
      <c r="B351">
        <v>-9.6126144755472372E-3</v>
      </c>
      <c r="C351" s="2">
        <f t="shared" si="3"/>
        <v>-9.6126144755472372E-3</v>
      </c>
      <c r="D351" s="2">
        <f t="shared" si="4"/>
        <v>-1.2202128395326601</v>
      </c>
      <c r="E351" s="2">
        <f t="shared" si="5"/>
        <v>1.2009876105815656</v>
      </c>
    </row>
    <row r="352" spans="1:5" x14ac:dyDescent="0.2">
      <c r="A352" s="1">
        <v>45717</v>
      </c>
      <c r="B352">
        <v>-1.4701666376021235E-2</v>
      </c>
      <c r="C352" s="2">
        <f t="shared" si="3"/>
        <v>-1.4701666376021235E-2</v>
      </c>
      <c r="D352" s="2">
        <f t="shared" si="4"/>
        <v>-1.2372424510775073</v>
      </c>
      <c r="E352" s="2">
        <f t="shared" si="5"/>
        <v>1.2078391183254646</v>
      </c>
    </row>
    <row r="353" spans="1:5" x14ac:dyDescent="0.2">
      <c r="A353" s="1">
        <v>45748</v>
      </c>
      <c r="B353">
        <v>-2.9678592199388541E-2</v>
      </c>
      <c r="C353" s="2">
        <f t="shared" si="3"/>
        <v>-2.9678592199388541E-2</v>
      </c>
      <c r="D353" s="2">
        <f t="shared" si="4"/>
        <v>-1.26408703553979</v>
      </c>
      <c r="E353" s="2">
        <f t="shared" si="5"/>
        <v>1.2047298511410129</v>
      </c>
    </row>
    <row r="354" spans="1:5" x14ac:dyDescent="0.2">
      <c r="A354" s="1">
        <v>45778</v>
      </c>
      <c r="B354">
        <v>-3.3295869063456406E-2</v>
      </c>
      <c r="C354" s="2">
        <f t="shared" si="3"/>
        <v>-3.3295869063456406E-2</v>
      </c>
      <c r="D354" s="2">
        <f t="shared" si="4"/>
        <v>-1.2795012289904997</v>
      </c>
      <c r="E354" s="2">
        <f t="shared" si="5"/>
        <v>1.2129094908635869</v>
      </c>
    </row>
    <row r="355" spans="1:5" x14ac:dyDescent="0.2">
      <c r="A355" s="1">
        <v>45809</v>
      </c>
      <c r="B355">
        <v>-3.1813950335396732E-2</v>
      </c>
      <c r="C355" s="2">
        <f t="shared" si="3"/>
        <v>-3.1813950335396732E-2</v>
      </c>
      <c r="D355" s="2">
        <f t="shared" si="4"/>
        <v>-1.289747550581807</v>
      </c>
      <c r="E355" s="2">
        <f t="shared" si="5"/>
        <v>1.2261196499110136</v>
      </c>
    </row>
    <row r="356" spans="1:5" x14ac:dyDescent="0.2">
      <c r="A356" s="1">
        <v>45839</v>
      </c>
      <c r="B356">
        <v>-2.360102257961574E-2</v>
      </c>
      <c r="C356" s="2">
        <f t="shared" si="3"/>
        <v>-2.360102257961574E-2</v>
      </c>
      <c r="D356" s="2">
        <f t="shared" si="4"/>
        <v>-1.2931961649584771</v>
      </c>
      <c r="E356" s="2">
        <f t="shared" si="5"/>
        <v>1.2459941197992457</v>
      </c>
    </row>
    <row r="357" spans="1:5" x14ac:dyDescent="0.2">
      <c r="A357" s="1">
        <v>45870</v>
      </c>
      <c r="B357">
        <v>-8.902725205846786E-3</v>
      </c>
      <c r="C357" s="2">
        <f t="shared" si="3"/>
        <v>-8.902725205846786E-3</v>
      </c>
      <c r="D357" s="2">
        <f t="shared" si="4"/>
        <v>-1.2900946069660011</v>
      </c>
      <c r="E357" s="2">
        <f t="shared" si="5"/>
        <v>1.2722891565543073</v>
      </c>
    </row>
    <row r="358" spans="1:5" x14ac:dyDescent="0.2">
      <c r="A358" s="1">
        <v>45901</v>
      </c>
      <c r="B358">
        <v>1.2959635821404289E-2</v>
      </c>
      <c r="C358" s="2">
        <f t="shared" si="3"/>
        <v>1.2959635821404289E-2</v>
      </c>
      <c r="D358" s="2">
        <f t="shared" si="4"/>
        <v>-1.2797660000523419</v>
      </c>
      <c r="E358" s="2">
        <f t="shared" si="5"/>
        <v>1.3056852716951506</v>
      </c>
    </row>
    <row r="359" spans="1:5" x14ac:dyDescent="0.2">
      <c r="A359" s="1">
        <v>45931</v>
      </c>
      <c r="B359">
        <v>3.331537630340612E-3</v>
      </c>
      <c r="C359" s="2">
        <f t="shared" si="3"/>
        <v>3.331537630340612E-3</v>
      </c>
      <c r="D359" s="2">
        <f t="shared" si="4"/>
        <v>-1.3008666109771043</v>
      </c>
      <c r="E359" s="2">
        <f t="shared" si="5"/>
        <v>1.3075296862377856</v>
      </c>
    </row>
    <row r="360" spans="1:5" x14ac:dyDescent="0.2">
      <c r="A360" s="1">
        <v>45962</v>
      </c>
      <c r="B360">
        <v>1.3568545607282764E-2</v>
      </c>
      <c r="C360" s="2">
        <f t="shared" si="3"/>
        <v>1.3568545607282764E-2</v>
      </c>
      <c r="D360" s="2">
        <f t="shared" si="4"/>
        <v>-1.3020425486959528</v>
      </c>
      <c r="E360" s="2">
        <f t="shared" si="5"/>
        <v>1.3291796399105182</v>
      </c>
    </row>
    <row r="361" spans="1:5" x14ac:dyDescent="0.2">
      <c r="A361" s="1">
        <v>45992</v>
      </c>
      <c r="B361">
        <v>-3.8383501682693603E-2</v>
      </c>
      <c r="C361" s="2">
        <f t="shared" si="3"/>
        <v>-3.8383501682693603E-2</v>
      </c>
      <c r="D361" s="2">
        <f t="shared" si="4"/>
        <v>-1.3653495832089353</v>
      </c>
      <c r="E361" s="2">
        <f t="shared" si="5"/>
        <v>1.288582579843548</v>
      </c>
    </row>
    <row r="362" spans="1:5" x14ac:dyDescent="0.2">
      <c r="A362" s="1">
        <v>46023</v>
      </c>
      <c r="B362">
        <v>-2.5035944056137158E-2</v>
      </c>
      <c r="C362" s="2">
        <f t="shared" si="3"/>
        <v>-2.5035944056137158E-2</v>
      </c>
      <c r="D362" s="2">
        <f t="shared" si="4"/>
        <v>-1.3633006006323523</v>
      </c>
      <c r="E362" s="2">
        <f t="shared" si="5"/>
        <v>1.3132287125200779</v>
      </c>
    </row>
    <row r="363" spans="1:5" x14ac:dyDescent="0.2">
      <c r="A363" s="1">
        <v>46054</v>
      </c>
      <c r="B363">
        <v>-2.6933047643656248E-2</v>
      </c>
      <c r="C363" s="2">
        <f t="shared" ref="C363:C394" si="6">_xlfn.FORECAST.ETS(A363,$B$2:$B$298,$A$2:$A$298,157,1)</f>
        <v>-2.6933047643656248E-2</v>
      </c>
      <c r="D363" s="2">
        <f t="shared" ref="D363:D394" si="7">C363-_xlfn.FORECAST.ETS.CONFINT(A363,$B$2:$B$298,$A$2:$A$298,0.95,157,1)</f>
        <v>-1.3764413544063503</v>
      </c>
      <c r="E363" s="2">
        <f t="shared" ref="E363:E394" si="8">C363+_xlfn.FORECAST.ETS.CONFINT(A363,$B$2:$B$298,$A$2:$A$298,0.95,157,1)</f>
        <v>1.3225752591190378</v>
      </c>
    </row>
    <row r="364" spans="1:5" x14ac:dyDescent="0.2">
      <c r="A364" s="1">
        <v>46082</v>
      </c>
      <c r="B364">
        <v>-3.0972467905773012E-2</v>
      </c>
      <c r="C364" s="2">
        <f t="shared" si="6"/>
        <v>-3.0972467905773012E-2</v>
      </c>
      <c r="D364" s="2">
        <f t="shared" si="7"/>
        <v>-1.3916709313687108</v>
      </c>
      <c r="E364" s="2">
        <f t="shared" si="8"/>
        <v>1.3297259955571648</v>
      </c>
    </row>
    <row r="365" spans="1:5" x14ac:dyDescent="0.2">
      <c r="A365" s="1">
        <v>46113</v>
      </c>
      <c r="B365">
        <v>-3.6784904926456863E-2</v>
      </c>
      <c r="C365" s="2">
        <f t="shared" si="6"/>
        <v>-3.6784904926456863E-2</v>
      </c>
      <c r="D365" s="2">
        <f t="shared" si="7"/>
        <v>-1.4086214099064158</v>
      </c>
      <c r="E365" s="2">
        <f t="shared" si="8"/>
        <v>1.3350516000535022</v>
      </c>
    </row>
    <row r="366" spans="1:5" x14ac:dyDescent="0.2">
      <c r="A366" s="1">
        <v>46143</v>
      </c>
      <c r="B366">
        <v>8.2321958972178116E-2</v>
      </c>
      <c r="C366" s="2">
        <f t="shared" si="6"/>
        <v>8.2321958972178116E-2</v>
      </c>
      <c r="D366" s="2">
        <f t="shared" si="7"/>
        <v>-1.300601800244185</v>
      </c>
      <c r="E366" s="2">
        <f t="shared" si="8"/>
        <v>1.4652457181885414</v>
      </c>
    </row>
    <row r="367" spans="1:5" x14ac:dyDescent="0.2">
      <c r="A367" s="1">
        <v>46174</v>
      </c>
      <c r="B367">
        <v>0.12411498192091189</v>
      </c>
      <c r="C367" s="2">
        <f t="shared" si="6"/>
        <v>0.12411498192091189</v>
      </c>
      <c r="D367" s="2">
        <f t="shared" si="7"/>
        <v>-1.2698465242573544</v>
      </c>
      <c r="E367" s="2">
        <f t="shared" si="8"/>
        <v>1.5180764880991784</v>
      </c>
    </row>
    <row r="368" spans="1:5" x14ac:dyDescent="0.2">
      <c r="A368" s="1">
        <v>46204</v>
      </c>
      <c r="B368">
        <v>-6.7627173431298176E-3</v>
      </c>
      <c r="C368" s="2">
        <f t="shared" si="6"/>
        <v>-6.7627173431298176E-3</v>
      </c>
      <c r="D368" s="2">
        <f t="shared" si="7"/>
        <v>-1.4117136976654094</v>
      </c>
      <c r="E368" s="2">
        <f t="shared" si="8"/>
        <v>1.39818826297915</v>
      </c>
    </row>
    <row r="369" spans="1:5" x14ac:dyDescent="0.2">
      <c r="A369" s="1">
        <v>46235</v>
      </c>
      <c r="B369">
        <v>-7.4359235177701613E-2</v>
      </c>
      <c r="C369" s="2">
        <f t="shared" si="6"/>
        <v>-7.4359235177701613E-2</v>
      </c>
      <c r="D369" s="2">
        <f t="shared" si="7"/>
        <v>-1.4902526079350908</v>
      </c>
      <c r="E369" s="2">
        <f t="shared" si="8"/>
        <v>1.3415341375796876</v>
      </c>
    </row>
    <row r="370" spans="1:5" x14ac:dyDescent="0.2">
      <c r="A370" s="1">
        <v>46266</v>
      </c>
      <c r="B370">
        <v>-7.8336690423950014E-2</v>
      </c>
      <c r="C370" s="2">
        <f t="shared" si="6"/>
        <v>-7.8336690423950014E-2</v>
      </c>
      <c r="D370" s="2">
        <f t="shared" si="7"/>
        <v>-1.505126523736473</v>
      </c>
      <c r="E370" s="2">
        <f t="shared" si="8"/>
        <v>1.3484531428885731</v>
      </c>
    </row>
    <row r="371" spans="1:5" x14ac:dyDescent="0.2">
      <c r="A371" s="1">
        <v>46296</v>
      </c>
      <c r="B371">
        <v>-7.2911085083550348E-2</v>
      </c>
      <c r="C371" s="2">
        <f t="shared" si="6"/>
        <v>-7.2911085083550348E-2</v>
      </c>
      <c r="D371" s="2">
        <f t="shared" si="7"/>
        <v>-1.5105525575632144</v>
      </c>
      <c r="E371" s="2">
        <f t="shared" si="8"/>
        <v>1.3647303873961136</v>
      </c>
    </row>
    <row r="372" spans="1:5" x14ac:dyDescent="0.2">
      <c r="A372" s="1">
        <v>46327</v>
      </c>
      <c r="B372">
        <v>-4.3914576862759042E-2</v>
      </c>
      <c r="C372" s="2">
        <f t="shared" si="6"/>
        <v>-4.3914576862759042E-2</v>
      </c>
      <c r="D372" s="2">
        <f t="shared" si="7"/>
        <v>-1.4923639401042808</v>
      </c>
      <c r="E372" s="2">
        <f t="shared" si="8"/>
        <v>1.4045347863787625</v>
      </c>
    </row>
    <row r="373" spans="1:5" x14ac:dyDescent="0.2">
      <c r="A373" s="1">
        <v>46357</v>
      </c>
      <c r="B373">
        <v>9.7747120280688091E-3</v>
      </c>
      <c r="C373" s="2">
        <f t="shared" si="6"/>
        <v>9.7747120280688091E-3</v>
      </c>
      <c r="D373" s="2">
        <f t="shared" si="7"/>
        <v>-1.4494398307639471</v>
      </c>
      <c r="E373" s="2">
        <f t="shared" si="8"/>
        <v>1.4689892548200849</v>
      </c>
    </row>
    <row r="374" spans="1:5" x14ac:dyDescent="0.2">
      <c r="A374" s="1">
        <v>46388</v>
      </c>
      <c r="B374">
        <v>1.9046667029436259E-2</v>
      </c>
      <c r="C374" s="2">
        <f t="shared" si="6"/>
        <v>1.9046667029436259E-2</v>
      </c>
      <c r="D374" s="2">
        <f t="shared" si="7"/>
        <v>-1.4508913471277045</v>
      </c>
      <c r="E374" s="2">
        <f t="shared" si="8"/>
        <v>1.488984681186577</v>
      </c>
    </row>
    <row r="375" spans="1:5" x14ac:dyDescent="0.2">
      <c r="A375" s="1">
        <v>46419</v>
      </c>
      <c r="B375">
        <v>1.6920503685857114E-2</v>
      </c>
      <c r="C375" s="2">
        <f t="shared" si="6"/>
        <v>1.6920503685857114E-2</v>
      </c>
      <c r="D375" s="2">
        <f t="shared" si="7"/>
        <v>-1.4637002440372953</v>
      </c>
      <c r="E375" s="2">
        <f t="shared" si="8"/>
        <v>1.4975412514090094</v>
      </c>
    </row>
    <row r="376" spans="1:5" x14ac:dyDescent="0.2">
      <c r="A376" s="1">
        <v>46447</v>
      </c>
      <c r="B376">
        <v>-2.275441417217311E-2</v>
      </c>
      <c r="C376" s="2">
        <f t="shared" si="6"/>
        <v>-2.275441417217311E-2</v>
      </c>
      <c r="D376" s="2">
        <f t="shared" si="7"/>
        <v>-1.5140180968506289</v>
      </c>
      <c r="E376" s="2">
        <f t="shared" si="8"/>
        <v>1.4685092685062826</v>
      </c>
    </row>
    <row r="377" spans="1:5" x14ac:dyDescent="0.2">
      <c r="A377" s="1">
        <v>46478</v>
      </c>
      <c r="B377">
        <v>-1.7243425957178177E-2</v>
      </c>
      <c r="C377" s="2">
        <f t="shared" si="6"/>
        <v>-1.7243425957178177E-2</v>
      </c>
      <c r="D377" s="2">
        <f t="shared" si="7"/>
        <v>-1.5191111543322455</v>
      </c>
      <c r="E377" s="2">
        <f t="shared" si="8"/>
        <v>1.4846243024178893</v>
      </c>
    </row>
    <row r="378" spans="1:5" x14ac:dyDescent="0.2">
      <c r="A378" s="1">
        <v>46508</v>
      </c>
      <c r="B378">
        <v>-1.3841694748786363E-2</v>
      </c>
      <c r="C378" s="2">
        <f t="shared" si="6"/>
        <v>-1.3841694748786363E-2</v>
      </c>
      <c r="D378" s="2">
        <f t="shared" si="7"/>
        <v>-1.5262754603638324</v>
      </c>
      <c r="E378" s="2">
        <f t="shared" si="8"/>
        <v>1.4985920708662599</v>
      </c>
    </row>
    <row r="379" spans="1:5" x14ac:dyDescent="0.2">
      <c r="A379" s="1">
        <v>46539</v>
      </c>
      <c r="B379">
        <v>0.15197163664786495</v>
      </c>
      <c r="C379" s="2">
        <f t="shared" si="6"/>
        <v>0.15197163664786495</v>
      </c>
      <c r="D379" s="2">
        <f t="shared" si="7"/>
        <v>-1.3709910112190147</v>
      </c>
      <c r="E379" s="2">
        <f t="shared" si="8"/>
        <v>1.6749342845147446</v>
      </c>
    </row>
    <row r="380" spans="1:5" x14ac:dyDescent="0.2">
      <c r="A380" s="1">
        <v>46569</v>
      </c>
      <c r="B380">
        <v>-2.3914524493069793E-3</v>
      </c>
      <c r="C380" s="2">
        <f t="shared" si="6"/>
        <v>-2.3914524493069793E-3</v>
      </c>
      <c r="D380" s="2">
        <f t="shared" si="7"/>
        <v>-1.5358466548657199</v>
      </c>
      <c r="E380" s="2">
        <f t="shared" si="8"/>
        <v>1.531063749967106</v>
      </c>
    </row>
    <row r="381" spans="1:5" x14ac:dyDescent="0.2">
      <c r="A381" s="1">
        <v>46600</v>
      </c>
      <c r="B381">
        <v>-6.4384813147993963E-2</v>
      </c>
      <c r="C381" s="2">
        <f t="shared" si="6"/>
        <v>-6.4384813147993963E-2</v>
      </c>
      <c r="D381" s="2">
        <f t="shared" si="7"/>
        <v>-1.6082970446045701</v>
      </c>
      <c r="E381" s="2">
        <f t="shared" si="8"/>
        <v>1.479527418308582</v>
      </c>
    </row>
    <row r="382" spans="1:5" x14ac:dyDescent="0.2">
      <c r="A382" s="1">
        <v>46631</v>
      </c>
      <c r="B382">
        <v>-6.2854045179306955E-2</v>
      </c>
      <c r="C382" s="2">
        <f t="shared" si="6"/>
        <v>-6.2854045179306955E-2</v>
      </c>
      <c r="D382" s="2">
        <f t="shared" si="7"/>
        <v>-1.6171885582991166</v>
      </c>
      <c r="E382" s="2">
        <f t="shared" si="8"/>
        <v>1.4914804679405027</v>
      </c>
    </row>
    <row r="383" spans="1:5" x14ac:dyDescent="0.2">
      <c r="A383" s="1">
        <v>46661</v>
      </c>
      <c r="B383">
        <v>-6.1707633651747557E-2</v>
      </c>
      <c r="C383" s="2">
        <f t="shared" si="6"/>
        <v>-6.1707633651747557E-2</v>
      </c>
      <c r="D383" s="2">
        <f t="shared" si="7"/>
        <v>-1.6264304361085895</v>
      </c>
      <c r="E383" s="2">
        <f t="shared" si="8"/>
        <v>1.5030151688050946</v>
      </c>
    </row>
    <row r="384" spans="1:5" x14ac:dyDescent="0.2">
      <c r="A384" s="1">
        <v>46692</v>
      </c>
      <c r="B384">
        <v>2.1965484248004017E-2</v>
      </c>
      <c r="C384" s="2">
        <f t="shared" si="6"/>
        <v>2.1965484248004017E-2</v>
      </c>
      <c r="D384" s="2">
        <f t="shared" si="7"/>
        <v>-1.5531123481171571</v>
      </c>
      <c r="E384" s="2">
        <f t="shared" si="8"/>
        <v>1.597043316613165</v>
      </c>
    </row>
    <row r="385" spans="1:5" x14ac:dyDescent="0.2">
      <c r="A385" s="1">
        <v>46722</v>
      </c>
      <c r="B385">
        <v>0.45188544962905786</v>
      </c>
      <c r="C385" s="2">
        <f t="shared" si="6"/>
        <v>0.45188544962905786</v>
      </c>
      <c r="D385" s="2">
        <f t="shared" si="7"/>
        <v>-1.1335148648412441</v>
      </c>
      <c r="E385" s="2">
        <f t="shared" si="8"/>
        <v>2.0372857640993596</v>
      </c>
    </row>
    <row r="386" spans="1:5" x14ac:dyDescent="0.2">
      <c r="A386" s="1">
        <v>46753</v>
      </c>
      <c r="B386">
        <v>0.37542731954474762</v>
      </c>
      <c r="C386" s="2">
        <f t="shared" si="6"/>
        <v>0.37542731954474762</v>
      </c>
      <c r="D386" s="2">
        <f t="shared" si="7"/>
        <v>-1.2202636204180961</v>
      </c>
      <c r="E386" s="2">
        <f t="shared" si="8"/>
        <v>1.9711182595075911</v>
      </c>
    </row>
    <row r="387" spans="1:5" x14ac:dyDescent="0.2">
      <c r="A387" s="1">
        <v>46784</v>
      </c>
      <c r="B387">
        <v>4.1736892251838395E-2</v>
      </c>
      <c r="C387" s="2">
        <f t="shared" si="6"/>
        <v>4.1736892251838395E-2</v>
      </c>
      <c r="D387" s="2">
        <f t="shared" si="7"/>
        <v>-1.5642134881419534</v>
      </c>
      <c r="E387" s="2">
        <f t="shared" si="8"/>
        <v>1.6476872726456302</v>
      </c>
    </row>
    <row r="388" spans="1:5" x14ac:dyDescent="0.2">
      <c r="A388" s="1">
        <v>46813</v>
      </c>
      <c r="B388">
        <v>2.959484549810535E-2</v>
      </c>
      <c r="C388" s="2">
        <f t="shared" si="6"/>
        <v>2.959484549810535E-2</v>
      </c>
      <c r="D388" s="2">
        <f t="shared" si="7"/>
        <v>-1.5865844429327389</v>
      </c>
      <c r="E388" s="2">
        <f t="shared" si="8"/>
        <v>1.6457741339289498</v>
      </c>
    </row>
    <row r="389" spans="1:5" x14ac:dyDescent="0.2">
      <c r="A389" s="1">
        <v>46844</v>
      </c>
      <c r="B389">
        <v>1.516062241534874E-3</v>
      </c>
      <c r="C389" s="2">
        <f t="shared" si="6"/>
        <v>1.516062241534874E-3</v>
      </c>
      <c r="D389" s="2">
        <f t="shared" si="7"/>
        <v>-1.6248622363363261</v>
      </c>
      <c r="E389" s="2">
        <f t="shared" si="8"/>
        <v>1.6278943608193959</v>
      </c>
    </row>
    <row r="390" spans="1:5" x14ac:dyDescent="0.2">
      <c r="A390" s="1">
        <v>46874</v>
      </c>
      <c r="B390">
        <v>-0.14388626979797697</v>
      </c>
      <c r="C390" s="2">
        <f t="shared" si="6"/>
        <v>-0.14388626979797697</v>
      </c>
      <c r="D390" s="2">
        <f t="shared" si="7"/>
        <v>-1.780434297657667</v>
      </c>
      <c r="E390" s="2">
        <f t="shared" si="8"/>
        <v>1.492661758061713</v>
      </c>
    </row>
    <row r="391" spans="1:5" x14ac:dyDescent="0.2">
      <c r="A391" s="1">
        <v>46905</v>
      </c>
      <c r="B391">
        <v>-0.12917024438092228</v>
      </c>
      <c r="C391" s="2">
        <f t="shared" si="6"/>
        <v>-0.12917024438092228</v>
      </c>
      <c r="D391" s="2">
        <f t="shared" si="7"/>
        <v>-1.7758593208552931</v>
      </c>
      <c r="E391" s="2">
        <f t="shared" si="8"/>
        <v>1.5175188320934483</v>
      </c>
    </row>
    <row r="392" spans="1:5" x14ac:dyDescent="0.2">
      <c r="A392" s="1">
        <v>46935</v>
      </c>
      <c r="B392">
        <v>-0.19266105907586956</v>
      </c>
      <c r="C392" s="2">
        <f t="shared" si="6"/>
        <v>-0.19266105907586956</v>
      </c>
      <c r="D392" s="2">
        <f t="shared" si="7"/>
        <v>-1.8494630874904472</v>
      </c>
      <c r="E392" s="2">
        <f t="shared" si="8"/>
        <v>1.4641409693387082</v>
      </c>
    </row>
    <row r="393" spans="1:5" x14ac:dyDescent="0.2">
      <c r="A393" s="1">
        <v>46966</v>
      </c>
      <c r="B393">
        <v>-0.15796721054342261</v>
      </c>
      <c r="C393" s="2">
        <f t="shared" si="6"/>
        <v>-0.15796721054342261</v>
      </c>
      <c r="D393" s="2">
        <f t="shared" si="7"/>
        <v>-1.8248546626034847</v>
      </c>
      <c r="E393" s="2">
        <f t="shared" si="8"/>
        <v>1.5089202415166394</v>
      </c>
    </row>
    <row r="394" spans="1:5" x14ac:dyDescent="0.2">
      <c r="A394" s="1">
        <v>46997</v>
      </c>
      <c r="B394">
        <v>-0.12579467650186787</v>
      </c>
      <c r="C394" s="2">
        <f t="shared" si="6"/>
        <v>-0.12579467650186787</v>
      </c>
      <c r="D394" s="2">
        <f t="shared" si="7"/>
        <v>-1.8027405772445877</v>
      </c>
      <c r="E394" s="2">
        <f t="shared" si="8"/>
        <v>1.5511512242408521</v>
      </c>
    </row>
    <row r="395" spans="1:5" x14ac:dyDescent="0.2">
      <c r="A395" s="1">
        <v>47027</v>
      </c>
      <c r="B395">
        <v>2.397091798236544E-2</v>
      </c>
      <c r="C395" s="2">
        <f t="shared" ref="C395:C421" si="9">_xlfn.FORECAST.ETS(A395,$B$2:$B$298,$A$2:$A$298,157,1)</f>
        <v>2.397091798236544E-2</v>
      </c>
      <c r="D395" s="2">
        <f t="shared" ref="D395:D426" si="10">C395-_xlfn.FORECAST.ETS.CONFINT(A395,$B$2:$B$298,$A$2:$A$298,0.95,157,1)</f>
        <v>-1.6630069953034468</v>
      </c>
      <c r="E395" s="2">
        <f t="shared" ref="E395:E421" si="11">C395+_xlfn.FORECAST.ETS.CONFINT(A395,$B$2:$B$298,$A$2:$A$298,0.95,157,1)</f>
        <v>1.7109488312681778</v>
      </c>
    </row>
    <row r="396" spans="1:5" x14ac:dyDescent="0.2">
      <c r="A396" s="1">
        <v>47058</v>
      </c>
      <c r="B396">
        <v>1.3631393798892194E-2</v>
      </c>
      <c r="C396" s="2">
        <f t="shared" si="9"/>
        <v>1.3631393798892194E-2</v>
      </c>
      <c r="D396" s="2">
        <f t="shared" si="10"/>
        <v>-1.6833526207198732</v>
      </c>
      <c r="E396" s="2">
        <f t="shared" si="11"/>
        <v>1.7106154083176575</v>
      </c>
    </row>
    <row r="397" spans="1:5" x14ac:dyDescent="0.2">
      <c r="A397" s="1">
        <v>47088</v>
      </c>
      <c r="B397">
        <v>3.4115317825555366E-2</v>
      </c>
      <c r="C397" s="2">
        <f t="shared" si="9"/>
        <v>3.4115317825555366E-2</v>
      </c>
      <c r="D397" s="2">
        <f t="shared" si="10"/>
        <v>-1.6728493979433279</v>
      </c>
      <c r="E397" s="2">
        <f t="shared" si="11"/>
        <v>1.7410800335944385</v>
      </c>
    </row>
    <row r="398" spans="1:5" x14ac:dyDescent="0.2">
      <c r="A398" s="1">
        <v>47119</v>
      </c>
      <c r="B398">
        <v>-1.0770236883447526E-3</v>
      </c>
      <c r="C398" s="2">
        <f t="shared" si="9"/>
        <v>-1.0770236883447526E-3</v>
      </c>
      <c r="D398" s="2">
        <f t="shared" si="10"/>
        <v>-1.7179975390195659</v>
      </c>
      <c r="E398" s="2">
        <f t="shared" si="11"/>
        <v>1.7158434916428762</v>
      </c>
    </row>
    <row r="399" spans="1:5" x14ac:dyDescent="0.2">
      <c r="A399" s="1">
        <v>47150</v>
      </c>
      <c r="B399">
        <v>-1.3459267438885987E-2</v>
      </c>
      <c r="C399" s="2">
        <f t="shared" si="9"/>
        <v>-1.3459267438885987E-2</v>
      </c>
      <c r="D399" s="2">
        <f t="shared" si="10"/>
        <v>-1.7403111663566782</v>
      </c>
      <c r="E399" s="2">
        <f t="shared" si="11"/>
        <v>1.7133926314789061</v>
      </c>
    </row>
    <row r="400" spans="1:5" x14ac:dyDescent="0.2">
      <c r="A400" s="1">
        <v>47178</v>
      </c>
      <c r="B400">
        <v>-5.0121118084828761E-2</v>
      </c>
      <c r="C400" s="2">
        <f t="shared" si="9"/>
        <v>-5.0121118084828761E-2</v>
      </c>
      <c r="D400" s="2">
        <f t="shared" si="10"/>
        <v>-1.7868804581720319</v>
      </c>
      <c r="E400" s="2">
        <f t="shared" si="11"/>
        <v>1.6866382220023746</v>
      </c>
    </row>
    <row r="401" spans="1:5" x14ac:dyDescent="0.2">
      <c r="A401" s="1">
        <v>47209</v>
      </c>
      <c r="B401">
        <v>-5.8630638559241693E-2</v>
      </c>
      <c r="C401" s="2">
        <f t="shared" si="9"/>
        <v>-5.8630638559241693E-2</v>
      </c>
      <c r="D401" s="2">
        <f t="shared" si="10"/>
        <v>-1.8052739392149879</v>
      </c>
      <c r="E401" s="2">
        <f t="shared" si="11"/>
        <v>1.6880126620965046</v>
      </c>
    </row>
    <row r="402" spans="1:5" x14ac:dyDescent="0.2">
      <c r="A402" s="1">
        <v>47239</v>
      </c>
      <c r="B402">
        <v>-5.9741051577389737E-2</v>
      </c>
      <c r="C402" s="2">
        <f t="shared" si="9"/>
        <v>-5.9741051577389737E-2</v>
      </c>
      <c r="D402" s="2">
        <f t="shared" si="10"/>
        <v>-1.8162452826683051</v>
      </c>
      <c r="E402" s="2">
        <f t="shared" si="11"/>
        <v>1.6967631795135256</v>
      </c>
    </row>
    <row r="403" spans="1:5" x14ac:dyDescent="0.2">
      <c r="A403" s="1">
        <v>47270</v>
      </c>
      <c r="B403">
        <v>-4.7251221336365619E-2</v>
      </c>
      <c r="C403" s="2">
        <f t="shared" si="9"/>
        <v>-4.7251221336365619E-2</v>
      </c>
      <c r="D403" s="2">
        <f t="shared" si="10"/>
        <v>-1.8135937922246164</v>
      </c>
      <c r="E403" s="2">
        <f t="shared" si="11"/>
        <v>1.7190913495518851</v>
      </c>
    </row>
    <row r="404" spans="1:5" x14ac:dyDescent="0.2">
      <c r="A404" s="1">
        <v>47300</v>
      </c>
      <c r="B404">
        <v>-3.2155413903653077E-2</v>
      </c>
      <c r="C404" s="2">
        <f t="shared" si="9"/>
        <v>-3.2155413903653077E-2</v>
      </c>
      <c r="D404" s="2">
        <f t="shared" si="10"/>
        <v>-1.8083141628360226</v>
      </c>
      <c r="E404" s="2">
        <f t="shared" si="11"/>
        <v>1.7440033350287165</v>
      </c>
    </row>
    <row r="405" spans="1:5" x14ac:dyDescent="0.2">
      <c r="A405" s="1">
        <v>47331</v>
      </c>
      <c r="B405">
        <v>-4.6789782645476924E-2</v>
      </c>
      <c r="C405" s="2">
        <f t="shared" si="9"/>
        <v>-4.6789782645476924E-2</v>
      </c>
      <c r="D405" s="2">
        <f t="shared" si="10"/>
        <v>-1.8327429664884514</v>
      </c>
      <c r="E405" s="2">
        <f t="shared" si="11"/>
        <v>1.7391634011974977</v>
      </c>
    </row>
    <row r="406" spans="1:5" x14ac:dyDescent="0.2">
      <c r="A406" s="1">
        <v>47362</v>
      </c>
      <c r="B406">
        <v>-5.2971852141794784E-2</v>
      </c>
      <c r="C406" s="2">
        <f t="shared" si="9"/>
        <v>-5.2971852141794784E-2</v>
      </c>
      <c r="D406" s="2">
        <f t="shared" si="10"/>
        <v>-1.8486981364483988</v>
      </c>
      <c r="E406" s="2">
        <f t="shared" si="11"/>
        <v>1.7427544321648092</v>
      </c>
    </row>
    <row r="407" spans="1:5" x14ac:dyDescent="0.2">
      <c r="A407" s="1">
        <v>47392</v>
      </c>
      <c r="B407">
        <v>-5.4451385786117593E-2</v>
      </c>
      <c r="C407" s="2">
        <f t="shared" si="9"/>
        <v>-5.4451385786117593E-2</v>
      </c>
      <c r="D407" s="2">
        <f t="shared" si="10"/>
        <v>-1.8599298351809455</v>
      </c>
      <c r="E407" s="2">
        <f t="shared" si="11"/>
        <v>1.7510270636087104</v>
      </c>
    </row>
    <row r="408" spans="1:5" x14ac:dyDescent="0.2">
      <c r="A408" s="1">
        <v>47423</v>
      </c>
      <c r="B408">
        <v>-5.6194668367383405E-2</v>
      </c>
      <c r="C408" s="2">
        <f t="shared" si="9"/>
        <v>-5.6194668367383405E-2</v>
      </c>
      <c r="D408" s="2">
        <f t="shared" si="10"/>
        <v>-1.87140473723694</v>
      </c>
      <c r="E408" s="2">
        <f t="shared" si="11"/>
        <v>1.759015400502173</v>
      </c>
    </row>
    <row r="409" spans="1:5" x14ac:dyDescent="0.2">
      <c r="A409" s="1">
        <v>47453</v>
      </c>
      <c r="B409">
        <v>-5.1945422109501808E-2</v>
      </c>
      <c r="C409" s="2">
        <f t="shared" si="9"/>
        <v>-5.1945422109501808E-2</v>
      </c>
      <c r="D409" s="2">
        <f t="shared" si="10"/>
        <v>-1.8768669455856002</v>
      </c>
      <c r="E409" s="2">
        <f t="shared" si="11"/>
        <v>1.7729761013665968</v>
      </c>
    </row>
    <row r="410" spans="1:5" x14ac:dyDescent="0.2">
      <c r="A410" s="1">
        <v>47484</v>
      </c>
      <c r="B410">
        <v>6.6481316303842949E-2</v>
      </c>
      <c r="C410" s="2">
        <f t="shared" si="9"/>
        <v>6.6481316303842949E-2</v>
      </c>
      <c r="D410" s="2">
        <f t="shared" si="10"/>
        <v>-1.7681318689207099</v>
      </c>
      <c r="E410" s="2">
        <f t="shared" si="11"/>
        <v>1.9010945015283958</v>
      </c>
    </row>
    <row r="411" spans="1:5" x14ac:dyDescent="0.2">
      <c r="A411" s="1">
        <v>47515</v>
      </c>
      <c r="B411">
        <v>-3.346930240456028E-4</v>
      </c>
      <c r="C411" s="2">
        <f t="shared" si="9"/>
        <v>-3.346930240456028E-4</v>
      </c>
      <c r="D411" s="2">
        <f t="shared" si="10"/>
        <v>-1.8446201106841487</v>
      </c>
      <c r="E411" s="2">
        <f t="shared" si="11"/>
        <v>1.8439507246360576</v>
      </c>
    </row>
    <row r="412" spans="1:5" x14ac:dyDescent="0.2">
      <c r="A412" s="1">
        <v>47543</v>
      </c>
      <c r="B412">
        <v>-3.8202961029560591E-2</v>
      </c>
      <c r="C412" s="2">
        <f t="shared" si="9"/>
        <v>-3.8202961029560591E-2</v>
      </c>
      <c r="D412" s="2">
        <f t="shared" si="10"/>
        <v>-1.8921415371522987</v>
      </c>
      <c r="E412" s="2">
        <f t="shared" si="11"/>
        <v>1.8157356150931774</v>
      </c>
    </row>
    <row r="413" spans="1:5" x14ac:dyDescent="0.2">
      <c r="A413" s="1">
        <v>47574</v>
      </c>
      <c r="B413">
        <v>-5.32261841241954E-2</v>
      </c>
      <c r="C413" s="2">
        <f t="shared" si="9"/>
        <v>-5.32261841241954E-2</v>
      </c>
      <c r="D413" s="2">
        <f t="shared" si="10"/>
        <v>-1.9167991921210938</v>
      </c>
      <c r="E413" s="2">
        <f t="shared" si="11"/>
        <v>1.810346823872703</v>
      </c>
    </row>
    <row r="414" spans="1:5" x14ac:dyDescent="0.2">
      <c r="A414" s="1">
        <v>47604</v>
      </c>
      <c r="B414">
        <v>-5.6193642519423583E-2</v>
      </c>
      <c r="C414" s="2">
        <f t="shared" si="9"/>
        <v>-5.6193642519423583E-2</v>
      </c>
      <c r="D414" s="2">
        <f t="shared" si="10"/>
        <v>-1.9293826954709468</v>
      </c>
      <c r="E414" s="2">
        <f t="shared" si="11"/>
        <v>1.8169954104320996</v>
      </c>
    </row>
    <row r="415" spans="1:5" x14ac:dyDescent="0.2">
      <c r="A415" s="1">
        <v>47635</v>
      </c>
      <c r="B415">
        <v>-5.6875406388840671E-2</v>
      </c>
      <c r="C415" s="2">
        <f t="shared" si="9"/>
        <v>-5.6875406388840671E-2</v>
      </c>
      <c r="D415" s="2">
        <f t="shared" si="10"/>
        <v>-1.9396624495597803</v>
      </c>
      <c r="E415" s="2">
        <f t="shared" si="11"/>
        <v>1.8259116367820991</v>
      </c>
    </row>
    <row r="416" spans="1:5" x14ac:dyDescent="0.2">
      <c r="A416" s="1">
        <v>47665</v>
      </c>
      <c r="B416">
        <v>-5.647899582788321E-2</v>
      </c>
      <c r="C416" s="2">
        <f t="shared" si="9"/>
        <v>-5.647899582788321E-2</v>
      </c>
      <c r="D416" s="2">
        <f t="shared" si="10"/>
        <v>-1.9488462994049032</v>
      </c>
      <c r="E416" s="2">
        <f t="shared" si="11"/>
        <v>1.8358883077491366</v>
      </c>
    </row>
    <row r="417" spans="1:5" x14ac:dyDescent="0.2">
      <c r="A417" s="1">
        <v>47696</v>
      </c>
      <c r="B417">
        <v>-5.5373610995875872E-2</v>
      </c>
      <c r="C417" s="2">
        <f t="shared" si="9"/>
        <v>-5.5373610995875872E-2</v>
      </c>
      <c r="D417" s="2">
        <f t="shared" si="10"/>
        <v>-1.9573037630388768</v>
      </c>
      <c r="E417" s="2">
        <f t="shared" si="11"/>
        <v>1.8465565410471252</v>
      </c>
    </row>
    <row r="418" spans="1:5" x14ac:dyDescent="0.2">
      <c r="A418" s="1">
        <v>47727</v>
      </c>
      <c r="B418">
        <v>-5.4872858518601374E-2</v>
      </c>
      <c r="C418" s="2">
        <f t="shared" si="9"/>
        <v>-5.4872858518601374E-2</v>
      </c>
      <c r="D418" s="2">
        <f t="shared" si="10"/>
        <v>-1.9663487581179508</v>
      </c>
      <c r="E418" s="2">
        <f t="shared" si="11"/>
        <v>1.8566030410807481</v>
      </c>
    </row>
    <row r="419" spans="1:5" x14ac:dyDescent="0.2">
      <c r="A419" s="1">
        <v>47757</v>
      </c>
      <c r="B419">
        <v>-5.404262178458253E-2</v>
      </c>
      <c r="C419" s="2">
        <f t="shared" si="9"/>
        <v>-5.404262178458253E-2</v>
      </c>
      <c r="D419" s="2">
        <f t="shared" si="10"/>
        <v>-1.9750474724166063</v>
      </c>
      <c r="E419" s="2">
        <f t="shared" si="11"/>
        <v>1.866962228847441</v>
      </c>
    </row>
    <row r="420" spans="1:5" x14ac:dyDescent="0.2">
      <c r="A420" s="1">
        <v>47788</v>
      </c>
      <c r="B420">
        <v>-5.3525581120528111E-2</v>
      </c>
      <c r="C420" s="2">
        <f t="shared" si="9"/>
        <v>-5.3525581120528111E-2</v>
      </c>
      <c r="D420" s="2">
        <f t="shared" si="10"/>
        <v>-1.9840428841940057</v>
      </c>
      <c r="E420" s="2">
        <f t="shared" si="11"/>
        <v>1.8769917219529493</v>
      </c>
    </row>
    <row r="421" spans="1:5" x14ac:dyDescent="0.2">
      <c r="A421" s="1">
        <v>47818</v>
      </c>
      <c r="B421">
        <v>-5.3265419829529273E-2</v>
      </c>
      <c r="C421" s="2">
        <f t="shared" si="9"/>
        <v>-5.3265419829529273E-2</v>
      </c>
      <c r="D421" s="2">
        <f t="shared" si="10"/>
        <v>-1.9932789684162515</v>
      </c>
      <c r="E421" s="2">
        <f t="shared" si="11"/>
        <v>1.886748128757193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68A5-88A0-42E0-A88A-672CB6F15568}">
  <dimension ref="A1:H421"/>
  <sheetViews>
    <sheetView topLeftCell="A299" workbookViewId="0">
      <selection activeCell="B299" sqref="B299:B421"/>
    </sheetView>
  </sheetViews>
  <sheetFormatPr defaultRowHeight="12.75" x14ac:dyDescent="0.2"/>
  <cols>
    <col min="1" max="1" width="10.140625" bestFit="1" customWidth="1"/>
    <col min="2" max="2" width="9.85546875" customWidth="1"/>
    <col min="3" max="3" width="18.7109375" customWidth="1"/>
    <col min="4" max="4" width="34" customWidth="1"/>
    <col min="5" max="5" width="33.7109375" customWidth="1"/>
    <col min="7" max="7" width="10.28515625" customWidth="1"/>
    <col min="8" max="8" width="8.42578125" customWidth="1"/>
  </cols>
  <sheetData>
    <row r="1" spans="1:8" x14ac:dyDescent="0.2">
      <c r="A1" t="s">
        <v>9</v>
      </c>
      <c r="B1" t="s">
        <v>1</v>
      </c>
      <c r="C1" t="s">
        <v>40</v>
      </c>
      <c r="D1" t="s">
        <v>41</v>
      </c>
      <c r="E1" t="s">
        <v>42</v>
      </c>
      <c r="G1" t="s">
        <v>13</v>
      </c>
      <c r="H1" t="s">
        <v>14</v>
      </c>
    </row>
    <row r="2" spans="1:8" x14ac:dyDescent="0.2">
      <c r="A2" s="1">
        <v>35065</v>
      </c>
      <c r="B2" s="2">
        <v>285400</v>
      </c>
      <c r="G2" t="s">
        <v>15</v>
      </c>
      <c r="H2" s="3">
        <f>_xlfn.FORECAST.ETS.STAT($B$2:$B$298,$A$2:$A$298,1,157,1)</f>
        <v>0.1</v>
      </c>
    </row>
    <row r="3" spans="1:8" x14ac:dyDescent="0.2">
      <c r="A3" s="1">
        <v>35096</v>
      </c>
      <c r="B3" s="2">
        <v>291200</v>
      </c>
      <c r="G3" t="s">
        <v>16</v>
      </c>
      <c r="H3" s="3">
        <f>_xlfn.FORECAST.ETS.STAT($B$2:$B$298,$A$2:$A$298,2,157,1)</f>
        <v>1E-3</v>
      </c>
    </row>
    <row r="4" spans="1:8" x14ac:dyDescent="0.2">
      <c r="A4" s="1">
        <v>35125</v>
      </c>
      <c r="B4" s="2">
        <v>319700</v>
      </c>
      <c r="G4" t="s">
        <v>17</v>
      </c>
      <c r="H4" s="3">
        <f>_xlfn.FORECAST.ETS.STAT($B$2:$B$298,$A$2:$A$298,3,157,1)</f>
        <v>0.89900000000000002</v>
      </c>
    </row>
    <row r="5" spans="1:8" x14ac:dyDescent="0.2">
      <c r="A5" s="1">
        <v>35156</v>
      </c>
      <c r="B5" s="2">
        <v>319400</v>
      </c>
      <c r="G5" t="s">
        <v>18</v>
      </c>
      <c r="H5" s="3">
        <f>_xlfn.FORECAST.ETS.STAT($B$2:$B$298,$A$2:$A$298,4,157,1)</f>
        <v>1.6161211295626121</v>
      </c>
    </row>
    <row r="6" spans="1:8" x14ac:dyDescent="0.2">
      <c r="A6" s="1">
        <v>35186</v>
      </c>
      <c r="B6" s="2">
        <v>322300</v>
      </c>
      <c r="G6" t="s">
        <v>19</v>
      </c>
      <c r="H6" s="3">
        <f>_xlfn.FORECAST.ETS.STAT($B$2:$B$298,$A$2:$A$298,5,157,1)</f>
        <v>0.16131043560587777</v>
      </c>
    </row>
    <row r="7" spans="1:8" x14ac:dyDescent="0.2">
      <c r="A7" s="1">
        <v>35217</v>
      </c>
      <c r="B7" s="2">
        <v>317700</v>
      </c>
      <c r="G7" t="s">
        <v>20</v>
      </c>
      <c r="H7" s="3">
        <f>_xlfn.FORECAST.ETS.STAT($B$2:$B$298,$A$2:$A$298,6,157,1)</f>
        <v>29943.819144494861</v>
      </c>
    </row>
    <row r="8" spans="1:8" x14ac:dyDescent="0.2">
      <c r="A8" s="1">
        <v>35247</v>
      </c>
      <c r="B8" s="2">
        <v>302500</v>
      </c>
      <c r="G8" t="s">
        <v>21</v>
      </c>
      <c r="H8" s="3">
        <f>_xlfn.FORECAST.ETS.STAT($B$2:$B$298,$A$2:$A$298,7,157,1)</f>
        <v>40056.304806585213</v>
      </c>
    </row>
    <row r="9" spans="1:8" x14ac:dyDescent="0.2">
      <c r="A9" s="1">
        <v>35278</v>
      </c>
      <c r="B9" s="2">
        <v>274500</v>
      </c>
    </row>
    <row r="10" spans="1:8" x14ac:dyDescent="0.2">
      <c r="A10" s="1">
        <v>35309</v>
      </c>
      <c r="B10" s="2">
        <v>296800</v>
      </c>
    </row>
    <row r="11" spans="1:8" x14ac:dyDescent="0.2">
      <c r="A11" s="1">
        <v>35339</v>
      </c>
      <c r="B11" s="2">
        <v>313100</v>
      </c>
    </row>
    <row r="12" spans="1:8" x14ac:dyDescent="0.2">
      <c r="A12" s="1">
        <v>35370</v>
      </c>
      <c r="B12" s="2">
        <v>298800</v>
      </c>
    </row>
    <row r="13" spans="1:8" x14ac:dyDescent="0.2">
      <c r="A13" s="1">
        <v>35400</v>
      </c>
      <c r="B13" s="2">
        <v>250800</v>
      </c>
    </row>
    <row r="14" spans="1:8" x14ac:dyDescent="0.2">
      <c r="A14" s="1">
        <v>35431</v>
      </c>
      <c r="B14" s="2">
        <v>281100</v>
      </c>
    </row>
    <row r="15" spans="1:8" x14ac:dyDescent="0.2">
      <c r="A15" s="1">
        <v>35462</v>
      </c>
      <c r="B15" s="2">
        <v>298900</v>
      </c>
    </row>
    <row r="16" spans="1:8" x14ac:dyDescent="0.2">
      <c r="A16" s="1">
        <v>35490</v>
      </c>
      <c r="B16" s="2">
        <v>295900</v>
      </c>
    </row>
    <row r="17" spans="1:2" x14ac:dyDescent="0.2">
      <c r="A17" s="1">
        <v>35521</v>
      </c>
      <c r="B17" s="2">
        <v>296700</v>
      </c>
    </row>
    <row r="18" spans="1:2" x14ac:dyDescent="0.2">
      <c r="A18" s="1">
        <v>35551</v>
      </c>
      <c r="B18" s="2">
        <v>278600</v>
      </c>
    </row>
    <row r="19" spans="1:2" x14ac:dyDescent="0.2">
      <c r="A19" s="1">
        <v>35582</v>
      </c>
      <c r="B19" s="2">
        <v>296400</v>
      </c>
    </row>
    <row r="20" spans="1:2" x14ac:dyDescent="0.2">
      <c r="A20" s="1">
        <v>35612</v>
      </c>
      <c r="B20" s="2">
        <v>301800</v>
      </c>
    </row>
    <row r="21" spans="1:2" x14ac:dyDescent="0.2">
      <c r="A21" s="1">
        <v>35643</v>
      </c>
      <c r="B21" s="2">
        <v>284800</v>
      </c>
    </row>
    <row r="22" spans="1:2" x14ac:dyDescent="0.2">
      <c r="A22" s="1">
        <v>35674</v>
      </c>
      <c r="B22" s="2">
        <v>221900</v>
      </c>
    </row>
    <row r="23" spans="1:2" x14ac:dyDescent="0.2">
      <c r="A23" s="1">
        <v>35704</v>
      </c>
      <c r="B23" s="2">
        <v>200700</v>
      </c>
    </row>
    <row r="24" spans="1:2" x14ac:dyDescent="0.2">
      <c r="A24" s="1">
        <v>35735</v>
      </c>
      <c r="B24" s="2">
        <v>204200</v>
      </c>
    </row>
    <row r="25" spans="1:2" x14ac:dyDescent="0.2">
      <c r="A25" s="1">
        <v>35765</v>
      </c>
      <c r="B25" s="2">
        <v>172800</v>
      </c>
    </row>
    <row r="26" spans="1:2" x14ac:dyDescent="0.2">
      <c r="A26" s="1">
        <v>35796</v>
      </c>
      <c r="B26" s="2">
        <v>185500</v>
      </c>
    </row>
    <row r="27" spans="1:2" x14ac:dyDescent="0.2">
      <c r="A27" s="1">
        <v>35827</v>
      </c>
      <c r="B27" s="2">
        <v>211100</v>
      </c>
    </row>
    <row r="28" spans="1:2" x14ac:dyDescent="0.2">
      <c r="A28" s="1">
        <v>35855</v>
      </c>
      <c r="B28" s="2">
        <v>190300</v>
      </c>
    </row>
    <row r="29" spans="1:2" x14ac:dyDescent="0.2">
      <c r="A29" s="1">
        <v>35886</v>
      </c>
      <c r="B29" s="2">
        <v>173100</v>
      </c>
    </row>
    <row r="30" spans="1:2" x14ac:dyDescent="0.2">
      <c r="A30" s="1">
        <v>35916</v>
      </c>
      <c r="B30" s="2">
        <v>167400</v>
      </c>
    </row>
    <row r="31" spans="1:2" x14ac:dyDescent="0.2">
      <c r="A31" s="1">
        <v>35947</v>
      </c>
      <c r="B31" s="2">
        <v>183000</v>
      </c>
    </row>
    <row r="32" spans="1:2" x14ac:dyDescent="0.2">
      <c r="A32" s="1">
        <v>35977</v>
      </c>
      <c r="B32" s="2">
        <v>138200</v>
      </c>
    </row>
    <row r="33" spans="1:2" x14ac:dyDescent="0.2">
      <c r="A33" s="1">
        <v>36008</v>
      </c>
      <c r="B33" s="2">
        <v>124900</v>
      </c>
    </row>
    <row r="34" spans="1:2" x14ac:dyDescent="0.2">
      <c r="A34" s="1">
        <v>36039</v>
      </c>
      <c r="B34" s="2">
        <v>79990</v>
      </c>
    </row>
    <row r="35" spans="1:2" x14ac:dyDescent="0.2">
      <c r="A35" s="1">
        <v>36069</v>
      </c>
      <c r="B35" s="2">
        <v>112700</v>
      </c>
    </row>
    <row r="36" spans="1:2" x14ac:dyDescent="0.2">
      <c r="A36" s="1">
        <v>36100</v>
      </c>
      <c r="B36" s="2">
        <v>123300</v>
      </c>
    </row>
    <row r="37" spans="1:2" x14ac:dyDescent="0.2">
      <c r="A37" s="1">
        <v>36130</v>
      </c>
      <c r="B37" s="2">
        <v>81850</v>
      </c>
    </row>
    <row r="38" spans="1:2" x14ac:dyDescent="0.2">
      <c r="A38" s="1">
        <v>36161</v>
      </c>
      <c r="B38" s="2">
        <v>77000</v>
      </c>
    </row>
    <row r="39" spans="1:2" x14ac:dyDescent="0.2">
      <c r="A39" s="1">
        <v>36192</v>
      </c>
      <c r="B39" s="2">
        <v>130000</v>
      </c>
    </row>
    <row r="40" spans="1:2" x14ac:dyDescent="0.2">
      <c r="A40" s="1">
        <v>36220</v>
      </c>
      <c r="B40" s="2">
        <v>130000</v>
      </c>
    </row>
    <row r="41" spans="1:2" x14ac:dyDescent="0.2">
      <c r="A41" s="1">
        <v>36251</v>
      </c>
      <c r="B41" s="2">
        <v>148600</v>
      </c>
    </row>
    <row r="42" spans="1:2" x14ac:dyDescent="0.2">
      <c r="A42" s="1">
        <v>36281</v>
      </c>
      <c r="B42" s="2">
        <v>110700</v>
      </c>
    </row>
    <row r="43" spans="1:2" x14ac:dyDescent="0.2">
      <c r="A43" s="1">
        <v>36312</v>
      </c>
      <c r="B43" s="2">
        <v>74010</v>
      </c>
    </row>
    <row r="44" spans="1:2" x14ac:dyDescent="0.2">
      <c r="A44" s="1">
        <v>36342</v>
      </c>
      <c r="B44" s="2">
        <v>52860</v>
      </c>
    </row>
    <row r="45" spans="1:2" x14ac:dyDescent="0.2">
      <c r="A45" s="1">
        <v>36373</v>
      </c>
      <c r="B45" s="2">
        <v>55040</v>
      </c>
    </row>
    <row r="46" spans="1:2" x14ac:dyDescent="0.2">
      <c r="A46" s="1">
        <v>36404</v>
      </c>
      <c r="B46" s="2">
        <v>61740</v>
      </c>
    </row>
    <row r="47" spans="1:2" x14ac:dyDescent="0.2">
      <c r="A47" s="1">
        <v>36434</v>
      </c>
      <c r="B47" s="2">
        <v>97290</v>
      </c>
    </row>
    <row r="48" spans="1:2" x14ac:dyDescent="0.2">
      <c r="A48" s="1">
        <v>36465</v>
      </c>
      <c r="B48" s="2">
        <v>68430</v>
      </c>
    </row>
    <row r="49" spans="1:2" x14ac:dyDescent="0.2">
      <c r="A49" s="1">
        <v>36495</v>
      </c>
      <c r="B49" s="2">
        <v>66460</v>
      </c>
    </row>
    <row r="50" spans="1:2" x14ac:dyDescent="0.2">
      <c r="A50" s="1">
        <v>36526</v>
      </c>
      <c r="B50" s="2">
        <v>84840</v>
      </c>
    </row>
    <row r="51" spans="1:2" x14ac:dyDescent="0.2">
      <c r="A51" s="1">
        <v>36557</v>
      </c>
      <c r="B51" s="2">
        <v>85430</v>
      </c>
    </row>
    <row r="52" spans="1:2" x14ac:dyDescent="0.2">
      <c r="A52" s="1">
        <v>36586</v>
      </c>
      <c r="B52" s="2">
        <v>45180</v>
      </c>
    </row>
    <row r="53" spans="1:2" x14ac:dyDescent="0.2">
      <c r="A53" s="1">
        <v>36617</v>
      </c>
      <c r="B53" s="2">
        <v>42970</v>
      </c>
    </row>
    <row r="54" spans="1:2" x14ac:dyDescent="0.2">
      <c r="A54" s="1">
        <v>36647</v>
      </c>
      <c r="B54" s="2">
        <v>58480</v>
      </c>
    </row>
    <row r="55" spans="1:2" x14ac:dyDescent="0.2">
      <c r="A55" s="1">
        <v>36678</v>
      </c>
      <c r="B55" s="2">
        <v>66580</v>
      </c>
    </row>
    <row r="56" spans="1:2" x14ac:dyDescent="0.2">
      <c r="A56" s="1">
        <v>36708</v>
      </c>
      <c r="B56" s="2">
        <v>62630</v>
      </c>
    </row>
    <row r="57" spans="1:2" x14ac:dyDescent="0.2">
      <c r="A57" s="1">
        <v>36739</v>
      </c>
      <c r="B57" s="2">
        <v>71730</v>
      </c>
    </row>
    <row r="58" spans="1:2" x14ac:dyDescent="0.2">
      <c r="A58" s="1">
        <v>36770</v>
      </c>
      <c r="B58" s="2">
        <v>63630</v>
      </c>
    </row>
    <row r="59" spans="1:2" x14ac:dyDescent="0.2">
      <c r="A59" s="1">
        <v>36800</v>
      </c>
      <c r="B59" s="2">
        <v>53990</v>
      </c>
    </row>
    <row r="60" spans="1:2" x14ac:dyDescent="0.2">
      <c r="A60" s="1">
        <v>36831</v>
      </c>
      <c r="B60" s="2">
        <v>52920</v>
      </c>
    </row>
    <row r="61" spans="1:2" x14ac:dyDescent="0.2">
      <c r="A61" s="1">
        <v>36861</v>
      </c>
      <c r="B61" s="2">
        <v>54430</v>
      </c>
    </row>
    <row r="62" spans="1:2" x14ac:dyDescent="0.2">
      <c r="A62" s="1">
        <v>36892</v>
      </c>
      <c r="B62" s="2">
        <v>67710</v>
      </c>
    </row>
    <row r="63" spans="1:2" x14ac:dyDescent="0.2">
      <c r="A63" s="1">
        <v>36923</v>
      </c>
      <c r="B63" s="2">
        <v>80830</v>
      </c>
    </row>
    <row r="64" spans="1:2" x14ac:dyDescent="0.2">
      <c r="A64" s="1">
        <v>36951</v>
      </c>
      <c r="B64" s="2">
        <v>97450</v>
      </c>
    </row>
    <row r="65" spans="1:2" x14ac:dyDescent="0.2">
      <c r="A65" s="1">
        <v>36982</v>
      </c>
      <c r="B65" s="2">
        <v>45330</v>
      </c>
    </row>
    <row r="66" spans="1:2" x14ac:dyDescent="0.2">
      <c r="A66" s="1">
        <v>37012</v>
      </c>
      <c r="B66" s="2">
        <v>60180</v>
      </c>
    </row>
    <row r="67" spans="1:2" x14ac:dyDescent="0.2">
      <c r="A67" s="1">
        <v>37043</v>
      </c>
      <c r="B67" s="2">
        <v>90090</v>
      </c>
    </row>
    <row r="68" spans="1:2" x14ac:dyDescent="0.2">
      <c r="A68" s="1">
        <v>37073</v>
      </c>
      <c r="B68" s="2">
        <v>90710</v>
      </c>
    </row>
    <row r="69" spans="1:2" x14ac:dyDescent="0.2">
      <c r="A69" s="1">
        <v>37104</v>
      </c>
      <c r="B69" s="2">
        <v>103600</v>
      </c>
    </row>
    <row r="70" spans="1:2" x14ac:dyDescent="0.2">
      <c r="A70" s="1">
        <v>37135</v>
      </c>
      <c r="B70" s="2">
        <v>53690</v>
      </c>
    </row>
    <row r="71" spans="1:2" x14ac:dyDescent="0.2">
      <c r="A71" s="1">
        <v>37165</v>
      </c>
      <c r="B71" s="2">
        <v>30830</v>
      </c>
    </row>
    <row r="72" spans="1:2" x14ac:dyDescent="0.2">
      <c r="A72" s="1">
        <v>37196</v>
      </c>
      <c r="B72" s="2">
        <v>34040</v>
      </c>
    </row>
    <row r="73" spans="1:2" x14ac:dyDescent="0.2">
      <c r="A73" s="1">
        <v>37226</v>
      </c>
      <c r="B73" s="2">
        <v>34600</v>
      </c>
    </row>
    <row r="74" spans="1:2" x14ac:dyDescent="0.2">
      <c r="A74" s="1">
        <v>37257</v>
      </c>
      <c r="B74" s="2">
        <v>31940</v>
      </c>
    </row>
    <row r="75" spans="1:2" x14ac:dyDescent="0.2">
      <c r="A75" s="1">
        <v>37288</v>
      </c>
      <c r="B75" s="2">
        <v>33870</v>
      </c>
    </row>
    <row r="76" spans="1:2" x14ac:dyDescent="0.2">
      <c r="A76" s="1">
        <v>37316</v>
      </c>
      <c r="B76" s="2">
        <v>46250</v>
      </c>
    </row>
    <row r="77" spans="1:2" x14ac:dyDescent="0.2">
      <c r="A77" s="1">
        <v>37347</v>
      </c>
      <c r="B77" s="2">
        <v>47960</v>
      </c>
    </row>
    <row r="78" spans="1:2" x14ac:dyDescent="0.2">
      <c r="A78" s="1">
        <v>37377</v>
      </c>
      <c r="B78" s="2">
        <v>73910</v>
      </c>
    </row>
    <row r="79" spans="1:2" x14ac:dyDescent="0.2">
      <c r="A79" s="1">
        <v>37408</v>
      </c>
      <c r="B79" s="2">
        <v>63760</v>
      </c>
    </row>
    <row r="80" spans="1:2" x14ac:dyDescent="0.2">
      <c r="A80" s="1">
        <v>37438</v>
      </c>
      <c r="B80" s="2">
        <v>75350</v>
      </c>
    </row>
    <row r="81" spans="1:2" x14ac:dyDescent="0.2">
      <c r="A81" s="1">
        <v>37469</v>
      </c>
      <c r="B81" s="2">
        <v>45730</v>
      </c>
    </row>
    <row r="82" spans="1:2" x14ac:dyDescent="0.2">
      <c r="A82" s="1">
        <v>37500</v>
      </c>
      <c r="B82" s="2">
        <v>55440</v>
      </c>
    </row>
    <row r="83" spans="1:2" x14ac:dyDescent="0.2">
      <c r="A83" s="1">
        <v>37530</v>
      </c>
      <c r="B83" s="2">
        <v>70680</v>
      </c>
    </row>
    <row r="84" spans="1:2" x14ac:dyDescent="0.2">
      <c r="A84" s="1">
        <v>37561</v>
      </c>
      <c r="B84" s="2">
        <v>66180</v>
      </c>
    </row>
    <row r="85" spans="1:2" x14ac:dyDescent="0.2">
      <c r="A85" s="1">
        <v>37591</v>
      </c>
      <c r="B85" s="2">
        <v>75840</v>
      </c>
    </row>
    <row r="86" spans="1:2" x14ac:dyDescent="0.2">
      <c r="A86" s="1">
        <v>37622</v>
      </c>
      <c r="B86" s="2">
        <v>114900</v>
      </c>
    </row>
    <row r="87" spans="1:2" x14ac:dyDescent="0.2">
      <c r="A87" s="1">
        <v>37653</v>
      </c>
      <c r="B87" s="2">
        <v>116900</v>
      </c>
    </row>
    <row r="88" spans="1:2" x14ac:dyDescent="0.2">
      <c r="A88" s="1">
        <v>37681</v>
      </c>
      <c r="B88" s="2">
        <v>123300</v>
      </c>
    </row>
    <row r="89" spans="1:2" x14ac:dyDescent="0.2">
      <c r="A89" s="1">
        <v>37712</v>
      </c>
      <c r="B89" s="2">
        <v>98810</v>
      </c>
    </row>
    <row r="90" spans="1:2" x14ac:dyDescent="0.2">
      <c r="A90" s="1">
        <v>37742</v>
      </c>
      <c r="B90" s="2">
        <v>94030</v>
      </c>
    </row>
    <row r="91" spans="1:2" x14ac:dyDescent="0.2">
      <c r="A91" s="1">
        <v>37773</v>
      </c>
      <c r="B91" s="2">
        <v>124900</v>
      </c>
    </row>
    <row r="92" spans="1:2" x14ac:dyDescent="0.2">
      <c r="A92" s="1">
        <v>37803</v>
      </c>
      <c r="B92" s="2">
        <v>114500</v>
      </c>
    </row>
    <row r="93" spans="1:2" x14ac:dyDescent="0.2">
      <c r="A93" s="1">
        <v>37834</v>
      </c>
      <c r="B93" s="2">
        <v>138800</v>
      </c>
    </row>
    <row r="94" spans="1:2" x14ac:dyDescent="0.2">
      <c r="A94" s="1">
        <v>37865</v>
      </c>
      <c r="B94" s="2">
        <v>143200</v>
      </c>
    </row>
    <row r="95" spans="1:2" x14ac:dyDescent="0.2">
      <c r="A95" s="1">
        <v>37895</v>
      </c>
      <c r="B95" s="2">
        <v>110900</v>
      </c>
    </row>
    <row r="96" spans="1:2" x14ac:dyDescent="0.2">
      <c r="A96" s="1">
        <v>37926</v>
      </c>
      <c r="B96" s="2">
        <v>60980</v>
      </c>
    </row>
    <row r="97" spans="1:2" x14ac:dyDescent="0.2">
      <c r="A97" s="1">
        <v>37956</v>
      </c>
      <c r="B97" s="2">
        <v>87990</v>
      </c>
    </row>
    <row r="98" spans="1:2" x14ac:dyDescent="0.2">
      <c r="A98" s="1">
        <v>37987</v>
      </c>
      <c r="B98" s="2">
        <v>153000</v>
      </c>
    </row>
    <row r="99" spans="1:2" x14ac:dyDescent="0.2">
      <c r="A99" s="1">
        <v>38018</v>
      </c>
      <c r="B99" s="2">
        <v>177600</v>
      </c>
    </row>
    <row r="100" spans="1:2" x14ac:dyDescent="0.2">
      <c r="A100" s="1">
        <v>38047</v>
      </c>
      <c r="B100" s="2">
        <v>159400</v>
      </c>
    </row>
    <row r="101" spans="1:2" x14ac:dyDescent="0.2">
      <c r="A101" s="1">
        <v>38078</v>
      </c>
      <c r="B101" s="2">
        <v>161700</v>
      </c>
    </row>
    <row r="102" spans="1:2" x14ac:dyDescent="0.2">
      <c r="A102" s="1">
        <v>38108</v>
      </c>
      <c r="B102" s="2">
        <v>198700</v>
      </c>
    </row>
    <row r="103" spans="1:2" x14ac:dyDescent="0.2">
      <c r="A103" s="1">
        <v>38139</v>
      </c>
      <c r="B103" s="2">
        <v>181800</v>
      </c>
    </row>
    <row r="104" spans="1:2" x14ac:dyDescent="0.2">
      <c r="A104" s="1">
        <v>38169</v>
      </c>
      <c r="B104" s="2">
        <v>197200</v>
      </c>
    </row>
    <row r="105" spans="1:2" x14ac:dyDescent="0.2">
      <c r="A105" s="1">
        <v>38200</v>
      </c>
      <c r="B105" s="2">
        <v>185700</v>
      </c>
    </row>
    <row r="106" spans="1:2" x14ac:dyDescent="0.2">
      <c r="A106" s="1">
        <v>38231</v>
      </c>
      <c r="B106" s="2">
        <v>190700</v>
      </c>
    </row>
    <row r="107" spans="1:2" x14ac:dyDescent="0.2">
      <c r="A107" s="1">
        <v>38261</v>
      </c>
      <c r="B107" s="2">
        <v>194900</v>
      </c>
    </row>
    <row r="108" spans="1:2" x14ac:dyDescent="0.2">
      <c r="A108" s="1">
        <v>38292</v>
      </c>
      <c r="B108" s="2">
        <v>132500</v>
      </c>
    </row>
    <row r="109" spans="1:2" x14ac:dyDescent="0.2">
      <c r="A109" s="1">
        <v>38322</v>
      </c>
      <c r="B109" s="2">
        <v>152200</v>
      </c>
    </row>
    <row r="110" spans="1:2" x14ac:dyDescent="0.2">
      <c r="A110" s="1">
        <v>38353</v>
      </c>
      <c r="B110" s="2">
        <v>194700</v>
      </c>
    </row>
    <row r="111" spans="1:2" x14ac:dyDescent="0.2">
      <c r="A111" s="1">
        <v>38384</v>
      </c>
      <c r="B111" s="2">
        <v>216800</v>
      </c>
    </row>
    <row r="112" spans="1:2" x14ac:dyDescent="0.2">
      <c r="A112" s="1">
        <v>38412</v>
      </c>
      <c r="B112" s="2">
        <v>245600</v>
      </c>
    </row>
    <row r="113" spans="1:2" x14ac:dyDescent="0.2">
      <c r="A113" s="1">
        <v>38443</v>
      </c>
      <c r="B113" s="2">
        <v>253400</v>
      </c>
    </row>
    <row r="114" spans="1:2" x14ac:dyDescent="0.2">
      <c r="A114" s="1">
        <v>38473</v>
      </c>
      <c r="B114" s="2">
        <v>178900</v>
      </c>
    </row>
    <row r="115" spans="1:2" x14ac:dyDescent="0.2">
      <c r="A115" s="1">
        <v>38504</v>
      </c>
      <c r="B115" s="2">
        <v>191700</v>
      </c>
    </row>
    <row r="116" spans="1:2" x14ac:dyDescent="0.2">
      <c r="A116" s="1">
        <v>38534</v>
      </c>
      <c r="B116" s="2">
        <v>180900</v>
      </c>
    </row>
    <row r="117" spans="1:2" x14ac:dyDescent="0.2">
      <c r="A117" s="1">
        <v>38565</v>
      </c>
      <c r="B117" s="2">
        <v>175800</v>
      </c>
    </row>
    <row r="118" spans="1:2" x14ac:dyDescent="0.2">
      <c r="A118" s="1">
        <v>38596</v>
      </c>
      <c r="B118" s="2">
        <v>226900</v>
      </c>
    </row>
    <row r="119" spans="1:2" x14ac:dyDescent="0.2">
      <c r="A119" s="1">
        <v>38626</v>
      </c>
      <c r="B119" s="2">
        <v>256700</v>
      </c>
    </row>
    <row r="120" spans="1:2" x14ac:dyDescent="0.2">
      <c r="A120" s="1">
        <v>38657</v>
      </c>
      <c r="B120" s="2">
        <v>245000</v>
      </c>
    </row>
    <row r="121" spans="1:2" x14ac:dyDescent="0.2">
      <c r="A121" s="1">
        <v>38687</v>
      </c>
      <c r="B121" s="2">
        <v>203900</v>
      </c>
    </row>
    <row r="122" spans="1:2" x14ac:dyDescent="0.2">
      <c r="A122" s="1">
        <v>38718</v>
      </c>
      <c r="B122" s="2">
        <v>253600</v>
      </c>
    </row>
    <row r="123" spans="1:2" x14ac:dyDescent="0.2">
      <c r="A123" s="1">
        <v>38749</v>
      </c>
      <c r="B123" s="2">
        <v>274700</v>
      </c>
    </row>
    <row r="124" spans="1:2" x14ac:dyDescent="0.2">
      <c r="A124" s="1">
        <v>38777</v>
      </c>
      <c r="B124" s="2">
        <v>277000</v>
      </c>
    </row>
    <row r="125" spans="1:2" x14ac:dyDescent="0.2">
      <c r="A125" s="1">
        <v>38808</v>
      </c>
      <c r="B125" s="2">
        <v>265900</v>
      </c>
    </row>
    <row r="126" spans="1:2" x14ac:dyDescent="0.2">
      <c r="A126" s="1">
        <v>38838</v>
      </c>
      <c r="B126" s="2">
        <v>230200</v>
      </c>
    </row>
    <row r="127" spans="1:2" x14ac:dyDescent="0.2">
      <c r="A127" s="1">
        <v>38869</v>
      </c>
      <c r="B127" s="2">
        <v>256100</v>
      </c>
    </row>
    <row r="128" spans="1:2" x14ac:dyDescent="0.2">
      <c r="A128" s="1">
        <v>38899</v>
      </c>
      <c r="B128" s="2">
        <v>255300</v>
      </c>
    </row>
    <row r="129" spans="1:2" x14ac:dyDescent="0.2">
      <c r="A129" s="1">
        <v>38930</v>
      </c>
      <c r="B129" s="2">
        <v>273400</v>
      </c>
    </row>
    <row r="130" spans="1:2" x14ac:dyDescent="0.2">
      <c r="A130" s="1">
        <v>38961</v>
      </c>
      <c r="B130" s="2">
        <v>252600</v>
      </c>
    </row>
    <row r="131" spans="1:2" x14ac:dyDescent="0.2">
      <c r="A131" s="1">
        <v>38991</v>
      </c>
      <c r="B131" s="2">
        <v>251000</v>
      </c>
    </row>
    <row r="132" spans="1:2" x14ac:dyDescent="0.2">
      <c r="A132" s="1">
        <v>39022</v>
      </c>
      <c r="B132" s="2">
        <v>250500</v>
      </c>
    </row>
    <row r="133" spans="1:2" x14ac:dyDescent="0.2">
      <c r="A133" s="1">
        <v>39052</v>
      </c>
      <c r="B133" s="2">
        <v>236400</v>
      </c>
    </row>
    <row r="134" spans="1:2" x14ac:dyDescent="0.2">
      <c r="A134" s="1">
        <v>39083</v>
      </c>
      <c r="B134" s="2">
        <v>238300</v>
      </c>
    </row>
    <row r="135" spans="1:2" x14ac:dyDescent="0.2">
      <c r="A135" s="1">
        <v>39114</v>
      </c>
      <c r="B135" s="2">
        <v>249300</v>
      </c>
    </row>
    <row r="136" spans="1:2" x14ac:dyDescent="0.2">
      <c r="A136" s="1">
        <v>39142</v>
      </c>
      <c r="B136" s="2">
        <v>289100</v>
      </c>
    </row>
    <row r="137" spans="1:2" x14ac:dyDescent="0.2">
      <c r="A137" s="1">
        <v>39173</v>
      </c>
      <c r="B137" s="2">
        <v>286000</v>
      </c>
    </row>
    <row r="138" spans="1:2" x14ac:dyDescent="0.2">
      <c r="A138" s="1">
        <v>39203</v>
      </c>
      <c r="B138" s="2">
        <v>265800</v>
      </c>
    </row>
    <row r="139" spans="1:2" x14ac:dyDescent="0.2">
      <c r="A139" s="1">
        <v>39234</v>
      </c>
      <c r="B139" s="2">
        <v>285000</v>
      </c>
    </row>
    <row r="140" spans="1:2" x14ac:dyDescent="0.2">
      <c r="A140" s="1">
        <v>39264</v>
      </c>
      <c r="B140" s="2">
        <v>294900</v>
      </c>
    </row>
    <row r="141" spans="1:2" x14ac:dyDescent="0.2">
      <c r="A141" s="1">
        <v>39295</v>
      </c>
      <c r="B141" s="2">
        <v>304300</v>
      </c>
    </row>
    <row r="142" spans="1:2" x14ac:dyDescent="0.2">
      <c r="A142" s="1">
        <v>39326</v>
      </c>
      <c r="B142" s="2">
        <v>310300</v>
      </c>
    </row>
    <row r="143" spans="1:2" x14ac:dyDescent="0.2">
      <c r="A143" s="1">
        <v>39356</v>
      </c>
      <c r="B143" s="2">
        <v>327200</v>
      </c>
    </row>
    <row r="144" spans="1:2" x14ac:dyDescent="0.2">
      <c r="A144" s="1">
        <v>39387</v>
      </c>
      <c r="B144" s="2">
        <v>309900</v>
      </c>
    </row>
    <row r="145" spans="1:2" x14ac:dyDescent="0.2">
      <c r="A145" s="1">
        <v>39417</v>
      </c>
      <c r="B145" s="2">
        <v>291100</v>
      </c>
    </row>
    <row r="146" spans="1:2" x14ac:dyDescent="0.2">
      <c r="A146" s="1">
        <v>39448</v>
      </c>
      <c r="B146" s="2">
        <v>279100</v>
      </c>
    </row>
    <row r="147" spans="1:2" x14ac:dyDescent="0.2">
      <c r="A147" s="1">
        <v>39479</v>
      </c>
      <c r="B147" s="2">
        <v>290900</v>
      </c>
    </row>
    <row r="148" spans="1:2" x14ac:dyDescent="0.2">
      <c r="A148" s="1">
        <v>39508</v>
      </c>
      <c r="B148" s="2">
        <v>304000</v>
      </c>
    </row>
    <row r="149" spans="1:2" x14ac:dyDescent="0.2">
      <c r="A149" s="1">
        <v>39539</v>
      </c>
      <c r="B149" s="2">
        <v>303800</v>
      </c>
    </row>
    <row r="150" spans="1:2" x14ac:dyDescent="0.2">
      <c r="A150" s="1">
        <v>39569</v>
      </c>
      <c r="B150" s="2">
        <v>323800</v>
      </c>
    </row>
    <row r="151" spans="1:2" x14ac:dyDescent="0.2">
      <c r="A151" s="1">
        <v>39600</v>
      </c>
      <c r="B151" s="2">
        <v>323100</v>
      </c>
    </row>
    <row r="152" spans="1:2" x14ac:dyDescent="0.2">
      <c r="A152" s="1">
        <v>39630</v>
      </c>
      <c r="B152" s="2">
        <v>330800</v>
      </c>
    </row>
    <row r="153" spans="1:2" x14ac:dyDescent="0.2">
      <c r="A153" s="1">
        <v>39661</v>
      </c>
      <c r="B153" s="2">
        <v>339500</v>
      </c>
    </row>
    <row r="154" spans="1:2" x14ac:dyDescent="0.2">
      <c r="A154" s="1">
        <v>39692</v>
      </c>
      <c r="B154" s="2">
        <v>337800</v>
      </c>
    </row>
    <row r="155" spans="1:2" x14ac:dyDescent="0.2">
      <c r="A155" s="1">
        <v>39722</v>
      </c>
      <c r="B155" s="2">
        <v>322800</v>
      </c>
    </row>
    <row r="156" spans="1:2" x14ac:dyDescent="0.2">
      <c r="A156" s="1">
        <v>39753</v>
      </c>
      <c r="B156" s="2">
        <v>317400</v>
      </c>
    </row>
    <row r="157" spans="1:2" x14ac:dyDescent="0.2">
      <c r="A157" s="1">
        <v>39783</v>
      </c>
      <c r="B157" s="2">
        <v>318500</v>
      </c>
    </row>
    <row r="158" spans="1:2" x14ac:dyDescent="0.2">
      <c r="A158" s="1">
        <v>39814</v>
      </c>
      <c r="B158" s="2">
        <v>305600</v>
      </c>
    </row>
    <row r="159" spans="1:2" x14ac:dyDescent="0.2">
      <c r="A159" s="1">
        <v>39845</v>
      </c>
      <c r="B159" s="2">
        <v>324300</v>
      </c>
    </row>
    <row r="160" spans="1:2" x14ac:dyDescent="0.2">
      <c r="A160" s="1">
        <v>39873</v>
      </c>
      <c r="B160" s="2">
        <v>332200</v>
      </c>
    </row>
    <row r="161" spans="1:2" x14ac:dyDescent="0.2">
      <c r="A161" s="1">
        <v>39904</v>
      </c>
      <c r="B161" s="2">
        <v>329000</v>
      </c>
    </row>
    <row r="162" spans="1:2" x14ac:dyDescent="0.2">
      <c r="A162" s="1">
        <v>39934</v>
      </c>
      <c r="B162" s="2">
        <v>325400</v>
      </c>
    </row>
    <row r="163" spans="1:2" x14ac:dyDescent="0.2">
      <c r="A163" s="1">
        <v>39965</v>
      </c>
      <c r="B163" s="2">
        <v>323100</v>
      </c>
    </row>
    <row r="164" spans="1:2" x14ac:dyDescent="0.2">
      <c r="A164" s="1">
        <v>39995</v>
      </c>
      <c r="B164" s="2">
        <v>322000</v>
      </c>
    </row>
    <row r="165" spans="1:2" x14ac:dyDescent="0.2">
      <c r="A165" s="1">
        <v>40026</v>
      </c>
      <c r="B165" s="2">
        <v>325400</v>
      </c>
    </row>
    <row r="166" spans="1:2" x14ac:dyDescent="0.2">
      <c r="A166" s="1">
        <v>40057</v>
      </c>
      <c r="B166" s="2">
        <v>326300</v>
      </c>
    </row>
    <row r="167" spans="1:2" x14ac:dyDescent="0.2">
      <c r="A167" s="1">
        <v>40087</v>
      </c>
      <c r="B167" s="2">
        <v>309500</v>
      </c>
    </row>
    <row r="168" spans="1:2" x14ac:dyDescent="0.2">
      <c r="A168" s="1">
        <v>40118</v>
      </c>
      <c r="B168" s="2">
        <v>287900</v>
      </c>
    </row>
    <row r="169" spans="1:2" x14ac:dyDescent="0.2">
      <c r="A169" s="1">
        <v>40148</v>
      </c>
      <c r="B169" s="2">
        <v>288300</v>
      </c>
    </row>
    <row r="170" spans="1:2" x14ac:dyDescent="0.2">
      <c r="A170" s="1">
        <v>40179</v>
      </c>
      <c r="B170" s="2">
        <v>298500</v>
      </c>
    </row>
    <row r="171" spans="1:2" x14ac:dyDescent="0.2">
      <c r="A171" s="1">
        <v>40210</v>
      </c>
      <c r="B171" s="2">
        <v>351200</v>
      </c>
    </row>
    <row r="172" spans="1:2" x14ac:dyDescent="0.2">
      <c r="A172" s="1">
        <v>40238</v>
      </c>
      <c r="B172" s="2">
        <v>351200</v>
      </c>
    </row>
    <row r="173" spans="1:2" x14ac:dyDescent="0.2">
      <c r="A173" s="1">
        <v>40269</v>
      </c>
      <c r="B173" s="2">
        <v>213000</v>
      </c>
    </row>
    <row r="174" spans="1:2" x14ac:dyDescent="0.2">
      <c r="A174" s="1">
        <v>40299</v>
      </c>
      <c r="B174" s="2">
        <v>209000</v>
      </c>
    </row>
    <row r="175" spans="1:2" x14ac:dyDescent="0.2">
      <c r="A175" s="1">
        <v>40330</v>
      </c>
      <c r="B175" s="2">
        <v>169200</v>
      </c>
    </row>
    <row r="176" spans="1:2" x14ac:dyDescent="0.2">
      <c r="A176" s="1">
        <v>40360</v>
      </c>
      <c r="B176" s="2">
        <v>159200</v>
      </c>
    </row>
    <row r="177" spans="1:2" x14ac:dyDescent="0.2">
      <c r="A177" s="1">
        <v>40391</v>
      </c>
      <c r="B177" s="2">
        <v>180100</v>
      </c>
    </row>
    <row r="178" spans="1:2" x14ac:dyDescent="0.2">
      <c r="A178" s="1">
        <v>40422</v>
      </c>
      <c r="B178" s="2">
        <v>219900</v>
      </c>
    </row>
    <row r="179" spans="1:2" x14ac:dyDescent="0.2">
      <c r="A179" s="1">
        <v>40452</v>
      </c>
      <c r="B179" s="2">
        <v>258500</v>
      </c>
    </row>
    <row r="180" spans="1:2" x14ac:dyDescent="0.2">
      <c r="A180" s="1">
        <v>40483</v>
      </c>
      <c r="B180" s="2">
        <v>329000</v>
      </c>
    </row>
    <row r="181" spans="1:2" x14ac:dyDescent="0.2">
      <c r="A181" s="1">
        <v>40513</v>
      </c>
      <c r="B181" s="2">
        <v>365300</v>
      </c>
    </row>
    <row r="182" spans="1:2" x14ac:dyDescent="0.2">
      <c r="A182" s="1">
        <v>40544</v>
      </c>
      <c r="B182" s="2">
        <v>353000</v>
      </c>
    </row>
    <row r="183" spans="1:2" x14ac:dyDescent="0.2">
      <c r="A183" s="1">
        <v>40575</v>
      </c>
      <c r="B183" s="2">
        <v>227500</v>
      </c>
    </row>
    <row r="184" spans="1:2" x14ac:dyDescent="0.2">
      <c r="A184" s="1">
        <v>40603</v>
      </c>
      <c r="B184" s="2">
        <v>255500</v>
      </c>
    </row>
    <row r="185" spans="1:2" x14ac:dyDescent="0.2">
      <c r="A185" s="1">
        <v>40634</v>
      </c>
      <c r="B185" s="2">
        <v>173600</v>
      </c>
    </row>
    <row r="186" spans="1:2" x14ac:dyDescent="0.2">
      <c r="A186" s="1">
        <v>40664</v>
      </c>
      <c r="B186" s="2">
        <v>179500</v>
      </c>
    </row>
    <row r="187" spans="1:2" x14ac:dyDescent="0.2">
      <c r="A187" s="1">
        <v>40695</v>
      </c>
      <c r="B187" s="2">
        <v>184600</v>
      </c>
    </row>
    <row r="188" spans="1:2" x14ac:dyDescent="0.2">
      <c r="A188" s="1">
        <v>40725</v>
      </c>
      <c r="B188" s="2">
        <v>219800</v>
      </c>
    </row>
    <row r="189" spans="1:2" x14ac:dyDescent="0.2">
      <c r="A189" s="1">
        <v>40756</v>
      </c>
      <c r="B189" s="2">
        <v>174800</v>
      </c>
    </row>
    <row r="190" spans="1:2" x14ac:dyDescent="0.2">
      <c r="A190" s="1">
        <v>40787</v>
      </c>
      <c r="B190" s="2">
        <v>170300</v>
      </c>
    </row>
    <row r="191" spans="1:2" x14ac:dyDescent="0.2">
      <c r="A191" s="1">
        <v>40817</v>
      </c>
      <c r="B191" s="2">
        <v>108800</v>
      </c>
    </row>
    <row r="192" spans="1:2" x14ac:dyDescent="0.2">
      <c r="A192" s="1">
        <v>40848</v>
      </c>
      <c r="B192" s="2">
        <v>98400</v>
      </c>
    </row>
    <row r="193" spans="1:2" x14ac:dyDescent="0.2">
      <c r="A193" s="1">
        <v>40878</v>
      </c>
      <c r="B193" s="2">
        <v>99790</v>
      </c>
    </row>
    <row r="194" spans="1:2" x14ac:dyDescent="0.2">
      <c r="A194" s="1">
        <v>40909</v>
      </c>
      <c r="B194" s="2">
        <v>110700</v>
      </c>
    </row>
    <row r="195" spans="1:2" x14ac:dyDescent="0.2">
      <c r="A195" s="1">
        <v>40940</v>
      </c>
      <c r="B195" s="2">
        <v>153300</v>
      </c>
    </row>
    <row r="196" spans="1:2" x14ac:dyDescent="0.2">
      <c r="A196" s="1">
        <v>40969</v>
      </c>
      <c r="B196" s="2">
        <v>182800</v>
      </c>
    </row>
    <row r="197" spans="1:2" x14ac:dyDescent="0.2">
      <c r="A197" s="1">
        <v>41000</v>
      </c>
      <c r="B197" s="2">
        <v>177100</v>
      </c>
    </row>
    <row r="198" spans="1:2" x14ac:dyDescent="0.2">
      <c r="A198" s="1">
        <v>41030</v>
      </c>
      <c r="B198" s="2">
        <v>163500</v>
      </c>
    </row>
    <row r="199" spans="1:2" x14ac:dyDescent="0.2">
      <c r="A199" s="1">
        <v>41061</v>
      </c>
      <c r="B199" s="2">
        <v>139600</v>
      </c>
    </row>
    <row r="200" spans="1:2" x14ac:dyDescent="0.2">
      <c r="A200" s="1">
        <v>41091</v>
      </c>
      <c r="B200" s="2">
        <v>124300</v>
      </c>
    </row>
    <row r="201" spans="1:2" x14ac:dyDescent="0.2">
      <c r="A201" s="1">
        <v>41122</v>
      </c>
      <c r="B201" s="2">
        <v>124000</v>
      </c>
    </row>
    <row r="202" spans="1:2" x14ac:dyDescent="0.2">
      <c r="A202" s="1">
        <v>41153</v>
      </c>
      <c r="B202" s="2">
        <v>140100</v>
      </c>
    </row>
    <row r="203" spans="1:2" x14ac:dyDescent="0.2">
      <c r="A203" s="1">
        <v>41183</v>
      </c>
      <c r="B203" s="2">
        <v>121300</v>
      </c>
    </row>
    <row r="204" spans="1:2" x14ac:dyDescent="0.2">
      <c r="A204" s="1">
        <v>41214</v>
      </c>
      <c r="B204" s="2">
        <v>155000</v>
      </c>
    </row>
    <row r="205" spans="1:2" x14ac:dyDescent="0.2">
      <c r="A205" s="1">
        <v>41244</v>
      </c>
      <c r="B205" s="2">
        <v>154100</v>
      </c>
    </row>
    <row r="206" spans="1:2" x14ac:dyDescent="0.2">
      <c r="A206" s="1">
        <v>41275</v>
      </c>
      <c r="B206" s="2">
        <v>164800</v>
      </c>
    </row>
    <row r="207" spans="1:2" x14ac:dyDescent="0.2">
      <c r="A207" s="1">
        <v>41306</v>
      </c>
      <c r="B207" s="2">
        <v>184300</v>
      </c>
    </row>
    <row r="208" spans="1:2" x14ac:dyDescent="0.2">
      <c r="A208" s="1">
        <v>41334</v>
      </c>
      <c r="B208" s="2">
        <v>172000</v>
      </c>
    </row>
    <row r="209" spans="1:2" x14ac:dyDescent="0.2">
      <c r="A209" s="1">
        <v>41365</v>
      </c>
      <c r="B209" s="2">
        <v>166400</v>
      </c>
    </row>
    <row r="210" spans="1:2" x14ac:dyDescent="0.2">
      <c r="A210" s="1">
        <v>41395</v>
      </c>
      <c r="B210" s="2">
        <v>108700</v>
      </c>
    </row>
    <row r="211" spans="1:2" x14ac:dyDescent="0.2">
      <c r="A211" s="1">
        <v>41426</v>
      </c>
      <c r="B211" s="2">
        <v>148800</v>
      </c>
    </row>
    <row r="212" spans="1:2" x14ac:dyDescent="0.2">
      <c r="A212" s="1">
        <v>41456</v>
      </c>
      <c r="B212" s="2">
        <v>173700</v>
      </c>
    </row>
    <row r="213" spans="1:2" x14ac:dyDescent="0.2">
      <c r="A213" s="1">
        <v>41487</v>
      </c>
      <c r="B213" s="2">
        <v>170900</v>
      </c>
    </row>
    <row r="214" spans="1:2" x14ac:dyDescent="0.2">
      <c r="A214" s="1">
        <v>41518</v>
      </c>
      <c r="B214" s="2">
        <v>173400</v>
      </c>
    </row>
    <row r="215" spans="1:2" x14ac:dyDescent="0.2">
      <c r="A215" s="1">
        <v>41548</v>
      </c>
      <c r="B215" s="2">
        <v>165200</v>
      </c>
    </row>
    <row r="216" spans="1:2" x14ac:dyDescent="0.2">
      <c r="A216" s="1">
        <v>41579</v>
      </c>
      <c r="B216" s="2">
        <v>107800</v>
      </c>
    </row>
    <row r="217" spans="1:2" x14ac:dyDescent="0.2">
      <c r="A217" s="1">
        <v>41609</v>
      </c>
      <c r="B217" s="2">
        <v>103100</v>
      </c>
    </row>
    <row r="218" spans="1:2" x14ac:dyDescent="0.2">
      <c r="A218" s="1">
        <v>41640</v>
      </c>
      <c r="B218" s="2">
        <v>84050</v>
      </c>
    </row>
    <row r="219" spans="1:2" x14ac:dyDescent="0.2">
      <c r="A219" s="1">
        <v>41671</v>
      </c>
      <c r="B219" s="2">
        <v>77550</v>
      </c>
    </row>
    <row r="220" spans="1:2" x14ac:dyDescent="0.2">
      <c r="A220" s="1">
        <v>41699</v>
      </c>
      <c r="B220" s="2">
        <v>77850</v>
      </c>
    </row>
    <row r="221" spans="1:2" x14ac:dyDescent="0.2">
      <c r="A221" s="1">
        <v>41730</v>
      </c>
      <c r="B221" s="2">
        <v>77850</v>
      </c>
    </row>
    <row r="222" spans="1:2" x14ac:dyDescent="0.2">
      <c r="A222" s="1">
        <v>41760</v>
      </c>
      <c r="B222" s="2">
        <v>116200</v>
      </c>
    </row>
    <row r="223" spans="1:2" x14ac:dyDescent="0.2">
      <c r="A223" s="1">
        <v>41791</v>
      </c>
      <c r="B223" s="2">
        <v>139700</v>
      </c>
    </row>
    <row r="224" spans="1:2" x14ac:dyDescent="0.2">
      <c r="A224" s="1">
        <v>41821</v>
      </c>
      <c r="B224" s="2">
        <v>107900</v>
      </c>
    </row>
    <row r="225" spans="1:2" x14ac:dyDescent="0.2">
      <c r="A225" s="1">
        <v>41852</v>
      </c>
      <c r="B225" s="2">
        <v>92370</v>
      </c>
    </row>
    <row r="226" spans="1:2" x14ac:dyDescent="0.2">
      <c r="A226" s="1">
        <v>41883</v>
      </c>
      <c r="B226" s="2">
        <v>115900</v>
      </c>
    </row>
    <row r="227" spans="1:2" x14ac:dyDescent="0.2">
      <c r="A227" s="1">
        <v>41913</v>
      </c>
      <c r="B227" s="2">
        <v>79400</v>
      </c>
    </row>
    <row r="228" spans="1:2" x14ac:dyDescent="0.2">
      <c r="A228" s="1">
        <v>41944</v>
      </c>
      <c r="B228" s="2">
        <v>104500</v>
      </c>
    </row>
    <row r="229" spans="1:2" x14ac:dyDescent="0.2">
      <c r="A229" s="1">
        <v>41974</v>
      </c>
      <c r="B229" s="2">
        <v>64300</v>
      </c>
    </row>
    <row r="230" spans="1:2" x14ac:dyDescent="0.2">
      <c r="A230" s="1">
        <v>42005</v>
      </c>
      <c r="B230" s="2">
        <v>106700</v>
      </c>
    </row>
    <row r="231" spans="1:2" x14ac:dyDescent="0.2">
      <c r="A231" s="1">
        <v>42036</v>
      </c>
      <c r="B231" s="2">
        <v>89830</v>
      </c>
    </row>
    <row r="232" spans="1:2" x14ac:dyDescent="0.2">
      <c r="A232" s="1">
        <v>42064</v>
      </c>
      <c r="B232" s="2">
        <v>120600</v>
      </c>
    </row>
    <row r="233" spans="1:2" x14ac:dyDescent="0.2">
      <c r="A233" s="1">
        <v>42095</v>
      </c>
      <c r="B233" s="2">
        <v>123900</v>
      </c>
    </row>
    <row r="234" spans="1:2" x14ac:dyDescent="0.2">
      <c r="A234" s="1">
        <v>42125</v>
      </c>
      <c r="B234" s="2">
        <v>154000</v>
      </c>
    </row>
    <row r="235" spans="1:2" x14ac:dyDescent="0.2">
      <c r="A235" s="1">
        <v>42156</v>
      </c>
      <c r="B235" s="2">
        <v>159500</v>
      </c>
    </row>
    <row r="236" spans="1:2" x14ac:dyDescent="0.2">
      <c r="A236" s="1">
        <v>42186</v>
      </c>
      <c r="B236" s="2">
        <v>163300</v>
      </c>
    </row>
    <row r="237" spans="1:2" x14ac:dyDescent="0.2">
      <c r="A237" s="1">
        <v>42217</v>
      </c>
      <c r="B237" s="2">
        <v>168700</v>
      </c>
    </row>
    <row r="238" spans="1:2" x14ac:dyDescent="0.2">
      <c r="A238" s="1">
        <v>42248</v>
      </c>
      <c r="B238" s="2">
        <v>200000</v>
      </c>
    </row>
    <row r="239" spans="1:2" x14ac:dyDescent="0.2">
      <c r="A239" s="1">
        <v>42278</v>
      </c>
      <c r="B239" s="2">
        <v>136900</v>
      </c>
    </row>
    <row r="240" spans="1:2" x14ac:dyDescent="0.2">
      <c r="A240" s="1">
        <v>42309</v>
      </c>
      <c r="B240" s="2">
        <v>143600</v>
      </c>
    </row>
    <row r="241" spans="1:2" x14ac:dyDescent="0.2">
      <c r="A241" s="1">
        <v>42339</v>
      </c>
      <c r="B241" s="2">
        <v>164300</v>
      </c>
    </row>
    <row r="242" spans="1:2" x14ac:dyDescent="0.2">
      <c r="A242" s="1">
        <v>42370</v>
      </c>
      <c r="B242" s="2">
        <v>180500</v>
      </c>
    </row>
    <row r="243" spans="1:2" x14ac:dyDescent="0.2">
      <c r="A243" s="1">
        <v>42401</v>
      </c>
      <c r="B243" s="2">
        <v>181100</v>
      </c>
    </row>
    <row r="244" spans="1:2" x14ac:dyDescent="0.2">
      <c r="A244" s="1">
        <v>42430</v>
      </c>
      <c r="B244" s="2">
        <v>211100</v>
      </c>
    </row>
    <row r="245" spans="1:2" x14ac:dyDescent="0.2">
      <c r="A245" s="1">
        <v>42461</v>
      </c>
      <c r="B245" s="2">
        <v>247500</v>
      </c>
    </row>
    <row r="246" spans="1:2" x14ac:dyDescent="0.2">
      <c r="A246" s="1">
        <v>42491</v>
      </c>
      <c r="B246" s="2">
        <v>206100</v>
      </c>
    </row>
    <row r="247" spans="1:2" x14ac:dyDescent="0.2">
      <c r="A247" s="1">
        <v>42522</v>
      </c>
      <c r="B247" s="2">
        <v>229700</v>
      </c>
    </row>
    <row r="248" spans="1:2" x14ac:dyDescent="0.2">
      <c r="A248" s="1">
        <v>42552</v>
      </c>
      <c r="B248" s="2">
        <v>257000</v>
      </c>
    </row>
    <row r="249" spans="1:2" x14ac:dyDescent="0.2">
      <c r="A249" s="1">
        <v>42583</v>
      </c>
      <c r="B249" s="2">
        <v>271100</v>
      </c>
    </row>
    <row r="250" spans="1:2" x14ac:dyDescent="0.2">
      <c r="A250" s="1">
        <v>42614</v>
      </c>
      <c r="B250" s="2">
        <v>197100</v>
      </c>
    </row>
    <row r="251" spans="1:2" x14ac:dyDescent="0.2">
      <c r="A251" s="1">
        <v>42644</v>
      </c>
      <c r="B251" s="2">
        <v>234700</v>
      </c>
    </row>
    <row r="252" spans="1:2" x14ac:dyDescent="0.2">
      <c r="A252" s="1">
        <v>42675</v>
      </c>
      <c r="B252" s="2">
        <v>250100</v>
      </c>
    </row>
    <row r="253" spans="1:2" x14ac:dyDescent="0.2">
      <c r="A253" s="1">
        <v>42705</v>
      </c>
      <c r="B253" s="2">
        <v>259000</v>
      </c>
    </row>
    <row r="254" spans="1:2" x14ac:dyDescent="0.2">
      <c r="A254" s="1">
        <v>42736</v>
      </c>
      <c r="B254" s="2">
        <v>270200</v>
      </c>
    </row>
    <row r="255" spans="1:2" x14ac:dyDescent="0.2">
      <c r="A255" s="1">
        <v>42767</v>
      </c>
      <c r="B255" s="2">
        <v>266500</v>
      </c>
    </row>
    <row r="256" spans="1:2" x14ac:dyDescent="0.2">
      <c r="A256" s="1">
        <v>42795</v>
      </c>
      <c r="B256" s="2">
        <v>254100</v>
      </c>
    </row>
    <row r="257" spans="1:2" x14ac:dyDescent="0.2">
      <c r="A257" s="1">
        <v>42826</v>
      </c>
      <c r="B257" s="2">
        <v>249300</v>
      </c>
    </row>
    <row r="258" spans="1:2" x14ac:dyDescent="0.2">
      <c r="A258" s="1">
        <v>42856</v>
      </c>
      <c r="B258" s="2">
        <v>282600</v>
      </c>
    </row>
    <row r="259" spans="1:2" x14ac:dyDescent="0.2">
      <c r="A259" s="1">
        <v>42887</v>
      </c>
      <c r="B259" s="2">
        <v>280100</v>
      </c>
    </row>
    <row r="260" spans="1:2" x14ac:dyDescent="0.2">
      <c r="A260" s="1">
        <v>42917</v>
      </c>
      <c r="B260" s="2">
        <v>279300</v>
      </c>
    </row>
    <row r="261" spans="1:2" x14ac:dyDescent="0.2">
      <c r="A261" s="1">
        <v>42948</v>
      </c>
      <c r="B261" s="2">
        <v>274800</v>
      </c>
    </row>
    <row r="262" spans="1:2" x14ac:dyDescent="0.2">
      <c r="A262" s="1">
        <v>42979</v>
      </c>
      <c r="B262" s="2">
        <v>224000</v>
      </c>
    </row>
    <row r="263" spans="1:2" x14ac:dyDescent="0.2">
      <c r="A263" s="1">
        <v>43009</v>
      </c>
      <c r="B263" s="2">
        <v>224000</v>
      </c>
    </row>
    <row r="264" spans="1:2" x14ac:dyDescent="0.2">
      <c r="A264" s="1">
        <v>43040</v>
      </c>
      <c r="B264" s="2">
        <v>282500</v>
      </c>
    </row>
    <row r="265" spans="1:2" x14ac:dyDescent="0.2">
      <c r="A265" s="1">
        <v>43070</v>
      </c>
      <c r="B265" s="2">
        <v>286700</v>
      </c>
    </row>
    <row r="266" spans="1:2" x14ac:dyDescent="0.2">
      <c r="A266" s="1">
        <v>43101</v>
      </c>
      <c r="B266" s="2">
        <v>324700</v>
      </c>
    </row>
    <row r="267" spans="1:2" x14ac:dyDescent="0.2">
      <c r="A267" s="1">
        <v>43132</v>
      </c>
      <c r="B267" s="2">
        <v>320800</v>
      </c>
    </row>
    <row r="268" spans="1:2" x14ac:dyDescent="0.2">
      <c r="A268" s="1">
        <v>43160</v>
      </c>
      <c r="B268" s="2">
        <v>331000</v>
      </c>
    </row>
    <row r="269" spans="1:2" x14ac:dyDescent="0.2">
      <c r="A269" s="1">
        <v>43191</v>
      </c>
      <c r="B269" s="2">
        <v>335500</v>
      </c>
    </row>
    <row r="270" spans="1:2" x14ac:dyDescent="0.2">
      <c r="A270" s="1">
        <v>43221</v>
      </c>
      <c r="B270" s="2">
        <v>324900</v>
      </c>
    </row>
    <row r="271" spans="1:2" x14ac:dyDescent="0.2">
      <c r="A271" s="1">
        <v>43252</v>
      </c>
      <c r="B271" s="2">
        <v>271100</v>
      </c>
    </row>
    <row r="272" spans="1:2" x14ac:dyDescent="0.2">
      <c r="A272" s="1">
        <v>43282</v>
      </c>
      <c r="B272" s="2">
        <v>314600</v>
      </c>
    </row>
    <row r="273" spans="1:2" x14ac:dyDescent="0.2">
      <c r="A273" s="1">
        <v>43313</v>
      </c>
      <c r="B273" s="2">
        <v>314200</v>
      </c>
    </row>
    <row r="274" spans="1:2" x14ac:dyDescent="0.2">
      <c r="A274" s="1">
        <v>43344</v>
      </c>
      <c r="B274" s="2">
        <v>327400</v>
      </c>
    </row>
    <row r="275" spans="1:2" x14ac:dyDescent="0.2">
      <c r="A275" s="1">
        <v>43374</v>
      </c>
      <c r="B275" s="2">
        <v>313900</v>
      </c>
    </row>
    <row r="276" spans="1:2" x14ac:dyDescent="0.2">
      <c r="A276" s="1">
        <v>43405</v>
      </c>
      <c r="B276" s="2">
        <v>311800</v>
      </c>
    </row>
    <row r="277" spans="1:2" x14ac:dyDescent="0.2">
      <c r="A277" s="1">
        <v>43435</v>
      </c>
      <c r="B277" s="2">
        <v>304100</v>
      </c>
    </row>
    <row r="278" spans="1:2" x14ac:dyDescent="0.2">
      <c r="A278" s="1">
        <v>43466</v>
      </c>
      <c r="B278" s="2">
        <v>342100</v>
      </c>
    </row>
    <row r="279" spans="1:2" x14ac:dyDescent="0.2">
      <c r="A279" s="1">
        <v>43497</v>
      </c>
      <c r="B279" s="2">
        <v>297400</v>
      </c>
    </row>
    <row r="280" spans="1:2" x14ac:dyDescent="0.2">
      <c r="A280" s="1">
        <v>43525</v>
      </c>
      <c r="B280" s="2">
        <v>301900</v>
      </c>
    </row>
    <row r="281" spans="1:2" x14ac:dyDescent="0.2">
      <c r="A281" s="1">
        <v>43556</v>
      </c>
      <c r="B281" s="2">
        <v>320700</v>
      </c>
    </row>
    <row r="282" spans="1:2" x14ac:dyDescent="0.2">
      <c r="A282" s="1">
        <v>43586</v>
      </c>
      <c r="B282" s="2">
        <v>310600</v>
      </c>
    </row>
    <row r="283" spans="1:2" x14ac:dyDescent="0.2">
      <c r="A283" s="1">
        <v>43617</v>
      </c>
      <c r="B283" s="2">
        <v>321400</v>
      </c>
    </row>
    <row r="284" spans="1:2" x14ac:dyDescent="0.2">
      <c r="A284" s="1">
        <v>43647</v>
      </c>
      <c r="B284" s="2">
        <v>317900</v>
      </c>
    </row>
    <row r="285" spans="1:2" x14ac:dyDescent="0.2">
      <c r="A285" s="1">
        <v>43678</v>
      </c>
      <c r="B285" s="2">
        <v>324700</v>
      </c>
    </row>
    <row r="286" spans="1:2" x14ac:dyDescent="0.2">
      <c r="A286" s="1">
        <v>43709</v>
      </c>
      <c r="B286" s="2">
        <v>301500</v>
      </c>
    </row>
    <row r="287" spans="1:2" x14ac:dyDescent="0.2">
      <c r="A287" s="1">
        <v>43739</v>
      </c>
      <c r="B287" s="2">
        <v>314500</v>
      </c>
    </row>
    <row r="288" spans="1:2" x14ac:dyDescent="0.2">
      <c r="A288" s="1">
        <v>43770</v>
      </c>
      <c r="B288" s="2">
        <v>308800</v>
      </c>
    </row>
    <row r="289" spans="1:5" x14ac:dyDescent="0.2">
      <c r="A289" s="1">
        <v>43800</v>
      </c>
      <c r="B289" s="2">
        <v>302000</v>
      </c>
    </row>
    <row r="290" spans="1:5" x14ac:dyDescent="0.2">
      <c r="A290" s="1">
        <v>43831</v>
      </c>
      <c r="B290" s="2">
        <v>341600</v>
      </c>
    </row>
    <row r="291" spans="1:5" x14ac:dyDescent="0.2">
      <c r="A291" s="1">
        <v>43862</v>
      </c>
      <c r="B291" s="2">
        <v>304800</v>
      </c>
    </row>
    <row r="292" spans="1:5" x14ac:dyDescent="0.2">
      <c r="A292" s="1">
        <v>43891</v>
      </c>
      <c r="B292" s="2">
        <v>323800</v>
      </c>
    </row>
    <row r="293" spans="1:5" x14ac:dyDescent="0.2">
      <c r="A293" s="1">
        <v>43922</v>
      </c>
      <c r="B293" s="2">
        <v>329200</v>
      </c>
    </row>
    <row r="294" spans="1:5" x14ac:dyDescent="0.2">
      <c r="A294" s="1">
        <v>43952</v>
      </c>
      <c r="B294" s="2">
        <v>322700</v>
      </c>
    </row>
    <row r="295" spans="1:5" x14ac:dyDescent="0.2">
      <c r="A295" s="1">
        <v>43983</v>
      </c>
      <c r="B295" s="2">
        <v>310800</v>
      </c>
    </row>
    <row r="296" spans="1:5" x14ac:dyDescent="0.2">
      <c r="A296" s="1">
        <v>44013</v>
      </c>
      <c r="B296" s="2">
        <v>314500</v>
      </c>
    </row>
    <row r="297" spans="1:5" x14ac:dyDescent="0.2">
      <c r="A297" s="1">
        <v>44044</v>
      </c>
      <c r="B297" s="2">
        <v>310800</v>
      </c>
    </row>
    <row r="298" spans="1:5" x14ac:dyDescent="0.2">
      <c r="A298" s="1">
        <v>44075</v>
      </c>
      <c r="B298" s="2">
        <v>297100</v>
      </c>
      <c r="C298" s="2">
        <v>297100</v>
      </c>
      <c r="D298" s="2">
        <v>297100</v>
      </c>
      <c r="E298" s="2">
        <v>297100</v>
      </c>
    </row>
    <row r="299" spans="1:5" x14ac:dyDescent="0.2">
      <c r="A299" s="1">
        <v>44105</v>
      </c>
      <c r="B299">
        <v>347725.23044923594</v>
      </c>
      <c r="C299" s="2">
        <f t="shared" ref="C299:C330" si="0">_xlfn.FORECAST.ETS(A299,$B$2:$B$298,$A$2:$A$298,157,1)</f>
        <v>347725.23044923594</v>
      </c>
      <c r="D299" s="2">
        <f t="shared" ref="D299:D330" si="1">C299-_xlfn.FORECAST.ETS.CONFINT(A299,$B$2:$B$298,$A$2:$A$298,0.95,157,1)</f>
        <v>264320.72786989325</v>
      </c>
      <c r="E299" s="2">
        <f t="shared" ref="E299:E330" si="2">C299+_xlfn.FORECAST.ETS.CONFINT(A299,$B$2:$B$298,$A$2:$A$298,0.95,157,1)</f>
        <v>431129.73302857863</v>
      </c>
    </row>
    <row r="300" spans="1:5" x14ac:dyDescent="0.2">
      <c r="A300" s="1">
        <v>44136</v>
      </c>
      <c r="B300">
        <v>364497.46840832848</v>
      </c>
      <c r="C300" s="2">
        <f t="shared" si="0"/>
        <v>364497.46840832848</v>
      </c>
      <c r="D300" s="2">
        <f t="shared" si="1"/>
        <v>280668.64055338467</v>
      </c>
      <c r="E300" s="2">
        <f t="shared" si="2"/>
        <v>448326.29626327229</v>
      </c>
    </row>
    <row r="301" spans="1:5" x14ac:dyDescent="0.2">
      <c r="A301" s="1">
        <v>44166</v>
      </c>
      <c r="B301">
        <v>347065.17470102932</v>
      </c>
      <c r="C301" s="2">
        <f t="shared" si="0"/>
        <v>347065.17470102932</v>
      </c>
      <c r="D301" s="2">
        <f t="shared" si="1"/>
        <v>262805.77855019469</v>
      </c>
      <c r="E301" s="2">
        <f t="shared" si="2"/>
        <v>431324.57085186394</v>
      </c>
    </row>
    <row r="302" spans="1:5" x14ac:dyDescent="0.2">
      <c r="A302" s="1">
        <v>44197</v>
      </c>
      <c r="B302">
        <v>328118.81083234784</v>
      </c>
      <c r="C302" s="2">
        <f t="shared" si="0"/>
        <v>328118.81083234784</v>
      </c>
      <c r="D302" s="2">
        <f t="shared" si="1"/>
        <v>243422.61644536181</v>
      </c>
      <c r="E302" s="2">
        <f t="shared" si="2"/>
        <v>412815.00521933386</v>
      </c>
    </row>
    <row r="303" spans="1:5" x14ac:dyDescent="0.2">
      <c r="A303" s="1">
        <v>44228</v>
      </c>
      <c r="B303">
        <v>315957.14732567995</v>
      </c>
      <c r="C303" s="2">
        <f t="shared" si="0"/>
        <v>315957.14732567995</v>
      </c>
      <c r="D303" s="2">
        <f t="shared" si="1"/>
        <v>230817.93894340514</v>
      </c>
      <c r="E303" s="2">
        <f t="shared" si="2"/>
        <v>401096.35570795473</v>
      </c>
    </row>
    <row r="304" spans="1:5" x14ac:dyDescent="0.2">
      <c r="A304" s="1">
        <v>44256</v>
      </c>
      <c r="B304">
        <v>327583.30327019148</v>
      </c>
      <c r="C304" s="2">
        <f t="shared" si="0"/>
        <v>327583.30327019148</v>
      </c>
      <c r="D304" s="2">
        <f t="shared" si="1"/>
        <v>241994.88037730099</v>
      </c>
      <c r="E304" s="2">
        <f t="shared" si="2"/>
        <v>413171.72616308194</v>
      </c>
    </row>
    <row r="305" spans="1:5" x14ac:dyDescent="0.2">
      <c r="A305" s="1">
        <v>44287</v>
      </c>
      <c r="B305">
        <v>340500.51780375029</v>
      </c>
      <c r="C305" s="2">
        <f t="shared" si="0"/>
        <v>340500.51780375029</v>
      </c>
      <c r="D305" s="2">
        <f t="shared" si="1"/>
        <v>254456.69615306018</v>
      </c>
      <c r="E305" s="2">
        <f t="shared" si="2"/>
        <v>426544.3394544404</v>
      </c>
    </row>
    <row r="306" spans="1:5" x14ac:dyDescent="0.2">
      <c r="A306" s="1">
        <v>44317</v>
      </c>
      <c r="B306">
        <v>340117.28864280391</v>
      </c>
      <c r="C306" s="2">
        <f t="shared" si="0"/>
        <v>340117.28864280391</v>
      </c>
      <c r="D306" s="2">
        <f t="shared" si="1"/>
        <v>253611.90124136501</v>
      </c>
      <c r="E306" s="2">
        <f t="shared" si="2"/>
        <v>426622.67604424281</v>
      </c>
    </row>
    <row r="307" spans="1:5" x14ac:dyDescent="0.2">
      <c r="A307" s="1">
        <v>44348</v>
      </c>
      <c r="B307">
        <v>359926.5906726651</v>
      </c>
      <c r="C307" s="2">
        <f t="shared" si="0"/>
        <v>359926.5906726651</v>
      </c>
      <c r="D307" s="2">
        <f t="shared" si="1"/>
        <v>272953.4887297877</v>
      </c>
      <c r="E307" s="2">
        <f t="shared" si="2"/>
        <v>446899.6926155425</v>
      </c>
    </row>
    <row r="308" spans="1:5" x14ac:dyDescent="0.2">
      <c r="A308" s="1">
        <v>44378</v>
      </c>
      <c r="B308">
        <v>359035.89571752306</v>
      </c>
      <c r="C308" s="2">
        <f t="shared" si="0"/>
        <v>359035.89571752306</v>
      </c>
      <c r="D308" s="2">
        <f t="shared" si="1"/>
        <v>271588.9495549656</v>
      </c>
      <c r="E308" s="2">
        <f t="shared" si="2"/>
        <v>446482.84188008052</v>
      </c>
    </row>
    <row r="309" spans="1:5" x14ac:dyDescent="0.2">
      <c r="A309" s="1">
        <v>44409</v>
      </c>
      <c r="B309">
        <v>366542.84488110116</v>
      </c>
      <c r="C309" s="2">
        <f t="shared" si="0"/>
        <v>366542.84488110116</v>
      </c>
      <c r="D309" s="2">
        <f t="shared" si="1"/>
        <v>278615.94480570691</v>
      </c>
      <c r="E309" s="2">
        <f t="shared" si="2"/>
        <v>454469.74495649541</v>
      </c>
    </row>
    <row r="310" spans="1:5" x14ac:dyDescent="0.2">
      <c r="A310" s="1">
        <v>44440</v>
      </c>
      <c r="B310">
        <v>375052.30778333254</v>
      </c>
      <c r="C310" s="2">
        <f t="shared" si="0"/>
        <v>375052.30778333254</v>
      </c>
      <c r="D310" s="2">
        <f t="shared" si="1"/>
        <v>286639.36492245004</v>
      </c>
      <c r="E310" s="2">
        <f t="shared" si="2"/>
        <v>463465.25064421503</v>
      </c>
    </row>
    <row r="311" spans="1:5" x14ac:dyDescent="0.2">
      <c r="A311" s="1">
        <v>44470</v>
      </c>
      <c r="B311">
        <v>373162.54334230372</v>
      </c>
      <c r="C311" s="2">
        <f t="shared" si="0"/>
        <v>373162.54334230372</v>
      </c>
      <c r="D311" s="2">
        <f t="shared" si="1"/>
        <v>284257.49044237437</v>
      </c>
      <c r="E311" s="2">
        <f t="shared" si="2"/>
        <v>462067.59624223306</v>
      </c>
    </row>
    <row r="312" spans="1:5" x14ac:dyDescent="0.2">
      <c r="A312" s="1">
        <v>44501</v>
      </c>
      <c r="B312">
        <v>357978.05596131721</v>
      </c>
      <c r="C312" s="2">
        <f t="shared" si="0"/>
        <v>357978.05596131721</v>
      </c>
      <c r="D312" s="2">
        <f t="shared" si="1"/>
        <v>268574.84815005818</v>
      </c>
      <c r="E312" s="2">
        <f t="shared" si="2"/>
        <v>447381.26377257623</v>
      </c>
    </row>
    <row r="313" spans="1:5" x14ac:dyDescent="0.2">
      <c r="A313" s="1">
        <v>44531</v>
      </c>
      <c r="B313">
        <v>352395.02502692223</v>
      </c>
      <c r="C313" s="2">
        <f t="shared" si="0"/>
        <v>352395.02502692223</v>
      </c>
      <c r="D313" s="2">
        <f t="shared" si="1"/>
        <v>262487.64053957566</v>
      </c>
      <c r="E313" s="2">
        <f t="shared" si="2"/>
        <v>442302.4095142688</v>
      </c>
    </row>
    <row r="314" spans="1:5" x14ac:dyDescent="0.2">
      <c r="A314" s="1">
        <v>44562</v>
      </c>
      <c r="B314">
        <v>353315.58822164935</v>
      </c>
      <c r="C314" s="2">
        <f t="shared" si="0"/>
        <v>353315.58822164935</v>
      </c>
      <c r="D314" s="2">
        <f t="shared" si="1"/>
        <v>262898.02909180702</v>
      </c>
      <c r="E314" s="2">
        <f t="shared" si="2"/>
        <v>443733.14735149167</v>
      </c>
    </row>
    <row r="315" spans="1:5" x14ac:dyDescent="0.2">
      <c r="A315" s="1">
        <v>44593</v>
      </c>
      <c r="B315">
        <v>340418.94335225894</v>
      </c>
      <c r="C315" s="2">
        <f t="shared" si="0"/>
        <v>340418.94335225894</v>
      </c>
      <c r="D315" s="2">
        <f t="shared" si="1"/>
        <v>249485.23606780823</v>
      </c>
      <c r="E315" s="2">
        <f t="shared" si="2"/>
        <v>431352.65063670964</v>
      </c>
    </row>
    <row r="316" spans="1:5" x14ac:dyDescent="0.2">
      <c r="A316" s="1">
        <v>44621</v>
      </c>
      <c r="B316">
        <v>359099.84644907777</v>
      </c>
      <c r="C316" s="2">
        <f t="shared" si="0"/>
        <v>359099.84644907777</v>
      </c>
      <c r="D316" s="2">
        <f t="shared" si="1"/>
        <v>267644.04257384763</v>
      </c>
      <c r="E316" s="2">
        <f t="shared" si="2"/>
        <v>450555.65032430791</v>
      </c>
    </row>
    <row r="317" spans="1:5" x14ac:dyDescent="0.2">
      <c r="A317" s="1">
        <v>44652</v>
      </c>
      <c r="B317">
        <v>366771.54211776657</v>
      </c>
      <c r="C317" s="2">
        <f t="shared" si="0"/>
        <v>366771.54211776657</v>
      </c>
      <c r="D317" s="2">
        <f t="shared" si="1"/>
        <v>274787.71887948283</v>
      </c>
      <c r="E317" s="2">
        <f t="shared" si="2"/>
        <v>458755.36535605032</v>
      </c>
    </row>
    <row r="318" spans="1:5" x14ac:dyDescent="0.2">
      <c r="A318" s="1">
        <v>44682</v>
      </c>
      <c r="B318">
        <v>366243.21520519472</v>
      </c>
      <c r="C318" s="2">
        <f t="shared" si="0"/>
        <v>366243.21520519472</v>
      </c>
      <c r="D318" s="2">
        <f t="shared" si="1"/>
        <v>273725.47605038149</v>
      </c>
      <c r="E318" s="2">
        <f t="shared" si="2"/>
        <v>458760.95436000795</v>
      </c>
    </row>
    <row r="319" spans="1:5" x14ac:dyDescent="0.2">
      <c r="A319" s="1">
        <v>44713</v>
      </c>
      <c r="B319">
        <v>365048.92299302795</v>
      </c>
      <c r="C319" s="2">
        <f t="shared" si="0"/>
        <v>365048.92299302795</v>
      </c>
      <c r="D319" s="2">
        <f t="shared" si="1"/>
        <v>271991.39810951636</v>
      </c>
      <c r="E319" s="2">
        <f t="shared" si="2"/>
        <v>458106.44787653955</v>
      </c>
    </row>
    <row r="320" spans="1:5" x14ac:dyDescent="0.2">
      <c r="A320" s="1">
        <v>44743</v>
      </c>
      <c r="B320">
        <v>365108.4591180039</v>
      </c>
      <c r="C320" s="2">
        <f t="shared" si="0"/>
        <v>365108.4591180039</v>
      </c>
      <c r="D320" s="2">
        <f t="shared" si="1"/>
        <v>271505.30592573236</v>
      </c>
      <c r="E320" s="2">
        <f t="shared" si="2"/>
        <v>458711.61231027544</v>
      </c>
    </row>
    <row r="321" spans="1:5" x14ac:dyDescent="0.2">
      <c r="A321" s="1">
        <v>44774</v>
      </c>
      <c r="B321">
        <v>365511.87980275031</v>
      </c>
      <c r="C321" s="2">
        <f t="shared" si="0"/>
        <v>365511.87980275031</v>
      </c>
      <c r="D321" s="2">
        <f t="shared" si="1"/>
        <v>271357.2834135585</v>
      </c>
      <c r="E321" s="2">
        <f t="shared" si="2"/>
        <v>459666.47619194211</v>
      </c>
    </row>
    <row r="322" spans="1:5" x14ac:dyDescent="0.2">
      <c r="A322" s="1">
        <v>44805</v>
      </c>
      <c r="B322">
        <v>368333.47543916188</v>
      </c>
      <c r="C322" s="2">
        <f t="shared" si="0"/>
        <v>368333.47543916188</v>
      </c>
      <c r="D322" s="2">
        <f t="shared" si="1"/>
        <v>273621.64908629959</v>
      </c>
      <c r="E322" s="2">
        <f t="shared" si="2"/>
        <v>463045.30179202417</v>
      </c>
    </row>
    <row r="323" spans="1:5" x14ac:dyDescent="0.2">
      <c r="A323" s="1">
        <v>44835</v>
      </c>
      <c r="B323">
        <v>366033.06350577547</v>
      </c>
      <c r="C323" s="2">
        <f t="shared" si="0"/>
        <v>366033.06350577547</v>
      </c>
      <c r="D323" s="2">
        <f t="shared" si="1"/>
        <v>270758.24894386018</v>
      </c>
      <c r="E323" s="2">
        <f t="shared" si="2"/>
        <v>461307.87806769076</v>
      </c>
    </row>
    <row r="324" spans="1:5" x14ac:dyDescent="0.2">
      <c r="A324" s="1">
        <v>44866</v>
      </c>
      <c r="B324">
        <v>350100.61022955045</v>
      </c>
      <c r="C324" s="2">
        <f t="shared" si="0"/>
        <v>350100.61022955045</v>
      </c>
      <c r="D324" s="2">
        <f t="shared" si="1"/>
        <v>254257.07810572104</v>
      </c>
      <c r="E324" s="2">
        <f t="shared" si="2"/>
        <v>445944.14235337987</v>
      </c>
    </row>
    <row r="325" spans="1:5" x14ac:dyDescent="0.2">
      <c r="A325" s="1">
        <v>44896</v>
      </c>
      <c r="B325">
        <v>332514.21280544245</v>
      </c>
      <c r="C325" s="2">
        <f t="shared" si="0"/>
        <v>332514.21280544245</v>
      </c>
      <c r="D325" s="2">
        <f t="shared" si="1"/>
        <v>236096.26300246551</v>
      </c>
      <c r="E325" s="2">
        <f t="shared" si="2"/>
        <v>428932.16260841943</v>
      </c>
    </row>
    <row r="326" spans="1:5" x14ac:dyDescent="0.2">
      <c r="A326" s="1">
        <v>44927</v>
      </c>
      <c r="B326">
        <v>334683.21656143665</v>
      </c>
      <c r="C326" s="2">
        <f t="shared" si="0"/>
        <v>334683.21656143665</v>
      </c>
      <c r="D326" s="2">
        <f t="shared" si="1"/>
        <v>237685.17851353064</v>
      </c>
      <c r="E326" s="2">
        <f t="shared" si="2"/>
        <v>431681.25460934266</v>
      </c>
    </row>
    <row r="327" spans="1:5" x14ac:dyDescent="0.2">
      <c r="A327" s="1">
        <v>44958</v>
      </c>
      <c r="B327">
        <v>340892.46091913525</v>
      </c>
      <c r="C327" s="2">
        <f t="shared" si="0"/>
        <v>340892.46091913525</v>
      </c>
      <c r="D327" s="2">
        <f t="shared" si="1"/>
        <v>243308.69390128265</v>
      </c>
      <c r="E327" s="2">
        <f t="shared" si="2"/>
        <v>438476.22793698788</v>
      </c>
    </row>
    <row r="328" spans="1:5" x14ac:dyDescent="0.2">
      <c r="A328" s="1">
        <v>44986</v>
      </c>
      <c r="B328">
        <v>388216.44556824199</v>
      </c>
      <c r="C328" s="2">
        <f t="shared" si="0"/>
        <v>388216.44556824199</v>
      </c>
      <c r="D328" s="2">
        <f t="shared" si="1"/>
        <v>290041.33895976393</v>
      </c>
      <c r="E328" s="2">
        <f t="shared" si="2"/>
        <v>486391.55217672006</v>
      </c>
    </row>
    <row r="329" spans="1:5" x14ac:dyDescent="0.2">
      <c r="A329" s="1">
        <v>45017</v>
      </c>
      <c r="B329">
        <v>385376.29253655241</v>
      </c>
      <c r="C329" s="2">
        <f t="shared" si="0"/>
        <v>385376.29253655241</v>
      </c>
      <c r="D329" s="2">
        <f t="shared" si="1"/>
        <v>286604.2660597224</v>
      </c>
      <c r="E329" s="2">
        <f t="shared" si="2"/>
        <v>484148.31901338242</v>
      </c>
    </row>
    <row r="330" spans="1:5" x14ac:dyDescent="0.2">
      <c r="A330" s="1">
        <v>45047</v>
      </c>
      <c r="B330">
        <v>257060.57458391174</v>
      </c>
      <c r="C330" s="2">
        <f t="shared" si="0"/>
        <v>257060.57458391174</v>
      </c>
      <c r="D330" s="2">
        <f t="shared" si="1"/>
        <v>157686.0785183851</v>
      </c>
      <c r="E330" s="2">
        <f t="shared" si="2"/>
        <v>356435.07064943842</v>
      </c>
    </row>
    <row r="331" spans="1:5" x14ac:dyDescent="0.2">
      <c r="A331" s="1">
        <v>45078</v>
      </c>
      <c r="B331">
        <v>261306.01273226703</v>
      </c>
      <c r="C331" s="2">
        <f t="shared" ref="C331:C362" si="3">_xlfn.FORECAST.ETS(A331,$B$2:$B$298,$A$2:$A$298,157,1)</f>
        <v>261306.01273226703</v>
      </c>
      <c r="D331" s="2">
        <f t="shared" ref="D331:D362" si="4">C331-_xlfn.FORECAST.ETS.CONFINT(A331,$B$2:$B$298,$A$2:$A$298,0.95,157,1)</f>
        <v>161323.52810610156</v>
      </c>
      <c r="E331" s="2">
        <f t="shared" ref="E331:E362" si="5">C331+_xlfn.FORECAST.ETS.CONFINT(A331,$B$2:$B$298,$A$2:$A$298,0.95,157,1)</f>
        <v>361288.49735843251</v>
      </c>
    </row>
    <row r="332" spans="1:5" x14ac:dyDescent="0.2">
      <c r="A332" s="1">
        <v>45108</v>
      </c>
      <c r="B332">
        <v>229976.22014687769</v>
      </c>
      <c r="C332" s="2">
        <f t="shared" si="3"/>
        <v>229976.22014687769</v>
      </c>
      <c r="D332" s="2">
        <f t="shared" si="4"/>
        <v>129380.25890491805</v>
      </c>
      <c r="E332" s="2">
        <f t="shared" si="5"/>
        <v>330572.18138883734</v>
      </c>
    </row>
    <row r="333" spans="1:5" x14ac:dyDescent="0.2">
      <c r="A333" s="1">
        <v>45139</v>
      </c>
      <c r="B333">
        <v>229078.45446901611</v>
      </c>
      <c r="C333" s="2">
        <f t="shared" si="3"/>
        <v>229078.45446901611</v>
      </c>
      <c r="D333" s="2">
        <f t="shared" si="4"/>
        <v>127863.55961941033</v>
      </c>
      <c r="E333" s="2">
        <f t="shared" si="5"/>
        <v>330293.34931862191</v>
      </c>
    </row>
    <row r="334" spans="1:5" x14ac:dyDescent="0.2">
      <c r="A334" s="1">
        <v>45170</v>
      </c>
      <c r="B334">
        <v>255562.96592434001</v>
      </c>
      <c r="C334" s="2">
        <f t="shared" si="3"/>
        <v>255562.96592434001</v>
      </c>
      <c r="D334" s="2">
        <f t="shared" si="4"/>
        <v>153723.71166395053</v>
      </c>
      <c r="E334" s="2">
        <f t="shared" si="5"/>
        <v>357402.22018472949</v>
      </c>
    </row>
    <row r="335" spans="1:5" x14ac:dyDescent="0.2">
      <c r="A335" s="1">
        <v>45200</v>
      </c>
      <c r="B335">
        <v>294295.84939610667</v>
      </c>
      <c r="C335" s="2">
        <f t="shared" si="3"/>
        <v>294295.84939610667</v>
      </c>
      <c r="D335" s="2">
        <f t="shared" si="4"/>
        <v>191826.84121557215</v>
      </c>
      <c r="E335" s="2">
        <f t="shared" si="5"/>
        <v>396764.8575766412</v>
      </c>
    </row>
    <row r="336" spans="1:5" x14ac:dyDescent="0.2">
      <c r="A336" s="1">
        <v>45231</v>
      </c>
      <c r="B336">
        <v>322369.61333626299</v>
      </c>
      <c r="C336" s="2">
        <f t="shared" si="3"/>
        <v>322369.61333626299</v>
      </c>
      <c r="D336" s="2">
        <f t="shared" si="4"/>
        <v>219265.48810545844</v>
      </c>
      <c r="E336" s="2">
        <f t="shared" si="5"/>
        <v>425473.73856706754</v>
      </c>
    </row>
    <row r="337" spans="1:5" x14ac:dyDescent="0.2">
      <c r="A337" s="1">
        <v>45261</v>
      </c>
      <c r="B337">
        <v>375635.24235325516</v>
      </c>
      <c r="C337" s="2">
        <f t="shared" si="3"/>
        <v>375635.24235325516</v>
      </c>
      <c r="D337" s="2">
        <f t="shared" si="4"/>
        <v>271890.66838788916</v>
      </c>
      <c r="E337" s="2">
        <f t="shared" si="5"/>
        <v>479379.81631862116</v>
      </c>
    </row>
    <row r="338" spans="1:5" x14ac:dyDescent="0.2">
      <c r="A338" s="1">
        <v>45292</v>
      </c>
      <c r="B338">
        <v>394721.60585170629</v>
      </c>
      <c r="C338" s="2">
        <f t="shared" si="3"/>
        <v>394721.60585170629</v>
      </c>
      <c r="D338" s="2">
        <f t="shared" si="4"/>
        <v>290331.2829617844</v>
      </c>
      <c r="E338" s="2">
        <f t="shared" si="5"/>
        <v>499111.92874162819</v>
      </c>
    </row>
    <row r="339" spans="1:5" x14ac:dyDescent="0.2">
      <c r="A339" s="1">
        <v>45323</v>
      </c>
      <c r="B339">
        <v>366586.92192421376</v>
      </c>
      <c r="C339" s="2">
        <f t="shared" si="3"/>
        <v>366586.92192421376</v>
      </c>
      <c r="D339" s="2">
        <f t="shared" si="4"/>
        <v>261545.58144508576</v>
      </c>
      <c r="E339" s="2">
        <f t="shared" si="5"/>
        <v>471628.26240334177</v>
      </c>
    </row>
    <row r="340" spans="1:5" x14ac:dyDescent="0.2">
      <c r="A340" s="1">
        <v>45352</v>
      </c>
      <c r="B340">
        <v>240809.88742483407</v>
      </c>
      <c r="C340" s="2">
        <f t="shared" si="3"/>
        <v>240809.88742483407</v>
      </c>
      <c r="D340" s="2">
        <f t="shared" si="4"/>
        <v>135112.29223153158</v>
      </c>
      <c r="E340" s="2">
        <f t="shared" si="5"/>
        <v>346507.48261813656</v>
      </c>
    </row>
    <row r="341" spans="1:5" x14ac:dyDescent="0.2">
      <c r="A341" s="1">
        <v>45383</v>
      </c>
      <c r="B341">
        <v>268354.9891608975</v>
      </c>
      <c r="C341" s="2">
        <f t="shared" si="3"/>
        <v>268354.9891608975</v>
      </c>
      <c r="D341" s="2">
        <f t="shared" si="4"/>
        <v>161995.93366645608</v>
      </c>
      <c r="E341" s="2">
        <f t="shared" si="5"/>
        <v>374714.04465533892</v>
      </c>
    </row>
    <row r="342" spans="1:5" x14ac:dyDescent="0.2">
      <c r="A342" s="1">
        <v>45413</v>
      </c>
      <c r="B342">
        <v>191752.11288191786</v>
      </c>
      <c r="C342" s="2">
        <f t="shared" si="3"/>
        <v>191752.11288191786</v>
      </c>
      <c r="D342" s="2">
        <f t="shared" si="4"/>
        <v>84726.423020364062</v>
      </c>
      <c r="E342" s="2">
        <f t="shared" si="5"/>
        <v>298777.80274347164</v>
      </c>
    </row>
    <row r="343" spans="1:5" x14ac:dyDescent="0.2">
      <c r="A343" s="1">
        <v>45444</v>
      </c>
      <c r="B343">
        <v>199898.09435380565</v>
      </c>
      <c r="C343" s="2">
        <f t="shared" si="3"/>
        <v>199898.09435380565</v>
      </c>
      <c r="D343" s="2">
        <f t="shared" si="4"/>
        <v>92200.62754847719</v>
      </c>
      <c r="E343" s="2">
        <f t="shared" si="5"/>
        <v>307595.56115913409</v>
      </c>
    </row>
    <row r="344" spans="1:5" x14ac:dyDescent="0.2">
      <c r="A344" s="1">
        <v>45474</v>
      </c>
      <c r="B344">
        <v>205917.08259961221</v>
      </c>
      <c r="C344" s="2">
        <f t="shared" si="3"/>
        <v>205917.08259961221</v>
      </c>
      <c r="D344" s="2">
        <f t="shared" si="4"/>
        <v>97542.727717464251</v>
      </c>
      <c r="E344" s="2">
        <f t="shared" si="5"/>
        <v>314291.43748176016</v>
      </c>
    </row>
    <row r="345" spans="1:5" x14ac:dyDescent="0.2">
      <c r="A345" s="1">
        <v>45505</v>
      </c>
      <c r="B345">
        <v>240129.52364943587</v>
      </c>
      <c r="C345" s="2">
        <f t="shared" si="3"/>
        <v>240129.52364943587</v>
      </c>
      <c r="D345" s="2">
        <f t="shared" si="4"/>
        <v>131073.20094197261</v>
      </c>
      <c r="E345" s="2">
        <f t="shared" si="5"/>
        <v>349185.84635689913</v>
      </c>
    </row>
    <row r="346" spans="1:5" x14ac:dyDescent="0.2">
      <c r="A346" s="1">
        <v>45536</v>
      </c>
      <c r="B346">
        <v>194396.54681094969</v>
      </c>
      <c r="C346" s="2">
        <f t="shared" si="3"/>
        <v>194396.54681094969</v>
      </c>
      <c r="D346" s="2">
        <f t="shared" si="4"/>
        <v>84653.207842405507</v>
      </c>
      <c r="E346" s="2">
        <f t="shared" si="5"/>
        <v>304139.88577949384</v>
      </c>
    </row>
    <row r="347" spans="1:5" x14ac:dyDescent="0.2">
      <c r="A347" s="1">
        <v>45566</v>
      </c>
      <c r="B347">
        <v>188542.85186653951</v>
      </c>
      <c r="C347" s="2">
        <f t="shared" si="3"/>
        <v>188542.85186653951</v>
      </c>
      <c r="D347" s="2">
        <f t="shared" si="4"/>
        <v>78107.479429918894</v>
      </c>
      <c r="E347" s="2">
        <f t="shared" si="5"/>
        <v>298978.2243031601</v>
      </c>
    </row>
    <row r="348" spans="1:5" x14ac:dyDescent="0.2">
      <c r="A348" s="1">
        <v>45597</v>
      </c>
      <c r="B348">
        <v>127507.38408684543</v>
      </c>
      <c r="C348" s="2">
        <f t="shared" si="3"/>
        <v>127507.38408684543</v>
      </c>
      <c r="D348" s="2">
        <f t="shared" si="4"/>
        <v>16374.992108415376</v>
      </c>
      <c r="E348" s="2">
        <f t="shared" si="5"/>
        <v>238639.77606527548</v>
      </c>
    </row>
    <row r="349" spans="1:5" x14ac:dyDescent="0.2">
      <c r="A349" s="1">
        <v>45627</v>
      </c>
      <c r="B349">
        <v>121438.61957663309</v>
      </c>
      <c r="C349" s="2">
        <f t="shared" si="3"/>
        <v>121438.61957663309</v>
      </c>
      <c r="D349" s="2">
        <f t="shared" si="4"/>
        <v>9604.2530094465765</v>
      </c>
      <c r="E349" s="2">
        <f t="shared" si="5"/>
        <v>233272.98614381961</v>
      </c>
    </row>
    <row r="350" spans="1:5" x14ac:dyDescent="0.2">
      <c r="A350" s="1">
        <v>45658</v>
      </c>
      <c r="B350">
        <v>127176.04652765849</v>
      </c>
      <c r="C350" s="2">
        <f t="shared" si="3"/>
        <v>127176.04652765849</v>
      </c>
      <c r="D350" s="2">
        <f t="shared" si="4"/>
        <v>14634.781234671536</v>
      </c>
      <c r="E350" s="2">
        <f t="shared" si="5"/>
        <v>239717.31182064544</v>
      </c>
    </row>
    <row r="351" spans="1:5" x14ac:dyDescent="0.2">
      <c r="A351" s="1">
        <v>45689</v>
      </c>
      <c r="B351">
        <v>136841.08428652043</v>
      </c>
      <c r="C351" s="2">
        <f t="shared" si="3"/>
        <v>136841.08428652043</v>
      </c>
      <c r="D351" s="2">
        <f t="shared" si="4"/>
        <v>23588.026913849943</v>
      </c>
      <c r="E351" s="2">
        <f t="shared" si="5"/>
        <v>250094.14165919094</v>
      </c>
    </row>
    <row r="352" spans="1:5" x14ac:dyDescent="0.2">
      <c r="A352" s="1">
        <v>45717</v>
      </c>
      <c r="B352">
        <v>174132.81986193307</v>
      </c>
      <c r="C352" s="2">
        <f t="shared" si="3"/>
        <v>174132.81986193307</v>
      </c>
      <c r="D352" s="2">
        <f t="shared" si="4"/>
        <v>60163.107702786467</v>
      </c>
      <c r="E352" s="2">
        <f t="shared" si="5"/>
        <v>288102.53202107968</v>
      </c>
    </row>
    <row r="353" spans="1:5" x14ac:dyDescent="0.2">
      <c r="A353" s="1">
        <v>45748</v>
      </c>
      <c r="B353">
        <v>201489.79463219119</v>
      </c>
      <c r="C353" s="2">
        <f t="shared" si="3"/>
        <v>201489.79463219119</v>
      </c>
      <c r="D353" s="2">
        <f t="shared" si="4"/>
        <v>86798.595481983648</v>
      </c>
      <c r="E353" s="2">
        <f t="shared" si="5"/>
        <v>316180.99378239876</v>
      </c>
    </row>
    <row r="354" spans="1:5" x14ac:dyDescent="0.2">
      <c r="A354" s="1">
        <v>45778</v>
      </c>
      <c r="B354">
        <v>194576.17157168261</v>
      </c>
      <c r="C354" s="2">
        <f t="shared" si="3"/>
        <v>194576.17157168261</v>
      </c>
      <c r="D354" s="2">
        <f t="shared" si="4"/>
        <v>79158.6835748413</v>
      </c>
      <c r="E354" s="2">
        <f t="shared" si="5"/>
        <v>309993.65956852393</v>
      </c>
    </row>
    <row r="355" spans="1:5" x14ac:dyDescent="0.2">
      <c r="A355" s="1">
        <v>45809</v>
      </c>
      <c r="B355">
        <v>182956.34297169498</v>
      </c>
      <c r="C355" s="2">
        <f t="shared" si="3"/>
        <v>182956.34297169498</v>
      </c>
      <c r="D355" s="2">
        <f t="shared" si="4"/>
        <v>66807.794460634526</v>
      </c>
      <c r="E355" s="2">
        <f t="shared" si="5"/>
        <v>299104.89148275543</v>
      </c>
    </row>
    <row r="356" spans="1:5" x14ac:dyDescent="0.2">
      <c r="A356" s="1">
        <v>45839</v>
      </c>
      <c r="B356">
        <v>159409.2600204699</v>
      </c>
      <c r="C356" s="2">
        <f t="shared" si="3"/>
        <v>159409.2600204699</v>
      </c>
      <c r="D356" s="2">
        <f t="shared" si="4"/>
        <v>42524.909347207737</v>
      </c>
      <c r="E356" s="2">
        <f t="shared" si="5"/>
        <v>276293.61069373204</v>
      </c>
    </row>
    <row r="357" spans="1:5" x14ac:dyDescent="0.2">
      <c r="A357" s="1">
        <v>45870</v>
      </c>
      <c r="B357">
        <v>142496.70042403013</v>
      </c>
      <c r="C357" s="2">
        <f t="shared" si="3"/>
        <v>142496.70042403013</v>
      </c>
      <c r="D357" s="2">
        <f t="shared" si="4"/>
        <v>24871.835784894429</v>
      </c>
      <c r="E357" s="2">
        <f t="shared" si="5"/>
        <v>260121.56506316585</v>
      </c>
    </row>
    <row r="358" spans="1:5" x14ac:dyDescent="0.2">
      <c r="A358" s="1">
        <v>45901</v>
      </c>
      <c r="B358">
        <v>139046.68448785343</v>
      </c>
      <c r="C358" s="2">
        <f t="shared" si="3"/>
        <v>139046.68448785343</v>
      </c>
      <c r="D358" s="2">
        <f t="shared" si="4"/>
        <v>20676.62374172188</v>
      </c>
      <c r="E358" s="2">
        <f t="shared" si="5"/>
        <v>257416.74523398498</v>
      </c>
    </row>
    <row r="359" spans="1:5" x14ac:dyDescent="0.2">
      <c r="A359" s="1">
        <v>45931</v>
      </c>
      <c r="B359">
        <v>151398.20699176964</v>
      </c>
      <c r="C359" s="2">
        <f t="shared" si="3"/>
        <v>151398.20699176964</v>
      </c>
      <c r="D359" s="2">
        <f t="shared" si="4"/>
        <v>32278.297472261227</v>
      </c>
      <c r="E359" s="2">
        <f t="shared" si="5"/>
        <v>270518.11651127803</v>
      </c>
    </row>
    <row r="360" spans="1:5" x14ac:dyDescent="0.2">
      <c r="A360" s="1">
        <v>45962</v>
      </c>
      <c r="B360">
        <v>131970.17748833133</v>
      </c>
      <c r="C360" s="2">
        <f t="shared" si="3"/>
        <v>131970.17748833133</v>
      </c>
      <c r="D360" s="2">
        <f t="shared" si="4"/>
        <v>12095.795810359457</v>
      </c>
      <c r="E360" s="2">
        <f t="shared" si="5"/>
        <v>251844.5591663032</v>
      </c>
    </row>
    <row r="361" spans="1:5" x14ac:dyDescent="0.2">
      <c r="A361" s="1">
        <v>45992</v>
      </c>
      <c r="B361">
        <v>165417.72496672597</v>
      </c>
      <c r="C361" s="2">
        <f t="shared" si="3"/>
        <v>165417.72496672597</v>
      </c>
      <c r="D361" s="2">
        <f t="shared" si="4"/>
        <v>44784.276827805574</v>
      </c>
      <c r="E361" s="2">
        <f t="shared" si="5"/>
        <v>286051.17310564639</v>
      </c>
    </row>
    <row r="362" spans="1:5" x14ac:dyDescent="0.2">
      <c r="A362" s="1">
        <v>46023</v>
      </c>
      <c r="B362">
        <v>161889.21052494738</v>
      </c>
      <c r="C362" s="2">
        <f t="shared" si="3"/>
        <v>161889.21052494738</v>
      </c>
      <c r="D362" s="2">
        <f t="shared" si="4"/>
        <v>40492.130501634907</v>
      </c>
      <c r="E362" s="2">
        <f t="shared" si="5"/>
        <v>283286.29054825986</v>
      </c>
    </row>
    <row r="363" spans="1:5" x14ac:dyDescent="0.2">
      <c r="A363" s="1">
        <v>46054</v>
      </c>
      <c r="B363">
        <v>169458.11465757363</v>
      </c>
      <c r="C363" s="2">
        <f t="shared" ref="C363:C394" si="6">_xlfn.FORECAST.ETS(A363,$B$2:$B$298,$A$2:$A$298,157,1)</f>
        <v>169458.11465757363</v>
      </c>
      <c r="D363" s="2">
        <f t="shared" ref="D363:D394" si="7">C363-_xlfn.FORECAST.ETS.CONFINT(A363,$B$2:$B$298,$A$2:$A$298,0.95,157,1)</f>
        <v>47292.865997404369</v>
      </c>
      <c r="E363" s="2">
        <f t="shared" ref="E363:E394" si="8">C363+_xlfn.FORECAST.ETS.CONFINT(A363,$B$2:$B$298,$A$2:$A$298,0.95,157,1)</f>
        <v>291623.36331774289</v>
      </c>
    </row>
    <row r="364" spans="1:5" x14ac:dyDescent="0.2">
      <c r="A364" s="1">
        <v>46082</v>
      </c>
      <c r="B364">
        <v>186482.09941995077</v>
      </c>
      <c r="C364" s="2">
        <f t="shared" si="6"/>
        <v>186482.09941995077</v>
      </c>
      <c r="D364" s="2">
        <f t="shared" si="7"/>
        <v>63544.173829224063</v>
      </c>
      <c r="E364" s="2">
        <f t="shared" si="8"/>
        <v>309420.02501067746</v>
      </c>
    </row>
    <row r="365" spans="1:5" x14ac:dyDescent="0.2">
      <c r="A365" s="1">
        <v>46113</v>
      </c>
      <c r="B365">
        <v>173528.72410893475</v>
      </c>
      <c r="C365" s="2">
        <f t="shared" si="6"/>
        <v>173528.72410893475</v>
      </c>
      <c r="D365" s="2">
        <f t="shared" si="7"/>
        <v>49813.641536683921</v>
      </c>
      <c r="E365" s="2">
        <f t="shared" si="8"/>
        <v>297243.80668118561</v>
      </c>
    </row>
    <row r="366" spans="1:5" x14ac:dyDescent="0.2">
      <c r="A366" s="1">
        <v>46143</v>
      </c>
      <c r="B366">
        <v>164444.01905990264</v>
      </c>
      <c r="C366" s="2">
        <f t="shared" si="6"/>
        <v>164444.01905990264</v>
      </c>
      <c r="D366" s="2">
        <f t="shared" si="7"/>
        <v>39947.327478373263</v>
      </c>
      <c r="E366" s="2">
        <f t="shared" si="8"/>
        <v>288940.71064143203</v>
      </c>
    </row>
    <row r="367" spans="1:5" x14ac:dyDescent="0.2">
      <c r="A367" s="1">
        <v>46174</v>
      </c>
      <c r="B367">
        <v>109206.15599537027</v>
      </c>
      <c r="C367" s="2">
        <f t="shared" si="6"/>
        <v>109206.15599537027</v>
      </c>
      <c r="D367" s="2">
        <f t="shared" si="7"/>
        <v>-16076.568822682646</v>
      </c>
      <c r="E367" s="2">
        <f t="shared" si="8"/>
        <v>234488.88081342319</v>
      </c>
    </row>
    <row r="368" spans="1:5" x14ac:dyDescent="0.2">
      <c r="A368" s="1">
        <v>46204</v>
      </c>
      <c r="B368">
        <v>149256.22707598918</v>
      </c>
      <c r="C368" s="2">
        <f t="shared" si="6"/>
        <v>149256.22707598918</v>
      </c>
      <c r="D368" s="2">
        <f t="shared" si="7"/>
        <v>23183.072369090849</v>
      </c>
      <c r="E368" s="2">
        <f t="shared" si="8"/>
        <v>275329.3817828875</v>
      </c>
    </row>
    <row r="369" spans="1:5" x14ac:dyDescent="0.2">
      <c r="A369" s="1">
        <v>46235</v>
      </c>
      <c r="B369">
        <v>172831.69308541046</v>
      </c>
      <c r="C369" s="2">
        <f t="shared" si="6"/>
        <v>172831.69308541046</v>
      </c>
      <c r="D369" s="2">
        <f t="shared" si="7"/>
        <v>45963.739184083635</v>
      </c>
      <c r="E369" s="2">
        <f t="shared" si="8"/>
        <v>299699.64698673727</v>
      </c>
    </row>
    <row r="370" spans="1:5" x14ac:dyDescent="0.2">
      <c r="A370" s="1">
        <v>46266</v>
      </c>
      <c r="B370">
        <v>169091.87033018185</v>
      </c>
      <c r="C370" s="2">
        <f t="shared" si="6"/>
        <v>169091.87033018185</v>
      </c>
      <c r="D370" s="2">
        <f t="shared" si="7"/>
        <v>41424.775045072922</v>
      </c>
      <c r="E370" s="2">
        <f t="shared" si="8"/>
        <v>296758.9656152908</v>
      </c>
    </row>
    <row r="371" spans="1:5" x14ac:dyDescent="0.2">
      <c r="A371" s="1">
        <v>46296</v>
      </c>
      <c r="B371">
        <v>171666.1252048382</v>
      </c>
      <c r="C371" s="2">
        <f t="shared" si="6"/>
        <v>171666.1252048382</v>
      </c>
      <c r="D371" s="2">
        <f t="shared" si="7"/>
        <v>43195.573230250258</v>
      </c>
      <c r="E371" s="2">
        <f t="shared" si="8"/>
        <v>300136.67717942613</v>
      </c>
    </row>
    <row r="372" spans="1:5" x14ac:dyDescent="0.2">
      <c r="A372" s="1">
        <v>46327</v>
      </c>
      <c r="B372">
        <v>163772.42854059621</v>
      </c>
      <c r="C372" s="2">
        <f t="shared" si="6"/>
        <v>163772.42854059621</v>
      </c>
      <c r="D372" s="2">
        <f t="shared" si="7"/>
        <v>34494.131220102616</v>
      </c>
      <c r="E372" s="2">
        <f t="shared" si="8"/>
        <v>293050.72586108983</v>
      </c>
    </row>
    <row r="373" spans="1:5" x14ac:dyDescent="0.2">
      <c r="A373" s="1">
        <v>46357</v>
      </c>
      <c r="B373">
        <v>111199.15948720055</v>
      </c>
      <c r="C373" s="2">
        <f t="shared" si="6"/>
        <v>111199.15948720055</v>
      </c>
      <c r="D373" s="2">
        <f t="shared" si="7"/>
        <v>-18891.145422316476</v>
      </c>
      <c r="E373" s="2">
        <f t="shared" si="8"/>
        <v>241289.46439671758</v>
      </c>
    </row>
    <row r="374" spans="1:5" x14ac:dyDescent="0.2">
      <c r="A374" s="1">
        <v>46388</v>
      </c>
      <c r="B374">
        <v>110925.29564118199</v>
      </c>
      <c r="C374" s="2">
        <f t="shared" si="6"/>
        <v>110925.29564118199</v>
      </c>
      <c r="D374" s="2">
        <f t="shared" si="7"/>
        <v>-19981.252924475732</v>
      </c>
      <c r="E374" s="2">
        <f t="shared" si="8"/>
        <v>241831.84420683971</v>
      </c>
    </row>
    <row r="375" spans="1:5" x14ac:dyDescent="0.2">
      <c r="A375" s="1">
        <v>46419</v>
      </c>
      <c r="B375">
        <v>97505.659462127864</v>
      </c>
      <c r="C375" s="2">
        <f t="shared" si="6"/>
        <v>97505.659462127864</v>
      </c>
      <c r="D375" s="2">
        <f t="shared" si="7"/>
        <v>-34221.342889225372</v>
      </c>
      <c r="E375" s="2">
        <f t="shared" si="8"/>
        <v>229232.6618134811</v>
      </c>
    </row>
    <row r="376" spans="1:5" x14ac:dyDescent="0.2">
      <c r="A376" s="1">
        <v>46447</v>
      </c>
      <c r="B376">
        <v>97477.068906579458</v>
      </c>
      <c r="C376" s="2">
        <f t="shared" si="6"/>
        <v>97477.068906579458</v>
      </c>
      <c r="D376" s="2">
        <f t="shared" si="7"/>
        <v>-35074.571661822323</v>
      </c>
      <c r="E376" s="2">
        <f t="shared" si="8"/>
        <v>230028.70947498124</v>
      </c>
    </row>
    <row r="377" spans="1:5" x14ac:dyDescent="0.2">
      <c r="A377" s="1">
        <v>46478</v>
      </c>
      <c r="B377">
        <v>104238.17517680634</v>
      </c>
      <c r="C377" s="2">
        <f t="shared" si="6"/>
        <v>104238.17517680634</v>
      </c>
      <c r="D377" s="2">
        <f t="shared" si="7"/>
        <v>-29142.262581880961</v>
      </c>
      <c r="E377" s="2">
        <f t="shared" si="8"/>
        <v>237618.61293549364</v>
      </c>
    </row>
    <row r="378" spans="1:5" x14ac:dyDescent="0.2">
      <c r="A378" s="1">
        <v>46508</v>
      </c>
      <c r="B378">
        <v>110974.46945372751</v>
      </c>
      <c r="C378" s="2">
        <f t="shared" si="6"/>
        <v>110974.46945372751</v>
      </c>
      <c r="D378" s="2">
        <f t="shared" si="7"/>
        <v>-23238.899250989722</v>
      </c>
      <c r="E378" s="2">
        <f t="shared" si="8"/>
        <v>245187.83815844473</v>
      </c>
    </row>
    <row r="379" spans="1:5" x14ac:dyDescent="0.2">
      <c r="A379" s="1">
        <v>46539</v>
      </c>
      <c r="B379">
        <v>146487.59861089679</v>
      </c>
      <c r="C379" s="2">
        <f t="shared" si="6"/>
        <v>146487.59861089679</v>
      </c>
      <c r="D379" s="2">
        <f t="shared" si="7"/>
        <v>11437.190180915291</v>
      </c>
      <c r="E379" s="2">
        <f t="shared" si="8"/>
        <v>281538.00704087829</v>
      </c>
    </row>
    <row r="380" spans="1:5" x14ac:dyDescent="0.2">
      <c r="A380" s="1">
        <v>46569</v>
      </c>
      <c r="B380">
        <v>166870.12731109484</v>
      </c>
      <c r="C380" s="2">
        <f t="shared" si="6"/>
        <v>166870.12731109484</v>
      </c>
      <c r="D380" s="2">
        <f t="shared" si="7"/>
        <v>30978.595111952658</v>
      </c>
      <c r="E380" s="2">
        <f t="shared" si="8"/>
        <v>302761.65951023705</v>
      </c>
    </row>
    <row r="381" spans="1:5" x14ac:dyDescent="0.2">
      <c r="A381" s="1">
        <v>46600</v>
      </c>
      <c r="B381">
        <v>138066.08435488876</v>
      </c>
      <c r="C381" s="2">
        <f t="shared" si="6"/>
        <v>138066.08435488876</v>
      </c>
      <c r="D381" s="2">
        <f t="shared" si="7"/>
        <v>1329.3688368264411</v>
      </c>
      <c r="E381" s="2">
        <f t="shared" si="8"/>
        <v>274802.79987295112</v>
      </c>
    </row>
    <row r="382" spans="1:5" x14ac:dyDescent="0.2">
      <c r="A382" s="1">
        <v>46631</v>
      </c>
      <c r="B382">
        <v>126299.9817109795</v>
      </c>
      <c r="C382" s="2">
        <f t="shared" si="6"/>
        <v>126299.9817109795</v>
      </c>
      <c r="D382" s="2">
        <f t="shared" si="7"/>
        <v>-11285.952422702787</v>
      </c>
      <c r="E382" s="2">
        <f t="shared" si="8"/>
        <v>263885.91584466177</v>
      </c>
    </row>
    <row r="383" spans="1:5" x14ac:dyDescent="0.2">
      <c r="A383" s="1">
        <v>46661</v>
      </c>
      <c r="B383">
        <v>151789.65743357729</v>
      </c>
      <c r="C383" s="2">
        <f t="shared" si="6"/>
        <v>151789.65743357729</v>
      </c>
      <c r="D383" s="2">
        <f t="shared" si="7"/>
        <v>13350.493399825849</v>
      </c>
      <c r="E383" s="2">
        <f t="shared" si="8"/>
        <v>290228.8214673287</v>
      </c>
    </row>
    <row r="384" spans="1:5" x14ac:dyDescent="0.2">
      <c r="A384" s="1">
        <v>46692</v>
      </c>
      <c r="B384">
        <v>115522.53474211571</v>
      </c>
      <c r="C384" s="2">
        <f t="shared" si="6"/>
        <v>115522.53474211571</v>
      </c>
      <c r="D384" s="2">
        <f t="shared" si="7"/>
        <v>-23773.846704307973</v>
      </c>
      <c r="E384" s="2">
        <f t="shared" si="8"/>
        <v>254818.91618853938</v>
      </c>
    </row>
    <row r="385" spans="1:5" x14ac:dyDescent="0.2">
      <c r="A385" s="1">
        <v>46722</v>
      </c>
      <c r="B385">
        <v>136301.92045044806</v>
      </c>
      <c r="C385" s="2">
        <f t="shared" si="6"/>
        <v>136301.92045044806</v>
      </c>
      <c r="D385" s="2">
        <f t="shared" si="7"/>
        <v>-3855.6423892750172</v>
      </c>
      <c r="E385" s="2">
        <f t="shared" si="8"/>
        <v>276459.48329017113</v>
      </c>
    </row>
    <row r="386" spans="1:5" x14ac:dyDescent="0.2">
      <c r="A386" s="1">
        <v>46753</v>
      </c>
      <c r="B386">
        <v>96423.648583517963</v>
      </c>
      <c r="C386" s="2">
        <f t="shared" si="6"/>
        <v>96423.648583517963</v>
      </c>
      <c r="D386" s="2">
        <f t="shared" si="7"/>
        <v>-44599.036337370315</v>
      </c>
      <c r="E386" s="2">
        <f t="shared" si="8"/>
        <v>237446.33350440624</v>
      </c>
    </row>
    <row r="387" spans="1:5" x14ac:dyDescent="0.2">
      <c r="A387" s="1">
        <v>46784</v>
      </c>
      <c r="B387">
        <v>135113.46531245834</v>
      </c>
      <c r="C387" s="2">
        <f t="shared" si="6"/>
        <v>135113.46531245834</v>
      </c>
      <c r="D387" s="2">
        <f t="shared" si="7"/>
        <v>-6778.2593231428182</v>
      </c>
      <c r="E387" s="2">
        <f t="shared" si="8"/>
        <v>277005.1899480595</v>
      </c>
    </row>
    <row r="388" spans="1:5" x14ac:dyDescent="0.2">
      <c r="A388" s="1">
        <v>46813</v>
      </c>
      <c r="B388">
        <v>116435.52783711965</v>
      </c>
      <c r="C388" s="2">
        <f t="shared" si="6"/>
        <v>116435.52783711965</v>
      </c>
      <c r="D388" s="2">
        <f t="shared" si="7"/>
        <v>-26329.131329988129</v>
      </c>
      <c r="E388" s="2">
        <f t="shared" si="8"/>
        <v>259200.18700422742</v>
      </c>
    </row>
    <row r="389" spans="1:5" x14ac:dyDescent="0.2">
      <c r="A389" s="1">
        <v>46844</v>
      </c>
      <c r="B389">
        <v>143009.54529125078</v>
      </c>
      <c r="C389" s="2">
        <f t="shared" si="6"/>
        <v>143009.54529125078</v>
      </c>
      <c r="D389" s="2">
        <f t="shared" si="7"/>
        <v>-631.92064398594084</v>
      </c>
      <c r="E389" s="2">
        <f t="shared" si="8"/>
        <v>286651.01122648746</v>
      </c>
    </row>
    <row r="390" spans="1:5" x14ac:dyDescent="0.2">
      <c r="A390" s="1">
        <v>46874</v>
      </c>
      <c r="B390">
        <v>143681.7331288025</v>
      </c>
      <c r="C390" s="2">
        <f t="shared" si="6"/>
        <v>143681.7331288025</v>
      </c>
      <c r="D390" s="2">
        <f t="shared" si="7"/>
        <v>-840.38946651970036</v>
      </c>
      <c r="E390" s="2">
        <f t="shared" si="8"/>
        <v>288203.8557241247</v>
      </c>
    </row>
    <row r="391" spans="1:5" x14ac:dyDescent="0.2">
      <c r="A391" s="1">
        <v>46905</v>
      </c>
      <c r="B391">
        <v>169024.56137720973</v>
      </c>
      <c r="C391" s="2">
        <f t="shared" si="6"/>
        <v>169024.56137720973</v>
      </c>
      <c r="D391" s="2">
        <f t="shared" si="7"/>
        <v>23617.954340172873</v>
      </c>
      <c r="E391" s="2">
        <f t="shared" si="8"/>
        <v>314431.16841424658</v>
      </c>
    </row>
    <row r="392" spans="1:5" x14ac:dyDescent="0.2">
      <c r="A392" s="1">
        <v>46935</v>
      </c>
      <c r="B392">
        <v>172540.01572640653</v>
      </c>
      <c r="C392" s="2">
        <f t="shared" si="6"/>
        <v>172540.01572640653</v>
      </c>
      <c r="D392" s="2">
        <f t="shared" si="7"/>
        <v>26245.118343266047</v>
      </c>
      <c r="E392" s="2">
        <f t="shared" si="8"/>
        <v>318834.91310954699</v>
      </c>
    </row>
    <row r="393" spans="1:5" x14ac:dyDescent="0.2">
      <c r="A393" s="1">
        <v>46966</v>
      </c>
      <c r="B393">
        <v>173244.48990416114</v>
      </c>
      <c r="C393" s="2">
        <f t="shared" si="6"/>
        <v>173244.48990416114</v>
      </c>
      <c r="D393" s="2">
        <f t="shared" si="7"/>
        <v>26057.517916010955</v>
      </c>
      <c r="E393" s="2">
        <f t="shared" si="8"/>
        <v>320431.46189231134</v>
      </c>
    </row>
    <row r="394" spans="1:5" x14ac:dyDescent="0.2">
      <c r="A394" s="1">
        <v>46997</v>
      </c>
      <c r="B394">
        <v>176563.41765331835</v>
      </c>
      <c r="C394" s="2">
        <f t="shared" si="6"/>
        <v>176563.41765331835</v>
      </c>
      <c r="D394" s="2">
        <f t="shared" si="7"/>
        <v>28480.608216381806</v>
      </c>
      <c r="E394" s="2">
        <f t="shared" si="8"/>
        <v>324646.22709025489</v>
      </c>
    </row>
    <row r="395" spans="1:5" x14ac:dyDescent="0.2">
      <c r="A395" s="1">
        <v>47027</v>
      </c>
      <c r="B395">
        <v>200206.85600886546</v>
      </c>
      <c r="C395" s="2">
        <f t="shared" ref="C395:C421" si="9">_xlfn.FORECAST.ETS(A395,$B$2:$B$298,$A$2:$A$298,157,1)</f>
        <v>200206.85600886546</v>
      </c>
      <c r="D395" s="2">
        <f t="shared" ref="D395:D426" si="10">C395-_xlfn.FORECAST.ETS.CONFINT(A395,$B$2:$B$298,$A$2:$A$298,0.95,157,1)</f>
        <v>51224.467465613969</v>
      </c>
      <c r="E395" s="2">
        <f t="shared" ref="E395:E421" si="11">C395+_xlfn.FORECAST.ETS.CONFINT(A395,$B$2:$B$298,$A$2:$A$298,0.95,157,1)</f>
        <v>349189.24455211696</v>
      </c>
    </row>
    <row r="396" spans="1:5" x14ac:dyDescent="0.2">
      <c r="A396" s="1">
        <v>47058</v>
      </c>
      <c r="B396">
        <v>137540.61174824231</v>
      </c>
      <c r="C396" s="2">
        <f t="shared" si="9"/>
        <v>137540.61174824231</v>
      </c>
      <c r="D396" s="2">
        <f t="shared" si="10"/>
        <v>-12345.076599950262</v>
      </c>
      <c r="E396" s="2">
        <f t="shared" si="11"/>
        <v>287426.30009643489</v>
      </c>
    </row>
    <row r="397" spans="1:5" x14ac:dyDescent="0.2">
      <c r="A397" s="1">
        <v>47088</v>
      </c>
      <c r="B397">
        <v>145365.83320983651</v>
      </c>
      <c r="C397" s="2">
        <f t="shared" si="9"/>
        <v>145365.83320983651</v>
      </c>
      <c r="D397" s="2">
        <f t="shared" si="10"/>
        <v>-5426.8549087709107</v>
      </c>
      <c r="E397" s="2">
        <f t="shared" si="11"/>
        <v>296158.52132844389</v>
      </c>
    </row>
    <row r="398" spans="1:5" x14ac:dyDescent="0.2">
      <c r="A398" s="1">
        <v>47119</v>
      </c>
      <c r="B398">
        <v>164608.50052954984</v>
      </c>
      <c r="C398" s="2">
        <f t="shared" si="9"/>
        <v>164608.50052954984</v>
      </c>
      <c r="D398" s="2">
        <f t="shared" si="10"/>
        <v>12905.13318410574</v>
      </c>
      <c r="E398" s="2">
        <f t="shared" si="11"/>
        <v>316311.86787499394</v>
      </c>
    </row>
    <row r="399" spans="1:5" x14ac:dyDescent="0.2">
      <c r="A399" s="1">
        <v>47150</v>
      </c>
      <c r="B399">
        <v>178943.51303057332</v>
      </c>
      <c r="C399" s="2">
        <f t="shared" si="9"/>
        <v>178943.51303057332</v>
      </c>
      <c r="D399" s="2">
        <f t="shared" si="10"/>
        <v>26325.807288523007</v>
      </c>
      <c r="E399" s="2">
        <f t="shared" si="11"/>
        <v>331561.21877262363</v>
      </c>
    </row>
    <row r="400" spans="1:5" x14ac:dyDescent="0.2">
      <c r="A400" s="1">
        <v>47178</v>
      </c>
      <c r="B400">
        <v>181626.25742799573</v>
      </c>
      <c r="C400" s="2">
        <f t="shared" si="9"/>
        <v>181626.25742799573</v>
      </c>
      <c r="D400" s="2">
        <f t="shared" si="10"/>
        <v>28090.574185569596</v>
      </c>
      <c r="E400" s="2">
        <f t="shared" si="11"/>
        <v>335161.94067042187</v>
      </c>
    </row>
    <row r="401" spans="1:5" x14ac:dyDescent="0.2">
      <c r="A401" s="1">
        <v>47209</v>
      </c>
      <c r="B401">
        <v>210694.69471235044</v>
      </c>
      <c r="C401" s="2">
        <f t="shared" si="9"/>
        <v>210694.69471235044</v>
      </c>
      <c r="D401" s="2">
        <f t="shared" si="10"/>
        <v>56237.414712916507</v>
      </c>
      <c r="E401" s="2">
        <f t="shared" si="11"/>
        <v>365151.97471178439</v>
      </c>
    </row>
    <row r="402" spans="1:5" x14ac:dyDescent="0.2">
      <c r="A402" s="1">
        <v>47239</v>
      </c>
      <c r="B402">
        <v>243431.67535135997</v>
      </c>
      <c r="C402" s="2">
        <f t="shared" si="9"/>
        <v>243431.67535135997</v>
      </c>
      <c r="D402" s="2">
        <f t="shared" si="10"/>
        <v>88049.198968391021</v>
      </c>
      <c r="E402" s="2">
        <f t="shared" si="11"/>
        <v>398814.15173432895</v>
      </c>
    </row>
    <row r="403" spans="1:5" x14ac:dyDescent="0.2">
      <c r="A403" s="1">
        <v>47270</v>
      </c>
      <c r="B403">
        <v>200516.27109459828</v>
      </c>
      <c r="C403" s="2">
        <f t="shared" si="9"/>
        <v>200516.27109459828</v>
      </c>
      <c r="D403" s="2">
        <f t="shared" si="10"/>
        <v>44205.018116503925</v>
      </c>
      <c r="E403" s="2">
        <f t="shared" si="11"/>
        <v>356827.52407269261</v>
      </c>
    </row>
    <row r="404" spans="1:5" x14ac:dyDescent="0.2">
      <c r="A404" s="1">
        <v>47300</v>
      </c>
      <c r="B404">
        <v>220068.1893658659</v>
      </c>
      <c r="C404" s="2">
        <f t="shared" si="9"/>
        <v>220068.1893658659</v>
      </c>
      <c r="D404" s="2">
        <f t="shared" si="10"/>
        <v>62824.598782721936</v>
      </c>
      <c r="E404" s="2">
        <f t="shared" si="11"/>
        <v>377311.77994900988</v>
      </c>
    </row>
    <row r="405" spans="1:5" x14ac:dyDescent="0.2">
      <c r="A405" s="1">
        <v>47331</v>
      </c>
      <c r="B405">
        <v>244248.12134592593</v>
      </c>
      <c r="C405" s="2">
        <f t="shared" si="9"/>
        <v>244248.12134592593</v>
      </c>
      <c r="D405" s="2">
        <f t="shared" si="10"/>
        <v>86068.651138130808</v>
      </c>
      <c r="E405" s="2">
        <f t="shared" si="11"/>
        <v>402427.59155372105</v>
      </c>
    </row>
    <row r="406" spans="1:5" x14ac:dyDescent="0.2">
      <c r="A406" s="1">
        <v>47362</v>
      </c>
      <c r="B406">
        <v>253312.68042257251</v>
      </c>
      <c r="C406" s="2">
        <f t="shared" si="9"/>
        <v>253312.68042257251</v>
      </c>
      <c r="D406" s="2">
        <f t="shared" si="10"/>
        <v>94193.807351456431</v>
      </c>
      <c r="E406" s="2">
        <f t="shared" si="11"/>
        <v>412431.55349368858</v>
      </c>
    </row>
    <row r="407" spans="1:5" x14ac:dyDescent="0.2">
      <c r="A407" s="1">
        <v>47392</v>
      </c>
      <c r="B407">
        <v>184436.26821216519</v>
      </c>
      <c r="C407" s="2">
        <f t="shared" si="9"/>
        <v>184436.26821216519</v>
      </c>
      <c r="D407" s="2">
        <f t="shared" si="10"/>
        <v>24374.487612575787</v>
      </c>
      <c r="E407" s="2">
        <f t="shared" si="11"/>
        <v>344498.04881175456</v>
      </c>
    </row>
    <row r="408" spans="1:5" x14ac:dyDescent="0.2">
      <c r="A408" s="1">
        <v>47423</v>
      </c>
      <c r="B408">
        <v>223187.39474086493</v>
      </c>
      <c r="C408" s="2">
        <f t="shared" si="9"/>
        <v>223187.39474086493</v>
      </c>
      <c r="D408" s="2">
        <f t="shared" si="10"/>
        <v>62179.220315749728</v>
      </c>
      <c r="E408" s="2">
        <f t="shared" si="11"/>
        <v>384195.56916598009</v>
      </c>
    </row>
    <row r="409" spans="1:5" x14ac:dyDescent="0.2">
      <c r="A409" s="1">
        <v>47453</v>
      </c>
      <c r="B409">
        <v>235035.9149199239</v>
      </c>
      <c r="C409" s="2">
        <f t="shared" si="9"/>
        <v>235035.9149199239</v>
      </c>
      <c r="D409" s="2">
        <f t="shared" si="10"/>
        <v>73077.878536928387</v>
      </c>
      <c r="E409" s="2">
        <f t="shared" si="11"/>
        <v>396993.95130291942</v>
      </c>
    </row>
    <row r="410" spans="1:5" x14ac:dyDescent="0.2">
      <c r="A410" s="1">
        <v>47484</v>
      </c>
      <c r="B410">
        <v>235274.75775396999</v>
      </c>
      <c r="C410" s="2">
        <f t="shared" si="9"/>
        <v>235274.75775396999</v>
      </c>
      <c r="D410" s="2">
        <f t="shared" si="10"/>
        <v>72363.409244066133</v>
      </c>
      <c r="E410" s="2">
        <f t="shared" si="11"/>
        <v>398186.10626387387</v>
      </c>
    </row>
    <row r="411" spans="1:5" x14ac:dyDescent="0.2">
      <c r="A411" s="1">
        <v>47515</v>
      </c>
      <c r="B411">
        <v>240584.51948403585</v>
      </c>
      <c r="C411" s="2">
        <f t="shared" si="9"/>
        <v>240584.51948403585</v>
      </c>
      <c r="D411" s="2">
        <f t="shared" si="10"/>
        <v>76716.426442195108</v>
      </c>
      <c r="E411" s="2">
        <f t="shared" si="11"/>
        <v>404452.61252587661</v>
      </c>
    </row>
    <row r="412" spans="1:5" x14ac:dyDescent="0.2">
      <c r="A412" s="1">
        <v>47543</v>
      </c>
      <c r="B412">
        <v>238397.95469452933</v>
      </c>
      <c r="C412" s="2">
        <f t="shared" si="9"/>
        <v>238397.95469452933</v>
      </c>
      <c r="D412" s="2">
        <f t="shared" si="10"/>
        <v>73569.702282450889</v>
      </c>
      <c r="E412" s="2">
        <f t="shared" si="11"/>
        <v>403226.20710660773</v>
      </c>
    </row>
    <row r="413" spans="1:5" x14ac:dyDescent="0.2">
      <c r="A413" s="1">
        <v>47574</v>
      </c>
      <c r="B413">
        <v>230805.19495258437</v>
      </c>
      <c r="C413" s="2">
        <f t="shared" si="9"/>
        <v>230805.19495258437</v>
      </c>
      <c r="D413" s="2">
        <f t="shared" si="10"/>
        <v>65013.385703487613</v>
      </c>
      <c r="E413" s="2">
        <f t="shared" si="11"/>
        <v>396597.00420168112</v>
      </c>
    </row>
    <row r="414" spans="1:5" x14ac:dyDescent="0.2">
      <c r="A414" s="1">
        <v>47604</v>
      </c>
      <c r="B414">
        <v>228839.33389904982</v>
      </c>
      <c r="C414" s="2">
        <f t="shared" si="9"/>
        <v>228839.33389904982</v>
      </c>
      <c r="D414" s="2">
        <f t="shared" si="10"/>
        <v>62080.587524538481</v>
      </c>
      <c r="E414" s="2">
        <f t="shared" si="11"/>
        <v>395598.08027356118</v>
      </c>
    </row>
    <row r="415" spans="1:5" x14ac:dyDescent="0.2">
      <c r="A415" s="1">
        <v>47635</v>
      </c>
      <c r="B415">
        <v>261621.94002944799</v>
      </c>
      <c r="C415" s="2">
        <f t="shared" si="9"/>
        <v>261621.94002944799</v>
      </c>
      <c r="D415" s="2">
        <f t="shared" si="10"/>
        <v>93892.893228450848</v>
      </c>
      <c r="E415" s="2">
        <f t="shared" si="11"/>
        <v>429350.98683044512</v>
      </c>
    </row>
    <row r="416" spans="1:5" x14ac:dyDescent="0.2">
      <c r="A416" s="1">
        <v>47665</v>
      </c>
      <c r="B416">
        <v>262488.93522311444</v>
      </c>
      <c r="C416" s="2">
        <f t="shared" si="9"/>
        <v>262488.93522311444</v>
      </c>
      <c r="D416" s="2">
        <f t="shared" si="10"/>
        <v>93786.241492906207</v>
      </c>
      <c r="E416" s="2">
        <f t="shared" si="11"/>
        <v>431191.62895332265</v>
      </c>
    </row>
    <row r="417" spans="1:5" x14ac:dyDescent="0.2">
      <c r="A417" s="1">
        <v>47696</v>
      </c>
      <c r="B417">
        <v>263002.92315434705</v>
      </c>
      <c r="C417" s="2">
        <f t="shared" si="9"/>
        <v>263002.92315434705</v>
      </c>
      <c r="D417" s="2">
        <f t="shared" si="10"/>
        <v>93323.252603650966</v>
      </c>
      <c r="E417" s="2">
        <f t="shared" si="11"/>
        <v>432682.59370504314</v>
      </c>
    </row>
    <row r="418" spans="1:5" x14ac:dyDescent="0.2">
      <c r="A418" s="1">
        <v>47727</v>
      </c>
      <c r="B418">
        <v>261544.5072358656</v>
      </c>
      <c r="C418" s="2">
        <f t="shared" si="9"/>
        <v>261544.5072358656</v>
      </c>
      <c r="D418" s="2">
        <f t="shared" si="10"/>
        <v>90884.546400038176</v>
      </c>
      <c r="E418" s="2">
        <f t="shared" si="11"/>
        <v>432204.46807169303</v>
      </c>
    </row>
    <row r="419" spans="1:5" x14ac:dyDescent="0.2">
      <c r="A419" s="1">
        <v>47757</v>
      </c>
      <c r="B419">
        <v>217095.08750530327</v>
      </c>
      <c r="C419" s="2">
        <f t="shared" si="9"/>
        <v>217095.08750530327</v>
      </c>
      <c r="D419" s="2">
        <f t="shared" si="10"/>
        <v>45451.539163599722</v>
      </c>
      <c r="E419" s="2">
        <f t="shared" si="11"/>
        <v>388738.63584700681</v>
      </c>
    </row>
    <row r="420" spans="1:5" x14ac:dyDescent="0.2">
      <c r="A420" s="1">
        <v>47788</v>
      </c>
      <c r="B420">
        <v>222977.77232622061</v>
      </c>
      <c r="C420" s="2">
        <f t="shared" si="9"/>
        <v>222977.77232622061</v>
      </c>
      <c r="D420" s="2">
        <f t="shared" si="10"/>
        <v>50347.355321138457</v>
      </c>
      <c r="E420" s="2">
        <f t="shared" si="11"/>
        <v>395608.18933130277</v>
      </c>
    </row>
    <row r="421" spans="1:5" x14ac:dyDescent="0.2">
      <c r="A421" s="1">
        <v>47818</v>
      </c>
      <c r="B421">
        <v>281286.92356650188</v>
      </c>
      <c r="C421" s="2">
        <f t="shared" si="9"/>
        <v>281286.92356650188</v>
      </c>
      <c r="D421" s="2">
        <f t="shared" si="10"/>
        <v>107666.37262519833</v>
      </c>
      <c r="E421" s="2">
        <f t="shared" si="11"/>
        <v>454907.47450780543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F2-7983-4AAF-976D-3A2F7EF568B6}">
  <dimension ref="A1:H421"/>
  <sheetViews>
    <sheetView tabSelected="1" topLeftCell="A299" workbookViewId="0">
      <selection activeCell="B299" sqref="B299:B421"/>
    </sheetView>
  </sheetViews>
  <sheetFormatPr defaultRowHeight="12.75" x14ac:dyDescent="0.2"/>
  <cols>
    <col min="1" max="1" width="10.140625" bestFit="1" customWidth="1"/>
    <col min="2" max="2" width="9.85546875" customWidth="1"/>
    <col min="3" max="3" width="18.7109375" customWidth="1"/>
    <col min="4" max="4" width="34" customWidth="1"/>
    <col min="5" max="5" width="33.7109375" customWidth="1"/>
    <col min="7" max="7" width="10.28515625" customWidth="1"/>
    <col min="8" max="8" width="8.42578125" customWidth="1"/>
  </cols>
  <sheetData>
    <row r="1" spans="1:8" x14ac:dyDescent="0.2">
      <c r="A1" t="s">
        <v>9</v>
      </c>
      <c r="B1" t="s">
        <v>0</v>
      </c>
      <c r="C1" t="s">
        <v>43</v>
      </c>
      <c r="D1" t="s">
        <v>44</v>
      </c>
      <c r="E1" t="s">
        <v>45</v>
      </c>
      <c r="G1" t="s">
        <v>13</v>
      </c>
      <c r="H1" t="s">
        <v>14</v>
      </c>
    </row>
    <row r="2" spans="1:8" x14ac:dyDescent="0.2">
      <c r="A2" s="1">
        <v>35065</v>
      </c>
      <c r="B2" s="2">
        <v>3031</v>
      </c>
      <c r="G2" t="s">
        <v>15</v>
      </c>
      <c r="H2" s="3">
        <f>_xlfn.FORECAST.ETS.STAT($B$2:$B$298,$A$2:$A$298,1,157,1)</f>
        <v>0.75</v>
      </c>
    </row>
    <row r="3" spans="1:8" x14ac:dyDescent="0.2">
      <c r="A3" s="1">
        <v>35096</v>
      </c>
      <c r="B3" s="2">
        <v>3702</v>
      </c>
      <c r="G3" t="s">
        <v>16</v>
      </c>
      <c r="H3" s="3">
        <f>_xlfn.FORECAST.ETS.STAT($B$2:$B$298,$A$2:$A$298,2,157,1)</f>
        <v>1E-3</v>
      </c>
    </row>
    <row r="4" spans="1:8" x14ac:dyDescent="0.2">
      <c r="A4" s="1">
        <v>35125</v>
      </c>
      <c r="B4" s="2">
        <v>3497</v>
      </c>
      <c r="G4" t="s">
        <v>17</v>
      </c>
      <c r="H4" s="3">
        <f>_xlfn.FORECAST.ETS.STAT($B$2:$B$298,$A$2:$A$298,3,157,1)</f>
        <v>0.249</v>
      </c>
    </row>
    <row r="5" spans="1:8" x14ac:dyDescent="0.2">
      <c r="A5" s="1">
        <v>35156</v>
      </c>
      <c r="B5" s="2">
        <v>5403</v>
      </c>
      <c r="G5" t="s">
        <v>18</v>
      </c>
      <c r="H5" s="3">
        <f>_xlfn.FORECAST.ETS.STAT($B$2:$B$298,$A$2:$A$298,4,157,1)</f>
        <v>0.60980036823962125</v>
      </c>
    </row>
    <row r="6" spans="1:8" x14ac:dyDescent="0.2">
      <c r="A6" s="1">
        <v>35186</v>
      </c>
      <c r="B6" s="2">
        <v>4282</v>
      </c>
      <c r="G6" t="s">
        <v>19</v>
      </c>
      <c r="H6" s="3">
        <f>_xlfn.FORECAST.ETS.STAT($B$2:$B$298,$A$2:$A$298,5,157,1)</f>
        <v>0.78728941185960843</v>
      </c>
    </row>
    <row r="7" spans="1:8" x14ac:dyDescent="0.2">
      <c r="A7" s="1">
        <v>35217</v>
      </c>
      <c r="B7" s="2">
        <v>2698</v>
      </c>
      <c r="G7" t="s">
        <v>20</v>
      </c>
      <c r="H7" s="3">
        <f>_xlfn.FORECAST.ETS.STAT($B$2:$B$298,$A$2:$A$298,6,157,1)</f>
        <v>16945.424514616603</v>
      </c>
    </row>
    <row r="8" spans="1:8" x14ac:dyDescent="0.2">
      <c r="A8" s="1">
        <v>35247</v>
      </c>
      <c r="B8" s="2">
        <v>2501</v>
      </c>
      <c r="G8" t="s">
        <v>21</v>
      </c>
      <c r="H8" s="3">
        <f>_xlfn.FORECAST.ETS.STAT($B$2:$B$298,$A$2:$A$298,7,157,1)</f>
        <v>32430.061367304901</v>
      </c>
    </row>
    <row r="9" spans="1:8" x14ac:dyDescent="0.2">
      <c r="A9" s="1">
        <v>35278</v>
      </c>
      <c r="B9" s="2">
        <v>3961</v>
      </c>
    </row>
    <row r="10" spans="1:8" x14ac:dyDescent="0.2">
      <c r="A10" s="1">
        <v>35309</v>
      </c>
      <c r="B10" s="2">
        <v>3348</v>
      </c>
    </row>
    <row r="11" spans="1:8" x14ac:dyDescent="0.2">
      <c r="A11" s="1">
        <v>35339</v>
      </c>
      <c r="B11" s="2">
        <v>3459</v>
      </c>
    </row>
    <row r="12" spans="1:8" x14ac:dyDescent="0.2">
      <c r="A12" s="1">
        <v>35370</v>
      </c>
      <c r="B12" s="2">
        <v>3535</v>
      </c>
    </row>
    <row r="13" spans="1:8" x14ac:dyDescent="0.2">
      <c r="A13" s="1">
        <v>35400</v>
      </c>
      <c r="B13" s="2">
        <v>4745</v>
      </c>
    </row>
    <row r="14" spans="1:8" x14ac:dyDescent="0.2">
      <c r="A14" s="1">
        <v>35431</v>
      </c>
      <c r="B14" s="2">
        <v>3104</v>
      </c>
    </row>
    <row r="15" spans="1:8" x14ac:dyDescent="0.2">
      <c r="A15" s="1">
        <v>35462</v>
      </c>
      <c r="B15" s="2">
        <v>3038</v>
      </c>
    </row>
    <row r="16" spans="1:8" x14ac:dyDescent="0.2">
      <c r="A16" s="1">
        <v>35490</v>
      </c>
      <c r="B16" s="2">
        <v>5939</v>
      </c>
    </row>
    <row r="17" spans="1:2" x14ac:dyDescent="0.2">
      <c r="A17" s="1">
        <v>35521</v>
      </c>
      <c r="B17" s="2">
        <v>7143</v>
      </c>
    </row>
    <row r="18" spans="1:2" x14ac:dyDescent="0.2">
      <c r="A18" s="1">
        <v>35551</v>
      </c>
      <c r="B18" s="2">
        <v>10540</v>
      </c>
    </row>
    <row r="19" spans="1:2" x14ac:dyDescent="0.2">
      <c r="A19" s="1">
        <v>35582</v>
      </c>
      <c r="B19" s="2">
        <v>3769</v>
      </c>
    </row>
    <row r="20" spans="1:2" x14ac:dyDescent="0.2">
      <c r="A20" s="1">
        <v>35612</v>
      </c>
      <c r="B20" s="2">
        <v>2239</v>
      </c>
    </row>
    <row r="21" spans="1:2" x14ac:dyDescent="0.2">
      <c r="A21" s="1">
        <v>35643</v>
      </c>
      <c r="B21" s="2">
        <v>2855</v>
      </c>
    </row>
    <row r="22" spans="1:2" x14ac:dyDescent="0.2">
      <c r="A22" s="1">
        <v>35674</v>
      </c>
      <c r="B22" s="2">
        <v>7331</v>
      </c>
    </row>
    <row r="23" spans="1:2" x14ac:dyDescent="0.2">
      <c r="A23" s="1">
        <v>35704</v>
      </c>
      <c r="B23" s="2">
        <v>22690</v>
      </c>
    </row>
    <row r="24" spans="1:2" x14ac:dyDescent="0.2">
      <c r="A24" s="1">
        <v>35735</v>
      </c>
      <c r="B24" s="2">
        <v>12800</v>
      </c>
    </row>
    <row r="25" spans="1:2" x14ac:dyDescent="0.2">
      <c r="A25" s="1">
        <v>35765</v>
      </c>
      <c r="B25" s="2">
        <v>13170</v>
      </c>
    </row>
    <row r="26" spans="1:2" x14ac:dyDescent="0.2">
      <c r="A26" s="1">
        <v>35796</v>
      </c>
      <c r="B26" s="2">
        <v>9607</v>
      </c>
    </row>
    <row r="27" spans="1:2" x14ac:dyDescent="0.2">
      <c r="A27" s="1">
        <v>35827</v>
      </c>
      <c r="B27" s="2">
        <v>9529</v>
      </c>
    </row>
    <row r="28" spans="1:2" x14ac:dyDescent="0.2">
      <c r="A28" s="1">
        <v>35855</v>
      </c>
      <c r="B28" s="2">
        <v>19990</v>
      </c>
    </row>
    <row r="29" spans="1:2" x14ac:dyDescent="0.2">
      <c r="A29" s="1">
        <v>35886</v>
      </c>
      <c r="B29" s="2">
        <v>21940</v>
      </c>
    </row>
    <row r="30" spans="1:2" x14ac:dyDescent="0.2">
      <c r="A30" s="1">
        <v>35916</v>
      </c>
      <c r="B30" s="2">
        <v>26100</v>
      </c>
    </row>
    <row r="31" spans="1:2" x14ac:dyDescent="0.2">
      <c r="A31" s="1">
        <v>35947</v>
      </c>
      <c r="B31" s="2">
        <v>12820</v>
      </c>
    </row>
    <row r="32" spans="1:2" x14ac:dyDescent="0.2">
      <c r="A32" s="1">
        <v>35977</v>
      </c>
      <c r="B32" s="2">
        <v>18700</v>
      </c>
    </row>
    <row r="33" spans="1:2" x14ac:dyDescent="0.2">
      <c r="A33" s="1">
        <v>36008</v>
      </c>
      <c r="B33" s="2">
        <v>31830</v>
      </c>
    </row>
    <row r="34" spans="1:2" x14ac:dyDescent="0.2">
      <c r="A34" s="1">
        <v>36039</v>
      </c>
      <c r="B34" s="2">
        <v>94590</v>
      </c>
    </row>
    <row r="35" spans="1:2" x14ac:dyDescent="0.2">
      <c r="A35" s="1">
        <v>36069</v>
      </c>
      <c r="B35" s="2">
        <v>63670</v>
      </c>
    </row>
    <row r="36" spans="1:2" x14ac:dyDescent="0.2">
      <c r="A36" s="1">
        <v>36100</v>
      </c>
      <c r="B36" s="2">
        <v>34120</v>
      </c>
    </row>
    <row r="37" spans="1:2" x14ac:dyDescent="0.2">
      <c r="A37" s="1">
        <v>36130</v>
      </c>
      <c r="B37" s="2">
        <v>72520</v>
      </c>
    </row>
    <row r="38" spans="1:2" x14ac:dyDescent="0.2">
      <c r="A38" s="1">
        <v>36161</v>
      </c>
      <c r="B38" s="2">
        <v>64210</v>
      </c>
    </row>
    <row r="39" spans="1:2" x14ac:dyDescent="0.2">
      <c r="A39" s="1">
        <v>36192</v>
      </c>
      <c r="B39" s="2">
        <v>22190</v>
      </c>
    </row>
    <row r="40" spans="1:2" x14ac:dyDescent="0.2">
      <c r="A40" s="1">
        <v>36220</v>
      </c>
      <c r="B40" s="2">
        <v>22190</v>
      </c>
    </row>
    <row r="41" spans="1:2" x14ac:dyDescent="0.2">
      <c r="A41" s="1">
        <v>36251</v>
      </c>
      <c r="B41" s="2">
        <v>41320</v>
      </c>
    </row>
    <row r="42" spans="1:2" x14ac:dyDescent="0.2">
      <c r="A42" s="1">
        <v>36281</v>
      </c>
      <c r="B42" s="2">
        <v>74780</v>
      </c>
    </row>
    <row r="43" spans="1:2" x14ac:dyDescent="0.2">
      <c r="A43" s="1">
        <v>36312</v>
      </c>
      <c r="B43" s="2">
        <v>85840</v>
      </c>
    </row>
    <row r="44" spans="1:2" x14ac:dyDescent="0.2">
      <c r="A44" s="1">
        <v>36342</v>
      </c>
      <c r="B44" s="2">
        <v>123300</v>
      </c>
    </row>
    <row r="45" spans="1:2" x14ac:dyDescent="0.2">
      <c r="A45" s="1">
        <v>36373</v>
      </c>
      <c r="B45" s="2">
        <v>121000</v>
      </c>
    </row>
    <row r="46" spans="1:2" x14ac:dyDescent="0.2">
      <c r="A46" s="1">
        <v>36404</v>
      </c>
      <c r="B46" s="2">
        <v>148100</v>
      </c>
    </row>
    <row r="47" spans="1:2" x14ac:dyDescent="0.2">
      <c r="A47" s="1">
        <v>36434</v>
      </c>
      <c r="B47" s="2">
        <v>72290</v>
      </c>
    </row>
    <row r="48" spans="1:2" x14ac:dyDescent="0.2">
      <c r="A48" s="1">
        <v>36465</v>
      </c>
      <c r="B48" s="2">
        <v>123100</v>
      </c>
    </row>
    <row r="49" spans="1:2" x14ac:dyDescent="0.2">
      <c r="A49" s="1">
        <v>36495</v>
      </c>
      <c r="B49" s="2">
        <v>93590</v>
      </c>
    </row>
    <row r="50" spans="1:2" x14ac:dyDescent="0.2">
      <c r="A50" s="1">
        <v>36526</v>
      </c>
      <c r="B50" s="2">
        <v>82360</v>
      </c>
    </row>
    <row r="51" spans="1:2" x14ac:dyDescent="0.2">
      <c r="A51" s="1">
        <v>36557</v>
      </c>
      <c r="B51" s="2">
        <v>71050</v>
      </c>
    </row>
    <row r="52" spans="1:2" x14ac:dyDescent="0.2">
      <c r="A52" s="1">
        <v>36586</v>
      </c>
      <c r="B52" s="2">
        <v>321200</v>
      </c>
    </row>
    <row r="53" spans="1:2" x14ac:dyDescent="0.2">
      <c r="A53" s="1">
        <v>36617</v>
      </c>
      <c r="B53" s="2">
        <v>385600</v>
      </c>
    </row>
    <row r="54" spans="1:2" x14ac:dyDescent="0.2">
      <c r="A54" s="1">
        <v>36647</v>
      </c>
      <c r="B54" s="2">
        <v>221900</v>
      </c>
    </row>
    <row r="55" spans="1:2" x14ac:dyDescent="0.2">
      <c r="A55" s="1">
        <v>36678</v>
      </c>
      <c r="B55" s="2">
        <v>117600</v>
      </c>
    </row>
    <row r="56" spans="1:2" x14ac:dyDescent="0.2">
      <c r="A56" s="1">
        <v>36708</v>
      </c>
      <c r="B56" s="2">
        <v>98580</v>
      </c>
    </row>
    <row r="57" spans="1:2" x14ac:dyDescent="0.2">
      <c r="A57" s="1">
        <v>36739</v>
      </c>
      <c r="B57" s="2">
        <v>86600</v>
      </c>
    </row>
    <row r="58" spans="1:2" x14ac:dyDescent="0.2">
      <c r="A58" s="1">
        <v>36770</v>
      </c>
      <c r="B58" s="2">
        <v>140600</v>
      </c>
    </row>
    <row r="59" spans="1:2" x14ac:dyDescent="0.2">
      <c r="A59" s="1">
        <v>36800</v>
      </c>
      <c r="B59" s="2">
        <v>202700</v>
      </c>
    </row>
    <row r="60" spans="1:2" x14ac:dyDescent="0.2">
      <c r="A60" s="1">
        <v>36831</v>
      </c>
      <c r="B60" s="2">
        <v>176000</v>
      </c>
    </row>
    <row r="61" spans="1:2" x14ac:dyDescent="0.2">
      <c r="A61" s="1">
        <v>36861</v>
      </c>
      <c r="B61" s="2">
        <v>130000</v>
      </c>
    </row>
    <row r="62" spans="1:2" x14ac:dyDescent="0.2">
      <c r="A62" s="1">
        <v>36892</v>
      </c>
      <c r="B62" s="2">
        <v>73230</v>
      </c>
    </row>
    <row r="63" spans="1:2" x14ac:dyDescent="0.2">
      <c r="A63" s="1">
        <v>36923</v>
      </c>
      <c r="B63" s="2">
        <v>73920</v>
      </c>
    </row>
    <row r="64" spans="1:2" x14ac:dyDescent="0.2">
      <c r="A64" s="1">
        <v>36951</v>
      </c>
      <c r="B64" s="2">
        <v>69760</v>
      </c>
    </row>
    <row r="65" spans="1:2" x14ac:dyDescent="0.2">
      <c r="A65" s="1">
        <v>36982</v>
      </c>
      <c r="B65" s="2">
        <v>461700</v>
      </c>
    </row>
    <row r="66" spans="1:2" x14ac:dyDescent="0.2">
      <c r="A66" s="1">
        <v>37012</v>
      </c>
      <c r="B66" s="2">
        <v>161700</v>
      </c>
    </row>
    <row r="67" spans="1:2" x14ac:dyDescent="0.2">
      <c r="A67" s="1">
        <v>37043</v>
      </c>
      <c r="B67" s="2">
        <v>68000</v>
      </c>
    </row>
    <row r="68" spans="1:2" x14ac:dyDescent="0.2">
      <c r="A68" s="1">
        <v>37073</v>
      </c>
      <c r="B68" s="2">
        <v>47750</v>
      </c>
    </row>
    <row r="69" spans="1:2" x14ac:dyDescent="0.2">
      <c r="A69" s="1">
        <v>37104</v>
      </c>
      <c r="B69" s="2">
        <v>42480</v>
      </c>
    </row>
    <row r="70" spans="1:2" x14ac:dyDescent="0.2">
      <c r="A70" s="1">
        <v>37135</v>
      </c>
      <c r="B70" s="2">
        <v>147400</v>
      </c>
    </row>
    <row r="71" spans="1:2" x14ac:dyDescent="0.2">
      <c r="A71" s="1">
        <v>37165</v>
      </c>
      <c r="B71" s="2">
        <v>659500</v>
      </c>
    </row>
    <row r="72" spans="1:2" x14ac:dyDescent="0.2">
      <c r="A72" s="1">
        <v>37196</v>
      </c>
      <c r="B72" s="2">
        <v>467900</v>
      </c>
    </row>
    <row r="73" spans="1:2" x14ac:dyDescent="0.2">
      <c r="A73" s="1">
        <v>37226</v>
      </c>
      <c r="B73" s="2">
        <v>295300</v>
      </c>
    </row>
    <row r="74" spans="1:2" x14ac:dyDescent="0.2">
      <c r="A74" s="1">
        <v>37257</v>
      </c>
      <c r="B74" s="2">
        <v>301100</v>
      </c>
    </row>
    <row r="75" spans="1:2" x14ac:dyDescent="0.2">
      <c r="A75" s="1">
        <v>37288</v>
      </c>
      <c r="B75" s="2">
        <v>356300</v>
      </c>
    </row>
    <row r="76" spans="1:2" x14ac:dyDescent="0.2">
      <c r="A76" s="1">
        <v>37316</v>
      </c>
      <c r="B76" s="2">
        <v>273700</v>
      </c>
    </row>
    <row r="77" spans="1:2" x14ac:dyDescent="0.2">
      <c r="A77" s="1">
        <v>37347</v>
      </c>
      <c r="B77" s="2">
        <v>342000</v>
      </c>
    </row>
    <row r="78" spans="1:2" x14ac:dyDescent="0.2">
      <c r="A78" s="1">
        <v>37377</v>
      </c>
      <c r="B78" s="2">
        <v>120700</v>
      </c>
    </row>
    <row r="79" spans="1:2" x14ac:dyDescent="0.2">
      <c r="A79" s="1">
        <v>37408</v>
      </c>
      <c r="B79" s="2">
        <v>105100</v>
      </c>
    </row>
    <row r="80" spans="1:2" x14ac:dyDescent="0.2">
      <c r="A80" s="1">
        <v>37438</v>
      </c>
      <c r="B80" s="2">
        <v>76630</v>
      </c>
    </row>
    <row r="81" spans="1:2" x14ac:dyDescent="0.2">
      <c r="A81" s="1">
        <v>37469</v>
      </c>
      <c r="B81" s="2">
        <v>202800</v>
      </c>
    </row>
    <row r="82" spans="1:2" x14ac:dyDescent="0.2">
      <c r="A82" s="1">
        <v>37500</v>
      </c>
      <c r="B82" s="2">
        <v>162200</v>
      </c>
    </row>
    <row r="83" spans="1:2" x14ac:dyDescent="0.2">
      <c r="A83" s="1">
        <v>37530</v>
      </c>
      <c r="B83" s="2">
        <v>207600</v>
      </c>
    </row>
    <row r="84" spans="1:2" x14ac:dyDescent="0.2">
      <c r="A84" s="1">
        <v>37561</v>
      </c>
      <c r="B84" s="2">
        <v>119900</v>
      </c>
    </row>
    <row r="85" spans="1:2" x14ac:dyDescent="0.2">
      <c r="A85" s="1">
        <v>37591</v>
      </c>
      <c r="B85" s="2">
        <v>95420</v>
      </c>
    </row>
    <row r="86" spans="1:2" x14ac:dyDescent="0.2">
      <c r="A86" s="1">
        <v>37622</v>
      </c>
      <c r="B86" s="2">
        <v>32340</v>
      </c>
    </row>
    <row r="87" spans="1:2" x14ac:dyDescent="0.2">
      <c r="A87" s="1">
        <v>37653</v>
      </c>
      <c r="B87" s="2">
        <v>41720</v>
      </c>
    </row>
    <row r="88" spans="1:2" x14ac:dyDescent="0.2">
      <c r="A88" s="1">
        <v>37681</v>
      </c>
      <c r="B88" s="2">
        <v>49710</v>
      </c>
    </row>
    <row r="89" spans="1:2" x14ac:dyDescent="0.2">
      <c r="A89" s="1">
        <v>37712</v>
      </c>
      <c r="B89" s="2">
        <v>98410</v>
      </c>
    </row>
    <row r="90" spans="1:2" x14ac:dyDescent="0.2">
      <c r="A90" s="1">
        <v>37742</v>
      </c>
      <c r="B90" s="2">
        <v>116000</v>
      </c>
    </row>
    <row r="91" spans="1:2" x14ac:dyDescent="0.2">
      <c r="A91" s="1">
        <v>37773</v>
      </c>
      <c r="B91" s="2">
        <v>42240</v>
      </c>
    </row>
    <row r="92" spans="1:2" x14ac:dyDescent="0.2">
      <c r="A92" s="1">
        <v>37803</v>
      </c>
      <c r="B92" s="2">
        <v>29650</v>
      </c>
    </row>
    <row r="93" spans="1:2" x14ac:dyDescent="0.2">
      <c r="A93" s="1">
        <v>37834</v>
      </c>
      <c r="B93" s="2">
        <v>30220</v>
      </c>
    </row>
    <row r="94" spans="1:2" x14ac:dyDescent="0.2">
      <c r="A94" s="1">
        <v>37865</v>
      </c>
      <c r="B94" s="2">
        <v>27280</v>
      </c>
    </row>
    <row r="95" spans="1:2" x14ac:dyDescent="0.2">
      <c r="A95" s="1">
        <v>37895</v>
      </c>
      <c r="B95" s="2">
        <v>52800</v>
      </c>
    </row>
    <row r="96" spans="1:2" x14ac:dyDescent="0.2">
      <c r="A96" s="1">
        <v>37926</v>
      </c>
      <c r="B96" s="2">
        <v>219900</v>
      </c>
    </row>
    <row r="97" spans="1:2" x14ac:dyDescent="0.2">
      <c r="A97" s="1">
        <v>37956</v>
      </c>
      <c r="B97" s="2">
        <v>61720</v>
      </c>
    </row>
    <row r="98" spans="1:2" x14ac:dyDescent="0.2">
      <c r="A98" s="1">
        <v>37987</v>
      </c>
      <c r="B98" s="2">
        <v>26000</v>
      </c>
    </row>
    <row r="99" spans="1:2" x14ac:dyDescent="0.2">
      <c r="A99" s="1">
        <v>38018</v>
      </c>
      <c r="B99" s="2">
        <v>15240</v>
      </c>
    </row>
    <row r="100" spans="1:2" x14ac:dyDescent="0.2">
      <c r="A100" s="1">
        <v>38047</v>
      </c>
      <c r="B100" s="2">
        <v>32280</v>
      </c>
    </row>
    <row r="101" spans="1:2" x14ac:dyDescent="0.2">
      <c r="A101" s="1">
        <v>38078</v>
      </c>
      <c r="B101" s="2">
        <v>26620</v>
      </c>
    </row>
    <row r="102" spans="1:2" x14ac:dyDescent="0.2">
      <c r="A102" s="1">
        <v>38108</v>
      </c>
      <c r="B102" s="2">
        <v>17740</v>
      </c>
    </row>
    <row r="103" spans="1:2" x14ac:dyDescent="0.2">
      <c r="A103" s="1">
        <v>38139</v>
      </c>
      <c r="B103" s="2">
        <v>17140</v>
      </c>
    </row>
    <row r="104" spans="1:2" x14ac:dyDescent="0.2">
      <c r="A104" s="1">
        <v>38169</v>
      </c>
      <c r="B104" s="2">
        <v>9062</v>
      </c>
    </row>
    <row r="105" spans="1:2" x14ac:dyDescent="0.2">
      <c r="A105" s="1">
        <v>38200</v>
      </c>
      <c r="B105" s="2">
        <v>10350</v>
      </c>
    </row>
    <row r="106" spans="1:2" x14ac:dyDescent="0.2">
      <c r="A106" s="1">
        <v>38231</v>
      </c>
      <c r="B106" s="2">
        <v>12230</v>
      </c>
    </row>
    <row r="107" spans="1:2" x14ac:dyDescent="0.2">
      <c r="A107" s="1">
        <v>38261</v>
      </c>
      <c r="B107" s="2">
        <v>12490</v>
      </c>
    </row>
    <row r="108" spans="1:2" x14ac:dyDescent="0.2">
      <c r="A108" s="1">
        <v>38292</v>
      </c>
      <c r="B108" s="2">
        <v>31120</v>
      </c>
    </row>
    <row r="109" spans="1:2" x14ac:dyDescent="0.2">
      <c r="A109" s="1">
        <v>38322</v>
      </c>
      <c r="B109" s="2">
        <v>21580</v>
      </c>
    </row>
    <row r="110" spans="1:2" x14ac:dyDescent="0.2">
      <c r="A110" s="1">
        <v>38353</v>
      </c>
      <c r="B110" s="2">
        <v>13920</v>
      </c>
    </row>
    <row r="111" spans="1:2" x14ac:dyDescent="0.2">
      <c r="A111" s="1">
        <v>38384</v>
      </c>
      <c r="B111" s="2">
        <v>7938</v>
      </c>
    </row>
    <row r="112" spans="1:2" x14ac:dyDescent="0.2">
      <c r="A112" s="1">
        <v>38412</v>
      </c>
      <c r="B112" s="2">
        <v>9585</v>
      </c>
    </row>
    <row r="113" spans="1:2" x14ac:dyDescent="0.2">
      <c r="A113" s="1">
        <v>38443</v>
      </c>
      <c r="B113" s="2">
        <v>9197</v>
      </c>
    </row>
    <row r="114" spans="1:2" x14ac:dyDescent="0.2">
      <c r="A114" s="1">
        <v>38473</v>
      </c>
      <c r="B114" s="2">
        <v>28290</v>
      </c>
    </row>
    <row r="115" spans="1:2" x14ac:dyDescent="0.2">
      <c r="A115" s="1">
        <v>38504</v>
      </c>
      <c r="B115" s="2">
        <v>12270</v>
      </c>
    </row>
    <row r="116" spans="1:2" x14ac:dyDescent="0.2">
      <c r="A116" s="1">
        <v>38534</v>
      </c>
      <c r="B116" s="2">
        <v>12640</v>
      </c>
    </row>
    <row r="117" spans="1:2" x14ac:dyDescent="0.2">
      <c r="A117" s="1">
        <v>38565</v>
      </c>
      <c r="B117" s="2">
        <v>13570</v>
      </c>
    </row>
    <row r="118" spans="1:2" x14ac:dyDescent="0.2">
      <c r="A118" s="1">
        <v>38596</v>
      </c>
      <c r="B118" s="2">
        <v>9226</v>
      </c>
    </row>
    <row r="119" spans="1:2" x14ac:dyDescent="0.2">
      <c r="A119" s="1">
        <v>38626</v>
      </c>
      <c r="B119" s="2">
        <v>8322</v>
      </c>
    </row>
    <row r="120" spans="1:2" x14ac:dyDescent="0.2">
      <c r="A120" s="1">
        <v>38657</v>
      </c>
      <c r="B120" s="2">
        <v>8333</v>
      </c>
    </row>
    <row r="121" spans="1:2" x14ac:dyDescent="0.2">
      <c r="A121" s="1">
        <v>38687</v>
      </c>
      <c r="B121" s="2">
        <v>12640</v>
      </c>
    </row>
    <row r="122" spans="1:2" x14ac:dyDescent="0.2">
      <c r="A122" s="1">
        <v>38718</v>
      </c>
      <c r="B122" s="2">
        <v>5533</v>
      </c>
    </row>
    <row r="123" spans="1:2" x14ac:dyDescent="0.2">
      <c r="A123" s="1">
        <v>38749</v>
      </c>
      <c r="B123" s="2">
        <v>3687</v>
      </c>
    </row>
    <row r="124" spans="1:2" x14ac:dyDescent="0.2">
      <c r="A124" s="1">
        <v>38777</v>
      </c>
      <c r="B124" s="2">
        <v>6133</v>
      </c>
    </row>
    <row r="125" spans="1:2" x14ac:dyDescent="0.2">
      <c r="A125" s="1">
        <v>38808</v>
      </c>
      <c r="B125" s="2">
        <v>6563</v>
      </c>
    </row>
    <row r="126" spans="1:2" x14ac:dyDescent="0.2">
      <c r="A126" s="1">
        <v>38838</v>
      </c>
      <c r="B126" s="2">
        <v>9339</v>
      </c>
    </row>
    <row r="127" spans="1:2" x14ac:dyDescent="0.2">
      <c r="A127" s="1">
        <v>38869</v>
      </c>
      <c r="B127" s="2">
        <v>6412</v>
      </c>
    </row>
    <row r="128" spans="1:2" x14ac:dyDescent="0.2">
      <c r="A128" s="1">
        <v>38899</v>
      </c>
      <c r="B128" s="2">
        <v>3780</v>
      </c>
    </row>
    <row r="129" spans="1:2" x14ac:dyDescent="0.2">
      <c r="A129" s="1">
        <v>38930</v>
      </c>
      <c r="B129" s="2">
        <v>3929</v>
      </c>
    </row>
    <row r="130" spans="1:2" x14ac:dyDescent="0.2">
      <c r="A130" s="1">
        <v>38961</v>
      </c>
      <c r="B130" s="2">
        <v>6963</v>
      </c>
    </row>
    <row r="131" spans="1:2" x14ac:dyDescent="0.2">
      <c r="A131" s="1">
        <v>38991</v>
      </c>
      <c r="B131" s="2">
        <v>10550</v>
      </c>
    </row>
    <row r="132" spans="1:2" x14ac:dyDescent="0.2">
      <c r="A132" s="1">
        <v>39022</v>
      </c>
      <c r="B132" s="2">
        <v>6904</v>
      </c>
    </row>
    <row r="133" spans="1:2" x14ac:dyDescent="0.2">
      <c r="A133" s="1">
        <v>39052</v>
      </c>
      <c r="B133" s="2">
        <v>6150</v>
      </c>
    </row>
    <row r="134" spans="1:2" x14ac:dyDescent="0.2">
      <c r="A134" s="1">
        <v>39083</v>
      </c>
      <c r="B134" s="2">
        <v>6048</v>
      </c>
    </row>
    <row r="135" spans="1:2" x14ac:dyDescent="0.2">
      <c r="A135" s="1">
        <v>39114</v>
      </c>
      <c r="B135" s="2">
        <v>6129</v>
      </c>
    </row>
    <row r="136" spans="1:2" x14ac:dyDescent="0.2">
      <c r="A136" s="1">
        <v>39142</v>
      </c>
      <c r="B136" s="2">
        <v>6024</v>
      </c>
    </row>
    <row r="137" spans="1:2" x14ac:dyDescent="0.2">
      <c r="A137" s="1">
        <v>39173</v>
      </c>
      <c r="B137" s="2">
        <v>10970</v>
      </c>
    </row>
    <row r="138" spans="1:2" x14ac:dyDescent="0.2">
      <c r="A138" s="1">
        <v>39203</v>
      </c>
      <c r="B138" s="2">
        <v>7872</v>
      </c>
    </row>
    <row r="139" spans="1:2" x14ac:dyDescent="0.2">
      <c r="A139" s="1">
        <v>39234</v>
      </c>
      <c r="B139" s="2">
        <v>4241</v>
      </c>
    </row>
    <row r="140" spans="1:2" x14ac:dyDescent="0.2">
      <c r="A140" s="1">
        <v>39264</v>
      </c>
      <c r="B140" s="2">
        <v>2453</v>
      </c>
    </row>
    <row r="141" spans="1:2" x14ac:dyDescent="0.2">
      <c r="A141" s="1">
        <v>39295</v>
      </c>
      <c r="B141" s="2">
        <v>3078</v>
      </c>
    </row>
    <row r="142" spans="1:2" x14ac:dyDescent="0.2">
      <c r="A142" s="1">
        <v>39326</v>
      </c>
      <c r="B142" s="2">
        <v>3403</v>
      </c>
    </row>
    <row r="143" spans="1:2" x14ac:dyDescent="0.2">
      <c r="A143" s="1">
        <v>39356</v>
      </c>
      <c r="B143" s="2">
        <v>3353</v>
      </c>
    </row>
    <row r="144" spans="1:2" x14ac:dyDescent="0.2">
      <c r="A144" s="1">
        <v>39387</v>
      </c>
      <c r="B144" s="2">
        <v>3501</v>
      </c>
    </row>
    <row r="145" spans="1:2" x14ac:dyDescent="0.2">
      <c r="A145" s="1">
        <v>39417</v>
      </c>
      <c r="B145" s="2">
        <v>3111</v>
      </c>
    </row>
    <row r="146" spans="1:2" x14ac:dyDescent="0.2">
      <c r="A146" s="1">
        <v>39448</v>
      </c>
      <c r="B146" s="2">
        <v>3107</v>
      </c>
    </row>
    <row r="147" spans="1:2" x14ac:dyDescent="0.2">
      <c r="A147" s="1">
        <v>39479</v>
      </c>
      <c r="B147" s="2">
        <v>5039</v>
      </c>
    </row>
    <row r="148" spans="1:2" x14ac:dyDescent="0.2">
      <c r="A148" s="1">
        <v>39508</v>
      </c>
      <c r="B148" s="2">
        <v>6600</v>
      </c>
    </row>
    <row r="149" spans="1:2" x14ac:dyDescent="0.2">
      <c r="A149" s="1">
        <v>39539</v>
      </c>
      <c r="B149" s="2">
        <v>5358</v>
      </c>
    </row>
    <row r="150" spans="1:2" x14ac:dyDescent="0.2">
      <c r="A150" s="1">
        <v>39569</v>
      </c>
      <c r="B150" s="2">
        <v>2942</v>
      </c>
    </row>
    <row r="151" spans="1:2" x14ac:dyDescent="0.2">
      <c r="A151" s="1">
        <v>39600</v>
      </c>
      <c r="B151" s="2">
        <v>4575</v>
      </c>
    </row>
    <row r="152" spans="1:2" x14ac:dyDescent="0.2">
      <c r="A152" s="1">
        <v>39630</v>
      </c>
      <c r="B152" s="2">
        <v>1667</v>
      </c>
    </row>
    <row r="153" spans="1:2" x14ac:dyDescent="0.2">
      <c r="A153" s="1">
        <v>39661</v>
      </c>
      <c r="B153" s="2">
        <v>1432</v>
      </c>
    </row>
    <row r="154" spans="1:2" x14ac:dyDescent="0.2">
      <c r="A154" s="1">
        <v>39692</v>
      </c>
      <c r="B154" s="2">
        <v>1879</v>
      </c>
    </row>
    <row r="155" spans="1:2" x14ac:dyDescent="0.2">
      <c r="A155" s="1">
        <v>39722</v>
      </c>
      <c r="B155" s="2">
        <v>3628</v>
      </c>
    </row>
    <row r="156" spans="1:2" x14ac:dyDescent="0.2">
      <c r="A156" s="1">
        <v>39753</v>
      </c>
      <c r="B156" s="2">
        <v>2924</v>
      </c>
    </row>
    <row r="157" spans="1:2" x14ac:dyDescent="0.2">
      <c r="A157" s="1">
        <v>39783</v>
      </c>
      <c r="B157" s="2">
        <v>1872</v>
      </c>
    </row>
    <row r="158" spans="1:2" x14ac:dyDescent="0.2">
      <c r="A158" s="1">
        <v>39814</v>
      </c>
      <c r="B158" s="2">
        <v>2724</v>
      </c>
    </row>
    <row r="159" spans="1:2" x14ac:dyDescent="0.2">
      <c r="A159" s="1">
        <v>39845</v>
      </c>
      <c r="B159" s="2">
        <v>2147</v>
      </c>
    </row>
    <row r="160" spans="1:2" x14ac:dyDescent="0.2">
      <c r="A160" s="1">
        <v>39873</v>
      </c>
      <c r="B160" s="2">
        <v>2708</v>
      </c>
    </row>
    <row r="161" spans="1:2" x14ac:dyDescent="0.2">
      <c r="A161" s="1">
        <v>39904</v>
      </c>
      <c r="B161" s="2">
        <v>3943</v>
      </c>
    </row>
    <row r="162" spans="1:2" x14ac:dyDescent="0.2">
      <c r="A162" s="1">
        <v>39934</v>
      </c>
      <c r="B162" s="2">
        <v>3686</v>
      </c>
    </row>
    <row r="163" spans="1:2" x14ac:dyDescent="0.2">
      <c r="A163" s="1">
        <v>39965</v>
      </c>
      <c r="B163" s="2">
        <v>2375</v>
      </c>
    </row>
    <row r="164" spans="1:2" x14ac:dyDescent="0.2">
      <c r="A164" s="1">
        <v>39995</v>
      </c>
      <c r="B164" s="2">
        <v>1730</v>
      </c>
    </row>
    <row r="165" spans="1:2" x14ac:dyDescent="0.2">
      <c r="A165" s="1">
        <v>40026</v>
      </c>
      <c r="B165" s="2">
        <v>1616</v>
      </c>
    </row>
    <row r="166" spans="1:2" x14ac:dyDescent="0.2">
      <c r="A166" s="1">
        <v>40057</v>
      </c>
      <c r="B166" s="2">
        <v>2113</v>
      </c>
    </row>
    <row r="167" spans="1:2" x14ac:dyDescent="0.2">
      <c r="A167" s="1">
        <v>40087</v>
      </c>
      <c r="B167" s="2">
        <v>3154</v>
      </c>
    </row>
    <row r="168" spans="1:2" x14ac:dyDescent="0.2">
      <c r="A168" s="1">
        <v>40118</v>
      </c>
      <c r="B168" s="2">
        <v>3968</v>
      </c>
    </row>
    <row r="169" spans="1:2" x14ac:dyDescent="0.2">
      <c r="A169" s="1">
        <v>40148</v>
      </c>
      <c r="B169" s="2">
        <v>2617</v>
      </c>
    </row>
    <row r="170" spans="1:2" x14ac:dyDescent="0.2">
      <c r="A170" s="1">
        <v>40179</v>
      </c>
      <c r="B170" s="2">
        <v>2520</v>
      </c>
    </row>
    <row r="171" spans="1:2" x14ac:dyDescent="0.2">
      <c r="A171" s="1">
        <v>40210</v>
      </c>
      <c r="B171" s="2">
        <v>938.9</v>
      </c>
    </row>
    <row r="172" spans="1:2" x14ac:dyDescent="0.2">
      <c r="A172" s="1">
        <v>40238</v>
      </c>
      <c r="B172" s="2">
        <v>938.9</v>
      </c>
    </row>
    <row r="173" spans="1:2" x14ac:dyDescent="0.2">
      <c r="A173" s="1">
        <v>40269</v>
      </c>
      <c r="B173" s="2">
        <v>6837</v>
      </c>
    </row>
    <row r="174" spans="1:2" x14ac:dyDescent="0.2">
      <c r="A174" s="1">
        <v>40299</v>
      </c>
      <c r="B174" s="2">
        <v>5244</v>
      </c>
    </row>
    <row r="175" spans="1:2" x14ac:dyDescent="0.2">
      <c r="A175" s="1">
        <v>40330</v>
      </c>
      <c r="B175" s="2">
        <v>7787</v>
      </c>
    </row>
    <row r="176" spans="1:2" x14ac:dyDescent="0.2">
      <c r="A176" s="1">
        <v>40360</v>
      </c>
      <c r="B176" s="2">
        <v>7295</v>
      </c>
    </row>
    <row r="177" spans="1:2" x14ac:dyDescent="0.2">
      <c r="A177" s="1">
        <v>40391</v>
      </c>
      <c r="B177" s="2">
        <v>4940</v>
      </c>
    </row>
    <row r="178" spans="1:2" x14ac:dyDescent="0.2">
      <c r="A178" s="1">
        <v>40422</v>
      </c>
      <c r="B178" s="2">
        <v>3906</v>
      </c>
    </row>
    <row r="179" spans="1:2" x14ac:dyDescent="0.2">
      <c r="A179" s="1">
        <v>40452</v>
      </c>
      <c r="B179" s="2">
        <v>2613</v>
      </c>
    </row>
    <row r="180" spans="1:2" x14ac:dyDescent="0.2">
      <c r="A180" s="1">
        <v>40483</v>
      </c>
      <c r="B180" s="2">
        <v>1290</v>
      </c>
    </row>
    <row r="181" spans="1:2" x14ac:dyDescent="0.2">
      <c r="A181" s="1">
        <v>40513</v>
      </c>
      <c r="B181" s="2">
        <v>595</v>
      </c>
    </row>
    <row r="182" spans="1:2" x14ac:dyDescent="0.2">
      <c r="A182" s="1">
        <v>40544</v>
      </c>
      <c r="B182" s="2">
        <v>524.5</v>
      </c>
    </row>
    <row r="183" spans="1:2" x14ac:dyDescent="0.2">
      <c r="A183" s="1">
        <v>40575</v>
      </c>
      <c r="B183" s="2">
        <v>8287</v>
      </c>
    </row>
    <row r="184" spans="1:2" x14ac:dyDescent="0.2">
      <c r="A184" s="1">
        <v>40603</v>
      </c>
      <c r="B184" s="2">
        <v>4765</v>
      </c>
    </row>
    <row r="185" spans="1:2" x14ac:dyDescent="0.2">
      <c r="A185" s="1">
        <v>40634</v>
      </c>
      <c r="B185" s="2">
        <v>31380</v>
      </c>
    </row>
    <row r="186" spans="1:2" x14ac:dyDescent="0.2">
      <c r="A186" s="1">
        <v>40664</v>
      </c>
      <c r="B186" s="2">
        <v>28850</v>
      </c>
    </row>
    <row r="187" spans="1:2" x14ac:dyDescent="0.2">
      <c r="A187" s="1">
        <v>40695</v>
      </c>
      <c r="B187" s="2">
        <v>16430</v>
      </c>
    </row>
    <row r="188" spans="1:2" x14ac:dyDescent="0.2">
      <c r="A188" s="1">
        <v>40725</v>
      </c>
      <c r="B188" s="2">
        <v>8860</v>
      </c>
    </row>
    <row r="189" spans="1:2" x14ac:dyDescent="0.2">
      <c r="A189" s="1">
        <v>40756</v>
      </c>
      <c r="B189" s="2">
        <v>12210</v>
      </c>
    </row>
    <row r="190" spans="1:2" x14ac:dyDescent="0.2">
      <c r="A190" s="1">
        <v>40787</v>
      </c>
      <c r="B190" s="2">
        <v>15250</v>
      </c>
    </row>
    <row r="191" spans="1:2" x14ac:dyDescent="0.2">
      <c r="A191" s="1">
        <v>40817</v>
      </c>
      <c r="B191" s="2">
        <v>64030</v>
      </c>
    </row>
    <row r="192" spans="1:2" x14ac:dyDescent="0.2">
      <c r="A192" s="1">
        <v>40848</v>
      </c>
      <c r="B192" s="2">
        <v>77820</v>
      </c>
    </row>
    <row r="193" spans="1:2" x14ac:dyDescent="0.2">
      <c r="A193" s="1">
        <v>40878</v>
      </c>
      <c r="B193" s="2">
        <v>47800</v>
      </c>
    </row>
    <row r="194" spans="1:2" x14ac:dyDescent="0.2">
      <c r="A194" s="1">
        <v>40909</v>
      </c>
      <c r="B194" s="2">
        <v>30490</v>
      </c>
    </row>
    <row r="195" spans="1:2" x14ac:dyDescent="0.2">
      <c r="A195" s="1">
        <v>40940</v>
      </c>
      <c r="B195" s="2">
        <v>20470</v>
      </c>
    </row>
    <row r="196" spans="1:2" x14ac:dyDescent="0.2">
      <c r="A196" s="1">
        <v>40969</v>
      </c>
      <c r="B196" s="2">
        <v>25750</v>
      </c>
    </row>
    <row r="197" spans="1:2" x14ac:dyDescent="0.2">
      <c r="A197" s="1">
        <v>41000</v>
      </c>
      <c r="B197" s="2">
        <v>26180</v>
      </c>
    </row>
    <row r="198" spans="1:2" x14ac:dyDescent="0.2">
      <c r="A198" s="1">
        <v>41030</v>
      </c>
      <c r="B198" s="2">
        <v>25330</v>
      </c>
    </row>
    <row r="199" spans="1:2" x14ac:dyDescent="0.2">
      <c r="A199" s="1">
        <v>41061</v>
      </c>
      <c r="B199" s="2">
        <v>26620</v>
      </c>
    </row>
    <row r="200" spans="1:2" x14ac:dyDescent="0.2">
      <c r="A200" s="1">
        <v>41091</v>
      </c>
      <c r="B200" s="2">
        <v>31980</v>
      </c>
    </row>
    <row r="201" spans="1:2" x14ac:dyDescent="0.2">
      <c r="A201" s="1">
        <v>41122</v>
      </c>
      <c r="B201" s="2">
        <v>24730</v>
      </c>
    </row>
    <row r="202" spans="1:2" x14ac:dyDescent="0.2">
      <c r="A202" s="1">
        <v>41153</v>
      </c>
      <c r="B202" s="2">
        <v>25510</v>
      </c>
    </row>
    <row r="203" spans="1:2" x14ac:dyDescent="0.2">
      <c r="A203" s="1">
        <v>41183</v>
      </c>
      <c r="B203" s="2">
        <v>61180</v>
      </c>
    </row>
    <row r="204" spans="1:2" x14ac:dyDescent="0.2">
      <c r="A204" s="1">
        <v>41214</v>
      </c>
      <c r="B204" s="2">
        <v>35100</v>
      </c>
    </row>
    <row r="205" spans="1:2" x14ac:dyDescent="0.2">
      <c r="A205" s="1">
        <v>41244</v>
      </c>
      <c r="B205" s="2">
        <v>19370</v>
      </c>
    </row>
    <row r="206" spans="1:2" x14ac:dyDescent="0.2">
      <c r="A206" s="1">
        <v>41275</v>
      </c>
      <c r="B206" s="2">
        <v>12390</v>
      </c>
    </row>
    <row r="207" spans="1:2" x14ac:dyDescent="0.2">
      <c r="A207" s="1">
        <v>41306</v>
      </c>
      <c r="B207" s="2">
        <v>13160</v>
      </c>
    </row>
    <row r="208" spans="1:2" x14ac:dyDescent="0.2">
      <c r="A208" s="1">
        <v>41334</v>
      </c>
      <c r="B208" s="2">
        <v>34760</v>
      </c>
    </row>
    <row r="209" spans="1:2" x14ac:dyDescent="0.2">
      <c r="A209" s="1">
        <v>41365</v>
      </c>
      <c r="B209" s="2">
        <v>29130</v>
      </c>
    </row>
    <row r="210" spans="1:2" x14ac:dyDescent="0.2">
      <c r="A210" s="1">
        <v>41395</v>
      </c>
      <c r="B210" s="2">
        <v>82840</v>
      </c>
    </row>
    <row r="211" spans="1:2" x14ac:dyDescent="0.2">
      <c r="A211" s="1">
        <v>41426</v>
      </c>
      <c r="B211" s="2">
        <v>42210</v>
      </c>
    </row>
    <row r="212" spans="1:2" x14ac:dyDescent="0.2">
      <c r="A212" s="1">
        <v>41456</v>
      </c>
      <c r="B212" s="2">
        <v>12930</v>
      </c>
    </row>
    <row r="213" spans="1:2" x14ac:dyDescent="0.2">
      <c r="A213" s="1">
        <v>41487</v>
      </c>
      <c r="B213" s="2">
        <v>12240</v>
      </c>
    </row>
    <row r="214" spans="1:2" x14ac:dyDescent="0.2">
      <c r="A214" s="1">
        <v>41518</v>
      </c>
      <c r="B214" s="2">
        <v>18300</v>
      </c>
    </row>
    <row r="215" spans="1:2" x14ac:dyDescent="0.2">
      <c r="A215" s="1">
        <v>41548</v>
      </c>
      <c r="B215" s="2">
        <v>22270</v>
      </c>
    </row>
    <row r="216" spans="1:2" x14ac:dyDescent="0.2">
      <c r="A216" s="1">
        <v>41579</v>
      </c>
      <c r="B216" s="2">
        <v>48790</v>
      </c>
    </row>
    <row r="217" spans="1:2" x14ac:dyDescent="0.2">
      <c r="A217" s="1">
        <v>41609</v>
      </c>
      <c r="B217" s="2">
        <v>50830</v>
      </c>
    </row>
    <row r="218" spans="1:2" x14ac:dyDescent="0.2">
      <c r="A218" s="1">
        <v>41640</v>
      </c>
      <c r="B218" s="2">
        <v>62210</v>
      </c>
    </row>
    <row r="219" spans="1:2" x14ac:dyDescent="0.2">
      <c r="A219" s="1">
        <v>41671</v>
      </c>
      <c r="B219" s="2">
        <v>68860</v>
      </c>
    </row>
    <row r="220" spans="1:2" x14ac:dyDescent="0.2">
      <c r="A220" s="1">
        <v>41699</v>
      </c>
      <c r="B220" s="2">
        <v>98740</v>
      </c>
    </row>
    <row r="221" spans="1:2" x14ac:dyDescent="0.2">
      <c r="A221" s="1">
        <v>41730</v>
      </c>
      <c r="B221" s="2">
        <v>98740</v>
      </c>
    </row>
    <row r="222" spans="1:2" x14ac:dyDescent="0.2">
      <c r="A222" s="1">
        <v>41760</v>
      </c>
      <c r="B222" s="2">
        <v>50610</v>
      </c>
    </row>
    <row r="223" spans="1:2" x14ac:dyDescent="0.2">
      <c r="A223" s="1">
        <v>41791</v>
      </c>
      <c r="B223" s="2">
        <v>23410</v>
      </c>
    </row>
    <row r="224" spans="1:2" x14ac:dyDescent="0.2">
      <c r="A224" s="1">
        <v>41821</v>
      </c>
      <c r="B224" s="2">
        <v>29150</v>
      </c>
    </row>
    <row r="225" spans="1:2" x14ac:dyDescent="0.2">
      <c r="A225" s="1">
        <v>41852</v>
      </c>
      <c r="B225" s="2">
        <v>46980</v>
      </c>
    </row>
    <row r="226" spans="1:2" x14ac:dyDescent="0.2">
      <c r="A226" s="1">
        <v>41883</v>
      </c>
      <c r="B226" s="2">
        <v>40000</v>
      </c>
    </row>
    <row r="227" spans="1:2" x14ac:dyDescent="0.2">
      <c r="A227" s="1">
        <v>41913</v>
      </c>
      <c r="B227" s="2">
        <v>99620</v>
      </c>
    </row>
    <row r="228" spans="1:2" x14ac:dyDescent="0.2">
      <c r="A228" s="1">
        <v>41944</v>
      </c>
      <c r="B228" s="2">
        <v>54860</v>
      </c>
    </row>
    <row r="229" spans="1:2" x14ac:dyDescent="0.2">
      <c r="A229" s="1">
        <v>41974</v>
      </c>
      <c r="B229" s="2">
        <v>105700</v>
      </c>
    </row>
    <row r="230" spans="1:2" x14ac:dyDescent="0.2">
      <c r="A230" s="1">
        <v>42005</v>
      </c>
      <c r="B230" s="2">
        <v>37330</v>
      </c>
    </row>
    <row r="231" spans="1:2" x14ac:dyDescent="0.2">
      <c r="A231" s="1">
        <v>42036</v>
      </c>
      <c r="B231" s="2">
        <v>72750</v>
      </c>
    </row>
    <row r="232" spans="1:2" x14ac:dyDescent="0.2">
      <c r="A232" s="1">
        <v>42064</v>
      </c>
      <c r="B232" s="2">
        <v>60060</v>
      </c>
    </row>
    <row r="233" spans="1:2" x14ac:dyDescent="0.2">
      <c r="A233" s="1">
        <v>42095</v>
      </c>
      <c r="B233" s="2">
        <v>51490</v>
      </c>
    </row>
    <row r="234" spans="1:2" x14ac:dyDescent="0.2">
      <c r="A234" s="1">
        <v>42125</v>
      </c>
      <c r="B234" s="2">
        <v>28570</v>
      </c>
    </row>
    <row r="235" spans="1:2" x14ac:dyDescent="0.2">
      <c r="A235" s="1">
        <v>42156</v>
      </c>
      <c r="B235" s="2">
        <v>19710</v>
      </c>
    </row>
    <row r="236" spans="1:2" x14ac:dyDescent="0.2">
      <c r="A236" s="1">
        <v>42186</v>
      </c>
      <c r="B236" s="2">
        <v>12440</v>
      </c>
    </row>
    <row r="237" spans="1:2" x14ac:dyDescent="0.2">
      <c r="A237" s="1">
        <v>42217</v>
      </c>
      <c r="B237" s="2">
        <v>13100</v>
      </c>
    </row>
    <row r="238" spans="1:2" x14ac:dyDescent="0.2">
      <c r="A238" s="1">
        <v>42248</v>
      </c>
      <c r="B238" s="2">
        <v>9730</v>
      </c>
    </row>
    <row r="239" spans="1:2" x14ac:dyDescent="0.2">
      <c r="A239" s="1">
        <v>42278</v>
      </c>
      <c r="B239" s="2">
        <v>34920</v>
      </c>
    </row>
    <row r="240" spans="1:2" x14ac:dyDescent="0.2">
      <c r="A240" s="1">
        <v>42309</v>
      </c>
      <c r="B240" s="2">
        <v>29060</v>
      </c>
    </row>
    <row r="241" spans="1:2" x14ac:dyDescent="0.2">
      <c r="A241" s="1">
        <v>42339</v>
      </c>
      <c r="B241" s="2">
        <v>19390</v>
      </c>
    </row>
    <row r="242" spans="1:2" x14ac:dyDescent="0.2">
      <c r="A242" s="1">
        <v>42370</v>
      </c>
      <c r="B242" s="2">
        <v>19230</v>
      </c>
    </row>
    <row r="243" spans="1:2" x14ac:dyDescent="0.2">
      <c r="A243" s="1">
        <v>42401</v>
      </c>
      <c r="B243" s="2">
        <v>13150</v>
      </c>
    </row>
    <row r="244" spans="1:2" x14ac:dyDescent="0.2">
      <c r="A244" s="1">
        <v>42430</v>
      </c>
      <c r="B244" s="2">
        <v>12900</v>
      </c>
    </row>
    <row r="245" spans="1:2" x14ac:dyDescent="0.2">
      <c r="A245" s="1">
        <v>42461</v>
      </c>
      <c r="B245" s="2">
        <v>8568</v>
      </c>
    </row>
    <row r="246" spans="1:2" x14ac:dyDescent="0.2">
      <c r="A246" s="1">
        <v>42491</v>
      </c>
      <c r="B246" s="2">
        <v>17960</v>
      </c>
    </row>
    <row r="247" spans="1:2" x14ac:dyDescent="0.2">
      <c r="A247" s="1">
        <v>42522</v>
      </c>
      <c r="B247" s="2">
        <v>7305</v>
      </c>
    </row>
    <row r="248" spans="1:2" x14ac:dyDescent="0.2">
      <c r="A248" s="1">
        <v>42552</v>
      </c>
      <c r="B248" s="2">
        <v>4074</v>
      </c>
    </row>
    <row r="249" spans="1:2" x14ac:dyDescent="0.2">
      <c r="A249" s="1">
        <v>42583</v>
      </c>
      <c r="B249" s="2">
        <v>2875</v>
      </c>
    </row>
    <row r="250" spans="1:2" x14ac:dyDescent="0.2">
      <c r="A250" s="1">
        <v>42614</v>
      </c>
      <c r="B250" s="2">
        <v>16360</v>
      </c>
    </row>
    <row r="251" spans="1:2" x14ac:dyDescent="0.2">
      <c r="A251" s="1">
        <v>42644</v>
      </c>
      <c r="B251" s="2">
        <v>11540</v>
      </c>
    </row>
    <row r="252" spans="1:2" x14ac:dyDescent="0.2">
      <c r="A252" s="1">
        <v>42675</v>
      </c>
      <c r="B252" s="2">
        <v>8077</v>
      </c>
    </row>
    <row r="253" spans="1:2" x14ac:dyDescent="0.2">
      <c r="A253" s="1">
        <v>42705</v>
      </c>
      <c r="B253" s="2">
        <v>4137</v>
      </c>
    </row>
    <row r="254" spans="1:2" x14ac:dyDescent="0.2">
      <c r="A254" s="1">
        <v>42736</v>
      </c>
      <c r="B254" s="2">
        <v>4671</v>
      </c>
    </row>
    <row r="255" spans="1:2" x14ac:dyDescent="0.2">
      <c r="A255" s="1">
        <v>42767</v>
      </c>
      <c r="B255" s="2">
        <v>7533</v>
      </c>
    </row>
    <row r="256" spans="1:2" x14ac:dyDescent="0.2">
      <c r="A256" s="1">
        <v>42795</v>
      </c>
      <c r="B256" s="2">
        <v>12610</v>
      </c>
    </row>
    <row r="257" spans="1:2" x14ac:dyDescent="0.2">
      <c r="A257" s="1">
        <v>42826</v>
      </c>
      <c r="B257" s="2">
        <v>12890</v>
      </c>
    </row>
    <row r="258" spans="1:2" x14ac:dyDescent="0.2">
      <c r="A258" s="1">
        <v>42856</v>
      </c>
      <c r="B258" s="2">
        <v>5996</v>
      </c>
    </row>
    <row r="259" spans="1:2" x14ac:dyDescent="0.2">
      <c r="A259" s="1">
        <v>42887</v>
      </c>
      <c r="B259" s="2">
        <v>4436</v>
      </c>
    </row>
    <row r="260" spans="1:2" x14ac:dyDescent="0.2">
      <c r="A260" s="1">
        <v>42917</v>
      </c>
      <c r="B260" s="2">
        <v>3776</v>
      </c>
    </row>
    <row r="261" spans="1:2" x14ac:dyDescent="0.2">
      <c r="A261" s="1">
        <v>42948</v>
      </c>
      <c r="B261" s="2">
        <v>2998</v>
      </c>
    </row>
    <row r="262" spans="1:2" x14ac:dyDescent="0.2">
      <c r="A262" s="1">
        <v>42979</v>
      </c>
      <c r="B262" s="2">
        <v>10010</v>
      </c>
    </row>
    <row r="263" spans="1:2" x14ac:dyDescent="0.2">
      <c r="A263" s="1">
        <v>43009</v>
      </c>
      <c r="B263" s="2">
        <v>10010</v>
      </c>
    </row>
    <row r="264" spans="1:2" x14ac:dyDescent="0.2">
      <c r="A264" s="1">
        <v>43040</v>
      </c>
      <c r="B264" s="2">
        <v>4143</v>
      </c>
    </row>
    <row r="265" spans="1:2" x14ac:dyDescent="0.2">
      <c r="A265" s="1">
        <v>43070</v>
      </c>
      <c r="B265" s="2">
        <v>3871</v>
      </c>
    </row>
    <row r="266" spans="1:2" x14ac:dyDescent="0.2">
      <c r="A266" s="1">
        <v>43101</v>
      </c>
      <c r="B266" s="2">
        <v>3203</v>
      </c>
    </row>
    <row r="267" spans="1:2" x14ac:dyDescent="0.2">
      <c r="A267" s="1">
        <v>43132</v>
      </c>
      <c r="B267" s="2">
        <v>2272</v>
      </c>
    </row>
    <row r="268" spans="1:2" x14ac:dyDescent="0.2">
      <c r="A268" s="1">
        <v>43160</v>
      </c>
      <c r="B268" s="2">
        <v>3210</v>
      </c>
    </row>
    <row r="269" spans="1:2" x14ac:dyDescent="0.2">
      <c r="A269" s="1">
        <v>43191</v>
      </c>
      <c r="B269" s="2">
        <v>3863</v>
      </c>
    </row>
    <row r="270" spans="1:2" x14ac:dyDescent="0.2">
      <c r="A270" s="1">
        <v>43221</v>
      </c>
      <c r="B270" s="2">
        <v>3518</v>
      </c>
    </row>
    <row r="271" spans="1:2" x14ac:dyDescent="0.2">
      <c r="A271" s="1">
        <v>43252</v>
      </c>
      <c r="B271" s="2">
        <v>7188</v>
      </c>
    </row>
    <row r="272" spans="1:2" x14ac:dyDescent="0.2">
      <c r="A272" s="1">
        <v>43282</v>
      </c>
      <c r="B272" s="2">
        <v>1771</v>
      </c>
    </row>
    <row r="273" spans="1:2" x14ac:dyDescent="0.2">
      <c r="A273" s="1">
        <v>43313</v>
      </c>
      <c r="B273" s="2">
        <v>2021</v>
      </c>
    </row>
    <row r="274" spans="1:2" x14ac:dyDescent="0.2">
      <c r="A274" s="1">
        <v>43344</v>
      </c>
      <c r="B274" s="2">
        <v>2172</v>
      </c>
    </row>
    <row r="275" spans="1:2" x14ac:dyDescent="0.2">
      <c r="A275" s="1">
        <v>43374</v>
      </c>
      <c r="B275" s="2">
        <v>3983</v>
      </c>
    </row>
    <row r="276" spans="1:2" x14ac:dyDescent="0.2">
      <c r="A276" s="1">
        <v>43405</v>
      </c>
      <c r="B276" s="2">
        <v>3415</v>
      </c>
    </row>
    <row r="277" spans="1:2" x14ac:dyDescent="0.2">
      <c r="A277" s="1">
        <v>43435</v>
      </c>
      <c r="B277" s="2">
        <v>3134</v>
      </c>
    </row>
    <row r="278" spans="1:2" x14ac:dyDescent="0.2">
      <c r="A278" s="1">
        <v>43466</v>
      </c>
      <c r="B278" s="2">
        <v>2155</v>
      </c>
    </row>
    <row r="279" spans="1:2" x14ac:dyDescent="0.2">
      <c r="A279" s="1">
        <v>43497</v>
      </c>
      <c r="B279" s="2">
        <v>4433</v>
      </c>
    </row>
    <row r="280" spans="1:2" x14ac:dyDescent="0.2">
      <c r="A280" s="1">
        <v>43525</v>
      </c>
      <c r="B280" s="2">
        <v>6822</v>
      </c>
    </row>
    <row r="281" spans="1:2" x14ac:dyDescent="0.2">
      <c r="A281" s="1">
        <v>43556</v>
      </c>
      <c r="B281" s="2">
        <v>4863</v>
      </c>
    </row>
    <row r="282" spans="1:2" x14ac:dyDescent="0.2">
      <c r="A282" s="1">
        <v>43586</v>
      </c>
      <c r="B282" s="2">
        <v>5671</v>
      </c>
    </row>
    <row r="283" spans="1:2" x14ac:dyDescent="0.2">
      <c r="A283" s="1">
        <v>43617</v>
      </c>
      <c r="B283" s="2">
        <v>2514</v>
      </c>
    </row>
    <row r="284" spans="1:2" x14ac:dyDescent="0.2">
      <c r="A284" s="1">
        <v>43647</v>
      </c>
      <c r="B284" s="2">
        <v>2226</v>
      </c>
    </row>
    <row r="285" spans="1:2" x14ac:dyDescent="0.2">
      <c r="A285" s="1">
        <v>43678</v>
      </c>
      <c r="B285" s="2">
        <v>1945</v>
      </c>
    </row>
    <row r="286" spans="1:2" x14ac:dyDescent="0.2">
      <c r="A286" s="1">
        <v>43709</v>
      </c>
      <c r="B286" s="2">
        <v>6175</v>
      </c>
    </row>
    <row r="287" spans="1:2" x14ac:dyDescent="0.2">
      <c r="A287" s="1">
        <v>43739</v>
      </c>
      <c r="B287" s="2">
        <v>4278</v>
      </c>
    </row>
    <row r="288" spans="1:2" x14ac:dyDescent="0.2">
      <c r="A288" s="1">
        <v>43770</v>
      </c>
      <c r="B288" s="2">
        <v>3217</v>
      </c>
    </row>
    <row r="289" spans="1:5" x14ac:dyDescent="0.2">
      <c r="A289" s="1">
        <v>43800</v>
      </c>
      <c r="B289" s="2">
        <v>2778</v>
      </c>
    </row>
    <row r="290" spans="1:5" x14ac:dyDescent="0.2">
      <c r="A290" s="1">
        <v>43831</v>
      </c>
      <c r="B290" s="2">
        <v>1883</v>
      </c>
    </row>
    <row r="291" spans="1:5" x14ac:dyDescent="0.2">
      <c r="A291" s="1">
        <v>43862</v>
      </c>
      <c r="B291" s="2">
        <v>2917</v>
      </c>
    </row>
    <row r="292" spans="1:5" x14ac:dyDescent="0.2">
      <c r="A292" s="1">
        <v>43891</v>
      </c>
      <c r="B292" s="2">
        <v>3555</v>
      </c>
    </row>
    <row r="293" spans="1:5" x14ac:dyDescent="0.2">
      <c r="A293" s="1">
        <v>43922</v>
      </c>
      <c r="B293" s="2">
        <v>4266</v>
      </c>
    </row>
    <row r="294" spans="1:5" x14ac:dyDescent="0.2">
      <c r="A294" s="1">
        <v>43952</v>
      </c>
      <c r="B294" s="2">
        <v>3959</v>
      </c>
    </row>
    <row r="295" spans="1:5" x14ac:dyDescent="0.2">
      <c r="A295" s="1">
        <v>43983</v>
      </c>
      <c r="B295" s="2">
        <v>3119</v>
      </c>
    </row>
    <row r="296" spans="1:5" x14ac:dyDescent="0.2">
      <c r="A296" s="1">
        <v>44013</v>
      </c>
      <c r="B296" s="2">
        <v>1987</v>
      </c>
    </row>
    <row r="297" spans="1:5" x14ac:dyDescent="0.2">
      <c r="A297" s="1">
        <v>44044</v>
      </c>
      <c r="B297" s="2">
        <v>1858</v>
      </c>
    </row>
    <row r="298" spans="1:5" x14ac:dyDescent="0.2">
      <c r="A298" s="1">
        <v>44075</v>
      </c>
      <c r="B298" s="2">
        <v>4711</v>
      </c>
      <c r="C298" s="2">
        <v>4711</v>
      </c>
      <c r="D298" s="2">
        <v>4711</v>
      </c>
      <c r="E298" s="2">
        <v>4711</v>
      </c>
    </row>
    <row r="299" spans="1:5" x14ac:dyDescent="0.2">
      <c r="A299" s="1">
        <v>44105</v>
      </c>
      <c r="B299">
        <v>-12641.606120135128</v>
      </c>
      <c r="C299" s="2">
        <f t="shared" ref="C299:C330" si="0">_xlfn.FORECAST.ETS(A299,$B$2:$B$298,$A$2:$A$298,157,1)</f>
        <v>-12641.606120135128</v>
      </c>
      <c r="D299" s="2">
        <f t="shared" ref="D299:D330" si="1">C299-_xlfn.FORECAST.ETS.CONFINT(A299,$B$2:$B$298,$A$2:$A$298,0.95,157,1)</f>
        <v>-122199.24475548272</v>
      </c>
      <c r="E299" s="2">
        <f t="shared" ref="E299:E330" si="2">C299+_xlfn.FORECAST.ETS.CONFINT(A299,$B$2:$B$298,$A$2:$A$298,0.95,157,1)</f>
        <v>96916.032515212471</v>
      </c>
    </row>
    <row r="300" spans="1:5" x14ac:dyDescent="0.2">
      <c r="A300" s="1">
        <v>44136</v>
      </c>
      <c r="B300">
        <v>-17381.393175031866</v>
      </c>
      <c r="C300" s="2">
        <f t="shared" si="0"/>
        <v>-17381.393175031866</v>
      </c>
      <c r="D300" s="2">
        <f t="shared" si="1"/>
        <v>-154394.20408569422</v>
      </c>
      <c r="E300" s="2">
        <f t="shared" si="2"/>
        <v>119631.41773563047</v>
      </c>
    </row>
    <row r="301" spans="1:5" x14ac:dyDescent="0.2">
      <c r="A301" s="1">
        <v>44166</v>
      </c>
      <c r="B301">
        <v>-18447.423022513613</v>
      </c>
      <c r="C301" s="2">
        <f t="shared" si="0"/>
        <v>-18447.423022513613</v>
      </c>
      <c r="D301" s="2">
        <f t="shared" si="1"/>
        <v>-178322.95225332491</v>
      </c>
      <c r="E301" s="2">
        <f t="shared" si="2"/>
        <v>141428.10620829772</v>
      </c>
    </row>
    <row r="302" spans="1:5" x14ac:dyDescent="0.2">
      <c r="A302" s="1">
        <v>44197</v>
      </c>
      <c r="B302">
        <v>-19062.871556543287</v>
      </c>
      <c r="C302" s="2">
        <f t="shared" si="0"/>
        <v>-19062.871556543287</v>
      </c>
      <c r="D302" s="2">
        <f t="shared" si="1"/>
        <v>-198968.19017908716</v>
      </c>
      <c r="E302" s="2">
        <f t="shared" si="2"/>
        <v>160842.4470660006</v>
      </c>
    </row>
    <row r="303" spans="1:5" x14ac:dyDescent="0.2">
      <c r="A303" s="1">
        <v>44228</v>
      </c>
      <c r="B303">
        <v>-18999.464898804039</v>
      </c>
      <c r="C303" s="2">
        <f t="shared" si="0"/>
        <v>-18999.464898804039</v>
      </c>
      <c r="D303" s="2">
        <f t="shared" si="1"/>
        <v>-216963.47886329805</v>
      </c>
      <c r="E303" s="2">
        <f t="shared" si="2"/>
        <v>178964.54906568999</v>
      </c>
    </row>
    <row r="304" spans="1:5" x14ac:dyDescent="0.2">
      <c r="A304" s="1">
        <v>44256</v>
      </c>
      <c r="B304">
        <v>-16928.852355290601</v>
      </c>
      <c r="C304" s="2">
        <f t="shared" si="0"/>
        <v>-16928.852355290601</v>
      </c>
      <c r="D304" s="2">
        <f t="shared" si="1"/>
        <v>-231478.82397344397</v>
      </c>
      <c r="E304" s="2">
        <f t="shared" si="2"/>
        <v>197621.11926286275</v>
      </c>
    </row>
    <row r="305" spans="1:5" x14ac:dyDescent="0.2">
      <c r="A305" s="1">
        <v>44287</v>
      </c>
      <c r="B305">
        <v>-15265.584353291892</v>
      </c>
      <c r="C305" s="2">
        <f t="shared" si="0"/>
        <v>-15265.584353291892</v>
      </c>
      <c r="D305" s="2">
        <f t="shared" si="1"/>
        <v>-245247.68401254684</v>
      </c>
      <c r="E305" s="2">
        <f t="shared" si="2"/>
        <v>214716.51530596305</v>
      </c>
    </row>
    <row r="306" spans="1:5" x14ac:dyDescent="0.2">
      <c r="A306" s="1">
        <v>44317</v>
      </c>
      <c r="B306">
        <v>-17080.268954451672</v>
      </c>
      <c r="C306" s="2">
        <f t="shared" si="0"/>
        <v>-17080.268954451672</v>
      </c>
      <c r="D306" s="2">
        <f t="shared" si="1"/>
        <v>-261559.3117325065</v>
      </c>
      <c r="E306" s="2">
        <f t="shared" si="2"/>
        <v>227398.77382360317</v>
      </c>
    </row>
    <row r="307" spans="1:5" x14ac:dyDescent="0.2">
      <c r="A307" s="1">
        <v>44348</v>
      </c>
      <c r="B307">
        <v>-19947.104559157346</v>
      </c>
      <c r="C307" s="2">
        <f t="shared" si="0"/>
        <v>-19947.104559157346</v>
      </c>
      <c r="D307" s="2">
        <f t="shared" si="1"/>
        <v>-278145.52227136225</v>
      </c>
      <c r="E307" s="2">
        <f t="shared" si="2"/>
        <v>238251.31315304758</v>
      </c>
    </row>
    <row r="308" spans="1:5" x14ac:dyDescent="0.2">
      <c r="A308" s="1">
        <v>44378</v>
      </c>
      <c r="B308">
        <v>-18610.179129241078</v>
      </c>
      <c r="C308" s="2">
        <f t="shared" si="0"/>
        <v>-18610.179129241078</v>
      </c>
      <c r="D308" s="2">
        <f t="shared" si="1"/>
        <v>-289868.45425401704</v>
      </c>
      <c r="E308" s="2">
        <f t="shared" si="2"/>
        <v>252648.09599553485</v>
      </c>
    </row>
    <row r="309" spans="1:5" x14ac:dyDescent="0.2">
      <c r="A309" s="1">
        <v>44409</v>
      </c>
      <c r="B309">
        <v>-21740.256470335655</v>
      </c>
      <c r="C309" s="2">
        <f t="shared" si="0"/>
        <v>-21740.256470335655</v>
      </c>
      <c r="D309" s="2">
        <f t="shared" si="1"/>
        <v>-305489.99322294228</v>
      </c>
      <c r="E309" s="2">
        <f t="shared" si="2"/>
        <v>262009.48028227099</v>
      </c>
    </row>
    <row r="310" spans="1:5" x14ac:dyDescent="0.2">
      <c r="A310" s="1">
        <v>44440</v>
      </c>
      <c r="B310">
        <v>-22260.04385591903</v>
      </c>
      <c r="C310" s="2">
        <f t="shared" si="0"/>
        <v>-22260.04385591903</v>
      </c>
      <c r="D310" s="2">
        <f t="shared" si="1"/>
        <v>-318004.91830914328</v>
      </c>
      <c r="E310" s="2">
        <f t="shared" si="2"/>
        <v>273484.8305973052</v>
      </c>
    </row>
    <row r="311" spans="1:5" x14ac:dyDescent="0.2">
      <c r="A311" s="1">
        <v>44470</v>
      </c>
      <c r="B311">
        <v>-22024.891795590076</v>
      </c>
      <c r="C311" s="2">
        <f t="shared" si="0"/>
        <v>-22024.891795590076</v>
      </c>
      <c r="D311" s="2">
        <f t="shared" si="1"/>
        <v>-329326.74470891117</v>
      </c>
      <c r="E311" s="2">
        <f t="shared" si="2"/>
        <v>285276.96111773106</v>
      </c>
    </row>
    <row r="312" spans="1:5" x14ac:dyDescent="0.2">
      <c r="A312" s="1">
        <v>44501</v>
      </c>
      <c r="B312">
        <v>-20578.68480523902</v>
      </c>
      <c r="C312" s="2">
        <f t="shared" si="0"/>
        <v>-20578.68480523902</v>
      </c>
      <c r="D312" s="2">
        <f t="shared" si="1"/>
        <v>-339047.09961076902</v>
      </c>
      <c r="E312" s="2">
        <f t="shared" si="2"/>
        <v>297889.73000029096</v>
      </c>
    </row>
    <row r="313" spans="1:5" x14ac:dyDescent="0.2">
      <c r="A313" s="1">
        <v>44531</v>
      </c>
      <c r="B313">
        <v>-21354.050377685631</v>
      </c>
      <c r="C313" s="2">
        <f t="shared" si="0"/>
        <v>-21354.050377685631</v>
      </c>
      <c r="D313" s="2">
        <f t="shared" si="1"/>
        <v>-350638.3683241462</v>
      </c>
      <c r="E313" s="2">
        <f t="shared" si="2"/>
        <v>307930.26756877493</v>
      </c>
    </row>
    <row r="314" spans="1:5" x14ac:dyDescent="0.2">
      <c r="A314" s="1">
        <v>44562</v>
      </c>
      <c r="B314">
        <v>-22409.85902694787</v>
      </c>
      <c r="C314" s="2">
        <f t="shared" si="0"/>
        <v>-22409.85902694787</v>
      </c>
      <c r="D314" s="2">
        <f t="shared" si="1"/>
        <v>-362192.94462696533</v>
      </c>
      <c r="E314" s="2">
        <f t="shared" si="2"/>
        <v>317373.22657306958</v>
      </c>
    </row>
    <row r="315" spans="1:5" x14ac:dyDescent="0.2">
      <c r="A315" s="1">
        <v>44593</v>
      </c>
      <c r="B315">
        <v>-19233.374346202203</v>
      </c>
      <c r="C315" s="2">
        <f t="shared" si="0"/>
        <v>-19233.374346202203</v>
      </c>
      <c r="D315" s="2">
        <f t="shared" si="1"/>
        <v>-369226.66696437291</v>
      </c>
      <c r="E315" s="2">
        <f t="shared" si="2"/>
        <v>330759.91827196855</v>
      </c>
    </row>
    <row r="316" spans="1:5" x14ac:dyDescent="0.2">
      <c r="A316" s="1">
        <v>44621</v>
      </c>
      <c r="B316">
        <v>-19161.547141244693</v>
      </c>
      <c r="C316" s="2">
        <f t="shared" si="0"/>
        <v>-19161.547141244693</v>
      </c>
      <c r="D316" s="2">
        <f t="shared" si="1"/>
        <v>-379101.07665243535</v>
      </c>
      <c r="E316" s="2">
        <f t="shared" si="2"/>
        <v>340777.98236994597</v>
      </c>
    </row>
    <row r="317" spans="1:5" x14ac:dyDescent="0.2">
      <c r="A317" s="1">
        <v>44652</v>
      </c>
      <c r="B317">
        <v>-18354.4076021318</v>
      </c>
      <c r="C317" s="2">
        <f t="shared" si="0"/>
        <v>-18354.4076021318</v>
      </c>
      <c r="D317" s="2">
        <f t="shared" si="1"/>
        <v>-387997.54543470067</v>
      </c>
      <c r="E317" s="2">
        <f t="shared" si="2"/>
        <v>351288.73023043713</v>
      </c>
    </row>
    <row r="318" spans="1:5" x14ac:dyDescent="0.2">
      <c r="A318" s="1">
        <v>44682</v>
      </c>
      <c r="B318">
        <v>-17274.289373955795</v>
      </c>
      <c r="C318" s="2">
        <f t="shared" si="0"/>
        <v>-17274.289373955795</v>
      </c>
      <c r="D318" s="2">
        <f t="shared" si="1"/>
        <v>-396397.06923474383</v>
      </c>
      <c r="E318" s="2">
        <f t="shared" si="2"/>
        <v>361848.49048683222</v>
      </c>
    </row>
    <row r="319" spans="1:5" x14ac:dyDescent="0.2">
      <c r="A319" s="1">
        <v>44713</v>
      </c>
      <c r="B319">
        <v>-16897.316850550189</v>
      </c>
      <c r="C319" s="2">
        <f t="shared" si="0"/>
        <v>-16897.316850550189</v>
      </c>
      <c r="D319" s="2">
        <f t="shared" si="1"/>
        <v>-405292.20288598939</v>
      </c>
      <c r="E319" s="2">
        <f t="shared" si="2"/>
        <v>371497.56918488903</v>
      </c>
    </row>
    <row r="320" spans="1:5" x14ac:dyDescent="0.2">
      <c r="A320" s="1">
        <v>44743</v>
      </c>
      <c r="B320">
        <v>-18199.150915715756</v>
      </c>
      <c r="C320" s="2">
        <f t="shared" si="0"/>
        <v>-18199.150915715756</v>
      </c>
      <c r="D320" s="2">
        <f t="shared" si="1"/>
        <v>-415673.16166332504</v>
      </c>
      <c r="E320" s="2">
        <f t="shared" si="2"/>
        <v>379274.85983189347</v>
      </c>
    </row>
    <row r="321" spans="1:5" x14ac:dyDescent="0.2">
      <c r="A321" s="1">
        <v>44774</v>
      </c>
      <c r="B321">
        <v>-19037.529060128902</v>
      </c>
      <c r="C321" s="2">
        <f t="shared" si="0"/>
        <v>-19037.529060128902</v>
      </c>
      <c r="D321" s="2">
        <f t="shared" si="1"/>
        <v>-425410.64748585632</v>
      </c>
      <c r="E321" s="2">
        <f t="shared" si="2"/>
        <v>387335.58936559851</v>
      </c>
    </row>
    <row r="322" spans="1:5" x14ac:dyDescent="0.2">
      <c r="A322" s="1">
        <v>44805</v>
      </c>
      <c r="B322">
        <v>-19035.896019934866</v>
      </c>
      <c r="C322" s="2">
        <f t="shared" si="0"/>
        <v>-19035.896019934866</v>
      </c>
      <c r="D322" s="2">
        <f t="shared" si="1"/>
        <v>-434139.71192869433</v>
      </c>
      <c r="E322" s="2">
        <f t="shared" si="2"/>
        <v>396067.91988882463</v>
      </c>
    </row>
    <row r="323" spans="1:5" x14ac:dyDescent="0.2">
      <c r="A323" s="1">
        <v>44835</v>
      </c>
      <c r="B323">
        <v>-18221.037626812522</v>
      </c>
      <c r="C323" s="2">
        <f t="shared" si="0"/>
        <v>-18221.037626812522</v>
      </c>
      <c r="D323" s="2">
        <f t="shared" si="1"/>
        <v>-441897.58056308591</v>
      </c>
      <c r="E323" s="2">
        <f t="shared" si="2"/>
        <v>405455.50530946086</v>
      </c>
    </row>
    <row r="324" spans="1:5" x14ac:dyDescent="0.2">
      <c r="A324" s="1">
        <v>44866</v>
      </c>
      <c r="B324">
        <v>-17465.581850081686</v>
      </c>
      <c r="C324" s="2">
        <f t="shared" si="0"/>
        <v>-17465.581850081686</v>
      </c>
      <c r="D324" s="2">
        <f t="shared" si="1"/>
        <v>-449566.31147462019</v>
      </c>
      <c r="E324" s="2">
        <f t="shared" si="2"/>
        <v>414635.14777445683</v>
      </c>
    </row>
    <row r="325" spans="1:5" x14ac:dyDescent="0.2">
      <c r="A325" s="1">
        <v>44896</v>
      </c>
      <c r="B325">
        <v>-16583.123787614317</v>
      </c>
      <c r="C325" s="2">
        <f t="shared" si="0"/>
        <v>-16583.123787614317</v>
      </c>
      <c r="D325" s="2">
        <f t="shared" si="1"/>
        <v>-456968.05144822987</v>
      </c>
      <c r="E325" s="2">
        <f t="shared" si="2"/>
        <v>423801.80387300119</v>
      </c>
    </row>
    <row r="326" spans="1:5" x14ac:dyDescent="0.2">
      <c r="A326" s="1">
        <v>44927</v>
      </c>
      <c r="B326">
        <v>-17431.271265342217</v>
      </c>
      <c r="C326" s="2">
        <f t="shared" si="0"/>
        <v>-17431.271265342217</v>
      </c>
      <c r="D326" s="2">
        <f t="shared" si="1"/>
        <v>-465968.19164753921</v>
      </c>
      <c r="E326" s="2">
        <f t="shared" si="2"/>
        <v>431105.64911685482</v>
      </c>
    </row>
    <row r="327" spans="1:5" x14ac:dyDescent="0.2">
      <c r="A327" s="1">
        <v>44958</v>
      </c>
      <c r="B327">
        <v>-17251.688904591934</v>
      </c>
      <c r="C327" s="2">
        <f t="shared" si="0"/>
        <v>-17251.688904591934</v>
      </c>
      <c r="D327" s="2">
        <f t="shared" si="1"/>
        <v>-473815.50465624593</v>
      </c>
      <c r="E327" s="2">
        <f t="shared" si="2"/>
        <v>439312.12684706203</v>
      </c>
    </row>
    <row r="328" spans="1:5" x14ac:dyDescent="0.2">
      <c r="A328" s="1">
        <v>44986</v>
      </c>
      <c r="B328">
        <v>-18929.291931048425</v>
      </c>
      <c r="C328" s="2">
        <f t="shared" si="0"/>
        <v>-18929.291931048425</v>
      </c>
      <c r="D328" s="2">
        <f t="shared" si="1"/>
        <v>-483401.41729455459</v>
      </c>
      <c r="E328" s="2">
        <f t="shared" si="2"/>
        <v>445542.8334324577</v>
      </c>
    </row>
    <row r="329" spans="1:5" x14ac:dyDescent="0.2">
      <c r="A329" s="1">
        <v>45017</v>
      </c>
      <c r="B329">
        <v>-18943.28652405283</v>
      </c>
      <c r="C329" s="2">
        <f t="shared" si="0"/>
        <v>-18943.28652405283</v>
      </c>
      <c r="D329" s="2">
        <f t="shared" si="1"/>
        <v>-491211.11848981865</v>
      </c>
      <c r="E329" s="2">
        <f t="shared" si="2"/>
        <v>453324.54544171295</v>
      </c>
    </row>
    <row r="330" spans="1:5" x14ac:dyDescent="0.2">
      <c r="A330" s="1">
        <v>45047</v>
      </c>
      <c r="B330">
        <v>-13541.801983770729</v>
      </c>
      <c r="C330" s="2">
        <f t="shared" si="0"/>
        <v>-13541.801983770729</v>
      </c>
      <c r="D330" s="2">
        <f t="shared" si="1"/>
        <v>-493498.24945512123</v>
      </c>
      <c r="E330" s="2">
        <f t="shared" si="2"/>
        <v>466414.64548757975</v>
      </c>
    </row>
    <row r="331" spans="1:5" x14ac:dyDescent="0.2">
      <c r="A331" s="1">
        <v>45078</v>
      </c>
      <c r="B331">
        <v>-14245.1563818742</v>
      </c>
      <c r="C331" s="2">
        <f t="shared" ref="C331:C362" si="3">_xlfn.FORECAST.ETS(A331,$B$2:$B$298,$A$2:$A$298,157,1)</f>
        <v>-14245.1563818742</v>
      </c>
      <c r="D331" s="2">
        <f t="shared" ref="D331:D362" si="4">C331-_xlfn.FORECAST.ETS.CONFINT(A331,$B$2:$B$298,$A$2:$A$298,0.95,157,1)</f>
        <v>-501788.2194280714</v>
      </c>
      <c r="E331" s="2">
        <f t="shared" ref="E331:E362" si="5">C331+_xlfn.FORECAST.ETS.CONFINT(A331,$B$2:$B$298,$A$2:$A$298,0.95,157,1)</f>
        <v>473297.90666432295</v>
      </c>
    </row>
    <row r="332" spans="1:5" x14ac:dyDescent="0.2">
      <c r="A332" s="1">
        <v>45108</v>
      </c>
      <c r="B332">
        <v>-11538.663378322906</v>
      </c>
      <c r="C332" s="2">
        <f t="shared" si="3"/>
        <v>-11538.663378322906</v>
      </c>
      <c r="D332" s="2">
        <f t="shared" si="4"/>
        <v>-506571.05593546072</v>
      </c>
      <c r="E332" s="2">
        <f t="shared" si="5"/>
        <v>483493.72917881492</v>
      </c>
    </row>
    <row r="333" spans="1:5" x14ac:dyDescent="0.2">
      <c r="A333" s="1">
        <v>45139</v>
      </c>
      <c r="B333">
        <v>-13285.71255657813</v>
      </c>
      <c r="C333" s="2">
        <f t="shared" si="3"/>
        <v>-13285.71255657813</v>
      </c>
      <c r="D333" s="2">
        <f t="shared" si="4"/>
        <v>-515714.52298070124</v>
      </c>
      <c r="E333" s="2">
        <f t="shared" si="5"/>
        <v>489143.09786754503</v>
      </c>
    </row>
    <row r="334" spans="1:5" x14ac:dyDescent="0.2">
      <c r="A334" s="1">
        <v>45170</v>
      </c>
      <c r="B334">
        <v>-14895.095881694442</v>
      </c>
      <c r="C334" s="2">
        <f t="shared" si="3"/>
        <v>-14895.095881694442</v>
      </c>
      <c r="D334" s="2">
        <f t="shared" si="4"/>
        <v>-524631.48061431909</v>
      </c>
      <c r="E334" s="2">
        <f t="shared" si="5"/>
        <v>494841.28885093023</v>
      </c>
    </row>
    <row r="335" spans="1:5" x14ac:dyDescent="0.2">
      <c r="A335" s="1">
        <v>45200</v>
      </c>
      <c r="B335">
        <v>-15272.408035723656</v>
      </c>
      <c r="C335" s="2">
        <f t="shared" si="3"/>
        <v>-15272.408035723656</v>
      </c>
      <c r="D335" s="2">
        <f t="shared" si="4"/>
        <v>-532231.31434729637</v>
      </c>
      <c r="E335" s="2">
        <f t="shared" si="5"/>
        <v>501686.49827584904</v>
      </c>
    </row>
    <row r="336" spans="1:5" x14ac:dyDescent="0.2">
      <c r="A336" s="1">
        <v>45231</v>
      </c>
      <c r="B336">
        <v>-15461.282883650889</v>
      </c>
      <c r="C336" s="2">
        <f t="shared" si="3"/>
        <v>-15461.282883650889</v>
      </c>
      <c r="D336" s="2">
        <f t="shared" si="4"/>
        <v>-539561.19724508713</v>
      </c>
      <c r="E336" s="2">
        <f t="shared" si="5"/>
        <v>508638.63147778535</v>
      </c>
    </row>
    <row r="337" spans="1:5" x14ac:dyDescent="0.2">
      <c r="A337" s="1">
        <v>45261</v>
      </c>
      <c r="B337">
        <v>-14181.944563797832</v>
      </c>
      <c r="C337" s="2">
        <f t="shared" si="3"/>
        <v>-14181.944563797832</v>
      </c>
      <c r="D337" s="2">
        <f t="shared" si="4"/>
        <v>-545344.66368333565</v>
      </c>
      <c r="E337" s="2">
        <f t="shared" si="5"/>
        <v>516980.77455574</v>
      </c>
    </row>
    <row r="338" spans="1:5" x14ac:dyDescent="0.2">
      <c r="A338" s="1">
        <v>45292</v>
      </c>
      <c r="B338">
        <v>-18436.645957314249</v>
      </c>
      <c r="C338" s="2">
        <f t="shared" si="3"/>
        <v>-18436.645957314249</v>
      </c>
      <c r="D338" s="2">
        <f t="shared" si="4"/>
        <v>-556587.06792778755</v>
      </c>
      <c r="E338" s="2">
        <f t="shared" si="5"/>
        <v>519713.77601315902</v>
      </c>
    </row>
    <row r="339" spans="1:5" x14ac:dyDescent="0.2">
      <c r="A339" s="1">
        <v>45323</v>
      </c>
      <c r="B339">
        <v>-18589.429415700484</v>
      </c>
      <c r="C339" s="2">
        <f t="shared" si="3"/>
        <v>-18589.429415700484</v>
      </c>
      <c r="D339" s="2">
        <f t="shared" si="4"/>
        <v>-563655.36276049248</v>
      </c>
      <c r="E339" s="2">
        <f t="shared" si="5"/>
        <v>526476.5039290915</v>
      </c>
    </row>
    <row r="340" spans="1:5" x14ac:dyDescent="0.2">
      <c r="A340" s="1">
        <v>45352</v>
      </c>
      <c r="B340">
        <v>-12795.354308403228</v>
      </c>
      <c r="C340" s="2">
        <f t="shared" si="3"/>
        <v>-12795.354308403228</v>
      </c>
      <c r="D340" s="2">
        <f t="shared" si="4"/>
        <v>-564707.34300434194</v>
      </c>
      <c r="E340" s="2">
        <f t="shared" si="5"/>
        <v>539116.63438753551</v>
      </c>
    </row>
    <row r="341" spans="1:5" x14ac:dyDescent="0.2">
      <c r="A341" s="1">
        <v>45383</v>
      </c>
      <c r="B341">
        <v>-14477.641580300253</v>
      </c>
      <c r="C341" s="2">
        <f t="shared" si="3"/>
        <v>-14477.641580300253</v>
      </c>
      <c r="D341" s="2">
        <f t="shared" si="4"/>
        <v>-573168.80438187986</v>
      </c>
      <c r="E341" s="2">
        <f t="shared" si="5"/>
        <v>544213.52122127928</v>
      </c>
    </row>
    <row r="342" spans="1:5" x14ac:dyDescent="0.2">
      <c r="A342" s="1">
        <v>45413</v>
      </c>
      <c r="B342">
        <v>9564.8844019832377</v>
      </c>
      <c r="C342" s="2">
        <f t="shared" si="3"/>
        <v>9564.8844019832377</v>
      </c>
      <c r="D342" s="2">
        <f t="shared" si="4"/>
        <v>-555840.99819706322</v>
      </c>
      <c r="E342" s="2">
        <f t="shared" si="5"/>
        <v>574970.76700102969</v>
      </c>
    </row>
    <row r="343" spans="1:5" x14ac:dyDescent="0.2">
      <c r="A343" s="1">
        <v>45444</v>
      </c>
      <c r="B343">
        <v>9551.5349500359771</v>
      </c>
      <c r="C343" s="2">
        <f t="shared" si="3"/>
        <v>9551.5349500359771</v>
      </c>
      <c r="D343" s="2">
        <f t="shared" si="4"/>
        <v>-562506.90378427296</v>
      </c>
      <c r="E343" s="2">
        <f t="shared" si="5"/>
        <v>581609.97368434491</v>
      </c>
    </row>
    <row r="344" spans="1:5" x14ac:dyDescent="0.2">
      <c r="A344" s="1">
        <v>45474</v>
      </c>
      <c r="B344">
        <v>861.60357429312262</v>
      </c>
      <c r="C344" s="2">
        <f t="shared" si="3"/>
        <v>861.60357429312262</v>
      </c>
      <c r="D344" s="2">
        <f t="shared" si="4"/>
        <v>-577789.39240421471</v>
      </c>
      <c r="E344" s="2">
        <f t="shared" si="5"/>
        <v>579512.59955280088</v>
      </c>
    </row>
    <row r="345" spans="1:5" x14ac:dyDescent="0.2">
      <c r="A345" s="1">
        <v>45505</v>
      </c>
      <c r="B345">
        <v>-9121.5080002649629</v>
      </c>
      <c r="C345" s="2">
        <f t="shared" si="3"/>
        <v>-9121.5080002649629</v>
      </c>
      <c r="D345" s="2">
        <f t="shared" si="4"/>
        <v>-594307.11064502492</v>
      </c>
      <c r="E345" s="2">
        <f t="shared" si="5"/>
        <v>576064.09464449494</v>
      </c>
    </row>
    <row r="346" spans="1:5" x14ac:dyDescent="0.2">
      <c r="A346" s="1">
        <v>45536</v>
      </c>
      <c r="B346">
        <v>-5613.1277089260384</v>
      </c>
      <c r="C346" s="2">
        <f t="shared" si="3"/>
        <v>-5613.1277089260384</v>
      </c>
      <c r="D346" s="2">
        <f t="shared" si="4"/>
        <v>-597277.32682888501</v>
      </c>
      <c r="E346" s="2">
        <f t="shared" si="5"/>
        <v>586051.07141103304</v>
      </c>
    </row>
    <row r="347" spans="1:5" x14ac:dyDescent="0.2">
      <c r="A347" s="1">
        <v>45566</v>
      </c>
      <c r="B347">
        <v>-879.14609460773318</v>
      </c>
      <c r="C347" s="2">
        <f t="shared" si="3"/>
        <v>-879.14609460773318</v>
      </c>
      <c r="D347" s="2">
        <f t="shared" si="4"/>
        <v>-598967.77170566772</v>
      </c>
      <c r="E347" s="2">
        <f t="shared" si="5"/>
        <v>597209.47951645218</v>
      </c>
    </row>
    <row r="348" spans="1:5" x14ac:dyDescent="0.2">
      <c r="A348" s="1">
        <v>45597</v>
      </c>
      <c r="B348">
        <v>49514.51400535048</v>
      </c>
      <c r="C348" s="2">
        <f t="shared" si="3"/>
        <v>49514.51400535048</v>
      </c>
      <c r="D348" s="2">
        <f t="shared" si="4"/>
        <v>-554946.11518703587</v>
      </c>
      <c r="E348" s="2">
        <f t="shared" si="5"/>
        <v>653975.14319773694</v>
      </c>
    </row>
    <row r="349" spans="1:5" x14ac:dyDescent="0.2">
      <c r="A349" s="1">
        <v>45627</v>
      </c>
      <c r="B349">
        <v>53079.280764176947</v>
      </c>
      <c r="C349" s="2">
        <f t="shared" si="3"/>
        <v>53079.280764176947</v>
      </c>
      <c r="D349" s="2">
        <f t="shared" si="4"/>
        <v>-557702.58946528705</v>
      </c>
      <c r="E349" s="2">
        <f t="shared" si="5"/>
        <v>663861.150993641</v>
      </c>
    </row>
    <row r="350" spans="1:5" x14ac:dyDescent="0.2">
      <c r="A350" s="1">
        <v>45658</v>
      </c>
      <c r="B350">
        <v>26365.569271341708</v>
      </c>
      <c r="C350" s="2">
        <f t="shared" si="3"/>
        <v>26365.569271341708</v>
      </c>
      <c r="D350" s="2">
        <f t="shared" si="4"/>
        <v>-590688.35897408938</v>
      </c>
      <c r="E350" s="2">
        <f t="shared" si="5"/>
        <v>643419.49751677271</v>
      </c>
    </row>
    <row r="351" spans="1:5" x14ac:dyDescent="0.2">
      <c r="A351" s="1">
        <v>45689</v>
      </c>
      <c r="B351">
        <v>21722.567029076148</v>
      </c>
      <c r="C351" s="2">
        <f t="shared" si="3"/>
        <v>21722.567029076148</v>
      </c>
      <c r="D351" s="2">
        <f t="shared" si="4"/>
        <v>-601555.7402588923</v>
      </c>
      <c r="E351" s="2">
        <f t="shared" si="5"/>
        <v>645000.87431704463</v>
      </c>
    </row>
    <row r="352" spans="1:5" x14ac:dyDescent="0.2">
      <c r="A352" s="1">
        <v>45717</v>
      </c>
      <c r="B352">
        <v>7764.1409047457619</v>
      </c>
      <c r="C352" s="2">
        <f t="shared" si="3"/>
        <v>7764.1409047457619</v>
      </c>
      <c r="D352" s="2">
        <f t="shared" si="4"/>
        <v>-621692.29994296457</v>
      </c>
      <c r="E352" s="2">
        <f t="shared" si="5"/>
        <v>637220.58175245614</v>
      </c>
    </row>
    <row r="353" spans="1:5" x14ac:dyDescent="0.2">
      <c r="A353" s="1">
        <v>45748</v>
      </c>
      <c r="B353">
        <v>1179.1794517926446</v>
      </c>
      <c r="C353" s="2">
        <f t="shared" si="3"/>
        <v>1179.1794517926446</v>
      </c>
      <c r="D353" s="2">
        <f t="shared" si="4"/>
        <v>-634410.51692127297</v>
      </c>
      <c r="E353" s="2">
        <f t="shared" si="5"/>
        <v>636768.8758248582</v>
      </c>
    </row>
    <row r="354" spans="1:5" x14ac:dyDescent="0.2">
      <c r="A354" s="1">
        <v>45778</v>
      </c>
      <c r="B354">
        <v>4756.7030081269786</v>
      </c>
      <c r="C354" s="2">
        <f t="shared" si="3"/>
        <v>4756.7030081269786</v>
      </c>
      <c r="D354" s="2">
        <f t="shared" si="4"/>
        <v>-636922.67641303176</v>
      </c>
      <c r="E354" s="2">
        <f t="shared" si="5"/>
        <v>646436.08242928563</v>
      </c>
    </row>
    <row r="355" spans="1:5" x14ac:dyDescent="0.2">
      <c r="A355" s="1">
        <v>45809</v>
      </c>
      <c r="B355">
        <v>10083.599778649452</v>
      </c>
      <c r="C355" s="2">
        <f t="shared" si="3"/>
        <v>10083.599778649452</v>
      </c>
      <c r="D355" s="2">
        <f t="shared" si="4"/>
        <v>-637643.13770141813</v>
      </c>
      <c r="E355" s="2">
        <f t="shared" si="5"/>
        <v>657810.33725871693</v>
      </c>
    </row>
    <row r="356" spans="1:5" x14ac:dyDescent="0.2">
      <c r="A356" s="1">
        <v>45839</v>
      </c>
      <c r="B356">
        <v>16590.80541650088</v>
      </c>
      <c r="C356" s="2">
        <f t="shared" si="3"/>
        <v>16590.80541650088</v>
      </c>
      <c r="D356" s="2">
        <f t="shared" si="4"/>
        <v>-637142.15807708423</v>
      </c>
      <c r="E356" s="2">
        <f t="shared" si="5"/>
        <v>670323.76891008602</v>
      </c>
    </row>
    <row r="357" spans="1:5" x14ac:dyDescent="0.2">
      <c r="A357" s="1">
        <v>45870</v>
      </c>
      <c r="B357">
        <v>19267.322120678189</v>
      </c>
      <c r="C357" s="2">
        <f t="shared" si="3"/>
        <v>19267.322120678189</v>
      </c>
      <c r="D357" s="2">
        <f t="shared" si="4"/>
        <v>-640431.87699561147</v>
      </c>
      <c r="E357" s="2">
        <f t="shared" si="5"/>
        <v>678966.52123696776</v>
      </c>
    </row>
    <row r="358" spans="1:5" x14ac:dyDescent="0.2">
      <c r="A358" s="1">
        <v>45901</v>
      </c>
      <c r="B358">
        <v>17699.313000711074</v>
      </c>
      <c r="C358" s="2">
        <f t="shared" si="3"/>
        <v>17699.313000711074</v>
      </c>
      <c r="D358" s="2">
        <f t="shared" si="4"/>
        <v>-647927.22472298215</v>
      </c>
      <c r="E358" s="2">
        <f t="shared" si="5"/>
        <v>683325.85072440421</v>
      </c>
    </row>
    <row r="359" spans="1:5" x14ac:dyDescent="0.2">
      <c r="A359" s="1">
        <v>45931</v>
      </c>
      <c r="B359">
        <v>12587.159397848965</v>
      </c>
      <c r="C359" s="2">
        <f t="shared" si="3"/>
        <v>12587.159397848965</v>
      </c>
      <c r="D359" s="2">
        <f t="shared" si="4"/>
        <v>-658928.86780174763</v>
      </c>
      <c r="E359" s="2">
        <f t="shared" si="5"/>
        <v>684103.18659744563</v>
      </c>
    </row>
    <row r="360" spans="1:5" x14ac:dyDescent="0.2">
      <c r="A360" s="1">
        <v>45962</v>
      </c>
      <c r="B360">
        <v>43989.617645690974</v>
      </c>
      <c r="C360" s="2">
        <f t="shared" si="3"/>
        <v>43989.617645690974</v>
      </c>
      <c r="D360" s="2">
        <f t="shared" si="4"/>
        <v>-633379.05487476196</v>
      </c>
      <c r="E360" s="2">
        <f t="shared" si="5"/>
        <v>721358.29016614403</v>
      </c>
    </row>
    <row r="361" spans="1:5" x14ac:dyDescent="0.2">
      <c r="A361" s="1">
        <v>45992</v>
      </c>
      <c r="B361">
        <v>8501.3365366764374</v>
      </c>
      <c r="C361" s="2">
        <f t="shared" si="3"/>
        <v>8501.3365366764374</v>
      </c>
      <c r="D361" s="2">
        <f t="shared" si="4"/>
        <v>-674684.10161782475</v>
      </c>
      <c r="E361" s="2">
        <f t="shared" si="5"/>
        <v>691686.77469117753</v>
      </c>
    </row>
    <row r="362" spans="1:5" x14ac:dyDescent="0.2">
      <c r="A362" s="1">
        <v>46023</v>
      </c>
      <c r="B362">
        <v>10145.855941613076</v>
      </c>
      <c r="C362" s="2">
        <f t="shared" si="3"/>
        <v>10145.855941613076</v>
      </c>
      <c r="D362" s="2">
        <f t="shared" si="4"/>
        <v>-678821.39435000462</v>
      </c>
      <c r="E362" s="2">
        <f t="shared" si="5"/>
        <v>699113.10623323079</v>
      </c>
    </row>
    <row r="363" spans="1:5" x14ac:dyDescent="0.2">
      <c r="A363" s="1">
        <v>46054</v>
      </c>
      <c r="B363">
        <v>-4194.8552827907961</v>
      </c>
      <c r="C363" s="2">
        <f t="shared" ref="C363:C394" si="6">_xlfn.FORECAST.ETS(A363,$B$2:$B$298,$A$2:$A$298,157,1)</f>
        <v>-4194.8552827907961</v>
      </c>
      <c r="D363" s="2">
        <f t="shared" ref="D363:D394" si="7">C363-_xlfn.FORECAST.ETS.CONFINT(A363,$B$2:$B$298,$A$2:$A$298,0.95,157,1)</f>
        <v>-698909.85420103639</v>
      </c>
      <c r="E363" s="2">
        <f t="shared" ref="E363:E394" si="8">C363+_xlfn.FORECAST.ETS.CONFINT(A363,$B$2:$B$298,$A$2:$A$298,0.95,157,1)</f>
        <v>690520.1436354547</v>
      </c>
    </row>
    <row r="364" spans="1:5" x14ac:dyDescent="0.2">
      <c r="A364" s="1">
        <v>46082</v>
      </c>
      <c r="B364">
        <v>-6149.5142398530943</v>
      </c>
      <c r="C364" s="2">
        <f t="shared" si="6"/>
        <v>-6149.5142398530943</v>
      </c>
      <c r="D364" s="2">
        <f t="shared" si="7"/>
        <v>-706579.05399018794</v>
      </c>
      <c r="E364" s="2">
        <f t="shared" si="8"/>
        <v>694280.02551048168</v>
      </c>
    </row>
    <row r="365" spans="1:5" x14ac:dyDescent="0.2">
      <c r="A365" s="1">
        <v>46113</v>
      </c>
      <c r="B365">
        <v>10690.286579341968</v>
      </c>
      <c r="C365" s="2">
        <f t="shared" si="6"/>
        <v>10690.286579341968</v>
      </c>
      <c r="D365" s="2">
        <f t="shared" si="7"/>
        <v>-695421.40945663839</v>
      </c>
      <c r="E365" s="2">
        <f t="shared" si="8"/>
        <v>716801.98261532234</v>
      </c>
    </row>
    <row r="366" spans="1:5" x14ac:dyDescent="0.2">
      <c r="A366" s="1">
        <v>46143</v>
      </c>
      <c r="B366">
        <v>56898.377032706929</v>
      </c>
      <c r="C366" s="2">
        <f t="shared" si="6"/>
        <v>56898.377032706929</v>
      </c>
      <c r="D366" s="2">
        <f t="shared" si="7"/>
        <v>-654863.88320561103</v>
      </c>
      <c r="E366" s="2">
        <f t="shared" si="8"/>
        <v>768660.63727102499</v>
      </c>
    </row>
    <row r="367" spans="1:5" x14ac:dyDescent="0.2">
      <c r="A367" s="1">
        <v>46174</v>
      </c>
      <c r="B367">
        <v>90945.391903966898</v>
      </c>
      <c r="C367" s="2">
        <f t="shared" si="6"/>
        <v>90945.391903966898</v>
      </c>
      <c r="D367" s="2">
        <f t="shared" si="7"/>
        <v>-626436.60370427894</v>
      </c>
      <c r="E367" s="2">
        <f t="shared" si="8"/>
        <v>808327.38751221274</v>
      </c>
    </row>
    <row r="368" spans="1:5" x14ac:dyDescent="0.2">
      <c r="A368" s="1">
        <v>46204</v>
      </c>
      <c r="B368">
        <v>12320.299060012983</v>
      </c>
      <c r="C368" s="2">
        <f t="shared" si="6"/>
        <v>12320.299060012983</v>
      </c>
      <c r="D368" s="2">
        <f t="shared" si="7"/>
        <v>-710651.33859563642</v>
      </c>
      <c r="E368" s="2">
        <f t="shared" si="8"/>
        <v>735291.93671566248</v>
      </c>
    </row>
    <row r="369" spans="1:5" x14ac:dyDescent="0.2">
      <c r="A369" s="1">
        <v>46235</v>
      </c>
      <c r="B369">
        <v>-25648.495505810512</v>
      </c>
      <c r="C369" s="2">
        <f t="shared" si="6"/>
        <v>-25648.495505810512</v>
      </c>
      <c r="D369" s="2">
        <f t="shared" si="7"/>
        <v>-754180.39103282068</v>
      </c>
      <c r="E369" s="2">
        <f t="shared" si="8"/>
        <v>702883.40002119972</v>
      </c>
    </row>
    <row r="370" spans="1:5" x14ac:dyDescent="0.2">
      <c r="A370" s="1">
        <v>46266</v>
      </c>
      <c r="B370">
        <v>-17647.485510576</v>
      </c>
      <c r="C370" s="2">
        <f t="shared" si="6"/>
        <v>-17647.485510576</v>
      </c>
      <c r="D370" s="2">
        <f t="shared" si="7"/>
        <v>-751710.93880714371</v>
      </c>
      <c r="E370" s="2">
        <f t="shared" si="8"/>
        <v>716415.96778599161</v>
      </c>
    </row>
    <row r="371" spans="1:5" x14ac:dyDescent="0.2">
      <c r="A371" s="1">
        <v>46296</v>
      </c>
      <c r="B371">
        <v>-6594.5601353349812</v>
      </c>
      <c r="C371" s="2">
        <f t="shared" si="6"/>
        <v>-6594.5601353349812</v>
      </c>
      <c r="D371" s="2">
        <f t="shared" si="7"/>
        <v>-746161.5313128985</v>
      </c>
      <c r="E371" s="2">
        <f t="shared" si="8"/>
        <v>732972.41104222857</v>
      </c>
    </row>
    <row r="372" spans="1:5" x14ac:dyDescent="0.2">
      <c r="A372" s="1">
        <v>46327</v>
      </c>
      <c r="B372">
        <v>12116.506540471424</v>
      </c>
      <c r="C372" s="2">
        <f t="shared" si="6"/>
        <v>12116.506540471424</v>
      </c>
      <c r="D372" s="2">
        <f t="shared" si="7"/>
        <v>-732926.58011905162</v>
      </c>
      <c r="E372" s="2">
        <f t="shared" si="8"/>
        <v>757159.59319999453</v>
      </c>
    </row>
    <row r="373" spans="1:5" x14ac:dyDescent="0.2">
      <c r="A373" s="1">
        <v>46357</v>
      </c>
      <c r="B373">
        <v>43024.852026359069</v>
      </c>
      <c r="C373" s="2">
        <f t="shared" si="6"/>
        <v>43024.852026359069</v>
      </c>
      <c r="D373" s="2">
        <f t="shared" si="7"/>
        <v>-707467.56355065282</v>
      </c>
      <c r="E373" s="2">
        <f t="shared" si="8"/>
        <v>793517.26760337094</v>
      </c>
    </row>
    <row r="374" spans="1:5" x14ac:dyDescent="0.2">
      <c r="A374" s="1">
        <v>46388</v>
      </c>
      <c r="B374">
        <v>34357.615392271531</v>
      </c>
      <c r="C374" s="2">
        <f t="shared" si="6"/>
        <v>34357.615392271531</v>
      </c>
      <c r="D374" s="2">
        <f t="shared" si="7"/>
        <v>-721557.93772256759</v>
      </c>
      <c r="E374" s="2">
        <f t="shared" si="8"/>
        <v>790273.16850711068</v>
      </c>
    </row>
    <row r="375" spans="1:5" x14ac:dyDescent="0.2">
      <c r="A375" s="1">
        <v>46419</v>
      </c>
      <c r="B375">
        <v>34821.897557392505</v>
      </c>
      <c r="C375" s="2">
        <f t="shared" si="6"/>
        <v>34821.897557392505</v>
      </c>
      <c r="D375" s="2">
        <f t="shared" si="7"/>
        <v>-726491.17719686835</v>
      </c>
      <c r="E375" s="2">
        <f t="shared" si="8"/>
        <v>796134.97231165331</v>
      </c>
    </row>
    <row r="376" spans="1:5" x14ac:dyDescent="0.2">
      <c r="A376" s="1">
        <v>46447</v>
      </c>
      <c r="B376">
        <v>35622.193211277743</v>
      </c>
      <c r="C376" s="2">
        <f t="shared" si="6"/>
        <v>35622.193211277743</v>
      </c>
      <c r="D376" s="2">
        <f t="shared" si="7"/>
        <v>-731063.34395307465</v>
      </c>
      <c r="E376" s="2">
        <f t="shared" si="8"/>
        <v>802307.73037563008</v>
      </c>
    </row>
    <row r="377" spans="1:5" x14ac:dyDescent="0.2">
      <c r="A377" s="1">
        <v>46478</v>
      </c>
      <c r="B377">
        <v>69728.237282653223</v>
      </c>
      <c r="C377" s="2">
        <f t="shared" si="6"/>
        <v>69728.237282653223</v>
      </c>
      <c r="D377" s="2">
        <f t="shared" si="7"/>
        <v>-702305.24175972585</v>
      </c>
      <c r="E377" s="2">
        <f t="shared" si="8"/>
        <v>841761.71632503229</v>
      </c>
    </row>
    <row r="378" spans="1:5" x14ac:dyDescent="0.2">
      <c r="A378" s="1">
        <v>46508</v>
      </c>
      <c r="B378">
        <v>76942.415640655585</v>
      </c>
      <c r="C378" s="2">
        <f t="shared" si="6"/>
        <v>76942.415640655585</v>
      </c>
      <c r="D378" s="2">
        <f t="shared" si="7"/>
        <v>-700415.00626602676</v>
      </c>
      <c r="E378" s="2">
        <f t="shared" si="8"/>
        <v>854299.83754733787</v>
      </c>
    </row>
    <row r="379" spans="1:5" x14ac:dyDescent="0.2">
      <c r="A379" s="1">
        <v>46539</v>
      </c>
      <c r="B379">
        <v>115277.26908965633</v>
      </c>
      <c r="C379" s="2">
        <f t="shared" si="6"/>
        <v>115277.26908965633</v>
      </c>
      <c r="D379" s="2">
        <f t="shared" si="7"/>
        <v>-667380.6017556549</v>
      </c>
      <c r="E379" s="2">
        <f t="shared" si="8"/>
        <v>897935.1399349675</v>
      </c>
    </row>
    <row r="380" spans="1:5" x14ac:dyDescent="0.2">
      <c r="A380" s="1">
        <v>46569</v>
      </c>
      <c r="B380">
        <v>-2558.7849889396884</v>
      </c>
      <c r="C380" s="2">
        <f t="shared" si="6"/>
        <v>-2558.7849889396884</v>
      </c>
      <c r="D380" s="2">
        <f t="shared" si="7"/>
        <v>-790494.10021232057</v>
      </c>
      <c r="E380" s="2">
        <f t="shared" si="8"/>
        <v>785376.53023444128</v>
      </c>
    </row>
    <row r="381" spans="1:5" x14ac:dyDescent="0.2">
      <c r="A381" s="1">
        <v>46600</v>
      </c>
      <c r="B381">
        <v>-14899.158453698914</v>
      </c>
      <c r="C381" s="2">
        <f t="shared" si="6"/>
        <v>-14899.158453698914</v>
      </c>
      <c r="D381" s="2">
        <f t="shared" si="7"/>
        <v>-808089.38780559541</v>
      </c>
      <c r="E381" s="2">
        <f t="shared" si="8"/>
        <v>778291.07089819747</v>
      </c>
    </row>
    <row r="382" spans="1:5" x14ac:dyDescent="0.2">
      <c r="A382" s="1">
        <v>46631</v>
      </c>
      <c r="B382">
        <v>11066.715924077436</v>
      </c>
      <c r="C382" s="2">
        <f t="shared" si="6"/>
        <v>11066.715924077436</v>
      </c>
      <c r="D382" s="2">
        <f t="shared" si="7"/>
        <v>-787356.3571964989</v>
      </c>
      <c r="E382" s="2">
        <f t="shared" si="8"/>
        <v>809489.78904465376</v>
      </c>
    </row>
    <row r="383" spans="1:5" x14ac:dyDescent="0.2">
      <c r="A383" s="1">
        <v>46661</v>
      </c>
      <c r="B383">
        <v>16780.439358151591</v>
      </c>
      <c r="C383" s="2">
        <f t="shared" si="6"/>
        <v>16780.439358151591</v>
      </c>
      <c r="D383" s="2">
        <f t="shared" si="7"/>
        <v>-786853.85323885654</v>
      </c>
      <c r="E383" s="2">
        <f t="shared" si="8"/>
        <v>820414.7319551598</v>
      </c>
    </row>
    <row r="384" spans="1:5" x14ac:dyDescent="0.2">
      <c r="A384" s="1">
        <v>46692</v>
      </c>
      <c r="B384">
        <v>90439.288016802428</v>
      </c>
      <c r="C384" s="2">
        <f t="shared" si="6"/>
        <v>90439.288016802428</v>
      </c>
      <c r="D384" s="2">
        <f t="shared" si="7"/>
        <v>-718385.03257749835</v>
      </c>
      <c r="E384" s="2">
        <f t="shared" si="8"/>
        <v>899263.60861110315</v>
      </c>
    </row>
    <row r="385" spans="1:5" x14ac:dyDescent="0.2">
      <c r="A385" s="1">
        <v>46722</v>
      </c>
      <c r="B385">
        <v>147604.08088192198</v>
      </c>
      <c r="C385" s="2">
        <f t="shared" si="6"/>
        <v>147604.08088192198</v>
      </c>
      <c r="D385" s="2">
        <f t="shared" si="7"/>
        <v>-666389.49632730475</v>
      </c>
      <c r="E385" s="2">
        <f t="shared" si="8"/>
        <v>961597.65809114859</v>
      </c>
    </row>
    <row r="386" spans="1:5" x14ac:dyDescent="0.2">
      <c r="A386" s="1">
        <v>46753</v>
      </c>
      <c r="B386">
        <v>98912.424442546675</v>
      </c>
      <c r="C386" s="2">
        <f t="shared" si="6"/>
        <v>98912.424442546675</v>
      </c>
      <c r="D386" s="2">
        <f t="shared" si="7"/>
        <v>-720230.0458901599</v>
      </c>
      <c r="E386" s="2">
        <f t="shared" si="8"/>
        <v>918054.89477525325</v>
      </c>
    </row>
    <row r="387" spans="1:5" x14ac:dyDescent="0.2">
      <c r="A387" s="1">
        <v>46784</v>
      </c>
      <c r="B387">
        <v>480.54095600294477</v>
      </c>
      <c r="C387" s="2">
        <f t="shared" si="6"/>
        <v>480.54095600294477</v>
      </c>
      <c r="D387" s="2">
        <f t="shared" si="7"/>
        <v>-823790.85517834791</v>
      </c>
      <c r="E387" s="2">
        <f t="shared" si="8"/>
        <v>824751.93709035369</v>
      </c>
    </row>
    <row r="388" spans="1:5" x14ac:dyDescent="0.2">
      <c r="A388" s="1">
        <v>46813</v>
      </c>
      <c r="B388">
        <v>41082.899969744954</v>
      </c>
      <c r="C388" s="2">
        <f t="shared" si="6"/>
        <v>41082.899969744954</v>
      </c>
      <c r="D388" s="2">
        <f t="shared" si="7"/>
        <v>-788297.83955290273</v>
      </c>
      <c r="E388" s="2">
        <f t="shared" si="8"/>
        <v>870463.63949239266</v>
      </c>
    </row>
    <row r="389" spans="1:5" x14ac:dyDescent="0.2">
      <c r="A389" s="1">
        <v>46844</v>
      </c>
      <c r="B389">
        <v>51146.977413033361</v>
      </c>
      <c r="C389" s="2">
        <f t="shared" si="6"/>
        <v>51146.977413033361</v>
      </c>
      <c r="D389" s="2">
        <f t="shared" si="7"/>
        <v>-783323.8971692425</v>
      </c>
      <c r="E389" s="2">
        <f t="shared" si="8"/>
        <v>885617.85199530923</v>
      </c>
    </row>
    <row r="390" spans="1:5" x14ac:dyDescent="0.2">
      <c r="A390" s="1">
        <v>46874</v>
      </c>
      <c r="B390">
        <v>27116.796429071765</v>
      </c>
      <c r="C390" s="2">
        <f t="shared" si="6"/>
        <v>27116.796429071765</v>
      </c>
      <c r="D390" s="2">
        <f t="shared" si="7"/>
        <v>-812425.3685608391</v>
      </c>
      <c r="E390" s="2">
        <f t="shared" si="8"/>
        <v>866658.96141898271</v>
      </c>
    </row>
    <row r="391" spans="1:5" x14ac:dyDescent="0.2">
      <c r="A391" s="1">
        <v>46905</v>
      </c>
      <c r="B391">
        <v>26038.448559132208</v>
      </c>
      <c r="C391" s="2">
        <f t="shared" si="6"/>
        <v>26038.448559132208</v>
      </c>
      <c r="D391" s="2">
        <f t="shared" si="7"/>
        <v>-818556.5158506739</v>
      </c>
      <c r="E391" s="2">
        <f t="shared" si="8"/>
        <v>870633.41296893824</v>
      </c>
    </row>
    <row r="392" spans="1:5" x14ac:dyDescent="0.2">
      <c r="A392" s="1">
        <v>46935</v>
      </c>
      <c r="B392">
        <v>-27712.89410460311</v>
      </c>
      <c r="C392" s="2">
        <f t="shared" si="6"/>
        <v>-27712.89410460311</v>
      </c>
      <c r="D392" s="2">
        <f t="shared" si="7"/>
        <v>-877342.51097493409</v>
      </c>
      <c r="E392" s="2">
        <f t="shared" si="8"/>
        <v>821916.7227657279</v>
      </c>
    </row>
    <row r="393" spans="1:5" x14ac:dyDescent="0.2">
      <c r="A393" s="1">
        <v>46966</v>
      </c>
      <c r="B393">
        <v>-7279.1818587206935</v>
      </c>
      <c r="C393" s="2">
        <f t="shared" si="6"/>
        <v>-7279.1818587206935</v>
      </c>
      <c r="D393" s="2">
        <f t="shared" si="7"/>
        <v>-861925.63898129656</v>
      </c>
      <c r="E393" s="2">
        <f t="shared" si="8"/>
        <v>847367.27526385512</v>
      </c>
    </row>
    <row r="394" spans="1:5" x14ac:dyDescent="0.2">
      <c r="A394" s="1">
        <v>46997</v>
      </c>
      <c r="B394">
        <v>-2031.1064667052397</v>
      </c>
      <c r="C394" s="2">
        <f t="shared" si="6"/>
        <v>-2031.1064667052397</v>
      </c>
      <c r="D394" s="2">
        <f t="shared" si="7"/>
        <v>-861676.9174487571</v>
      </c>
      <c r="E394" s="2">
        <f t="shared" si="8"/>
        <v>857614.70451534668</v>
      </c>
    </row>
    <row r="395" spans="1:5" x14ac:dyDescent="0.2">
      <c r="A395" s="1">
        <v>47027</v>
      </c>
      <c r="B395">
        <v>61488.38444103994</v>
      </c>
      <c r="C395" s="2">
        <f t="shared" ref="C395:C421" si="9">_xlfn.FORECAST.ETS(A395,$B$2:$B$298,$A$2:$A$298,157,1)</f>
        <v>61488.38444103994</v>
      </c>
      <c r="D395" s="2">
        <f t="shared" ref="D395:D426" si="10">C395-_xlfn.FORECAST.ETS.CONFINT(A395,$B$2:$B$298,$A$2:$A$298,0.95,157,1)</f>
        <v>-803139.61121341179</v>
      </c>
      <c r="E395" s="2">
        <f t="shared" ref="E395:E421" si="11">C395+_xlfn.FORECAST.ETS.CONFINT(A395,$B$2:$B$298,$A$2:$A$298,0.95,157,1)</f>
        <v>926116.38009549177</v>
      </c>
    </row>
    <row r="396" spans="1:5" x14ac:dyDescent="0.2">
      <c r="A396" s="1">
        <v>47058</v>
      </c>
      <c r="B396">
        <v>64725.507977700952</v>
      </c>
      <c r="C396" s="2">
        <f t="shared" si="9"/>
        <v>64725.507977700952</v>
      </c>
      <c r="D396" s="2">
        <f t="shared" si="10"/>
        <v>-804867.81206866307</v>
      </c>
      <c r="E396" s="2">
        <f t="shared" si="11"/>
        <v>934318.82802406489</v>
      </c>
    </row>
    <row r="397" spans="1:5" x14ac:dyDescent="0.2">
      <c r="A397" s="1">
        <v>47088</v>
      </c>
      <c r="B397">
        <v>80232.921900399728</v>
      </c>
      <c r="C397" s="2">
        <f t="shared" si="9"/>
        <v>80232.921900399728</v>
      </c>
      <c r="D397" s="2">
        <f t="shared" si="10"/>
        <v>-794309.16316138406</v>
      </c>
      <c r="E397" s="2">
        <f t="shared" si="11"/>
        <v>954775.00696218351</v>
      </c>
    </row>
    <row r="398" spans="1:5" x14ac:dyDescent="0.2">
      <c r="A398" s="1">
        <v>47119</v>
      </c>
      <c r="B398">
        <v>36466.239403566738</v>
      </c>
      <c r="C398" s="2">
        <f t="shared" si="9"/>
        <v>36466.239403566738</v>
      </c>
      <c r="D398" s="2">
        <f t="shared" si="10"/>
        <v>-843008.34448163561</v>
      </c>
      <c r="E398" s="2">
        <f t="shared" si="11"/>
        <v>915940.823288769</v>
      </c>
    </row>
    <row r="399" spans="1:5" x14ac:dyDescent="0.2">
      <c r="A399" s="1">
        <v>47150</v>
      </c>
      <c r="B399">
        <v>21284.670981093455</v>
      </c>
      <c r="C399" s="2">
        <f t="shared" si="9"/>
        <v>21284.670981093455</v>
      </c>
      <c r="D399" s="2">
        <f t="shared" si="10"/>
        <v>-863106.43127091485</v>
      </c>
      <c r="E399" s="2">
        <f t="shared" si="11"/>
        <v>905675.7732331017</v>
      </c>
    </row>
    <row r="400" spans="1:5" x14ac:dyDescent="0.2">
      <c r="A400" s="1">
        <v>47178</v>
      </c>
      <c r="B400">
        <v>-12260.923327535147</v>
      </c>
      <c r="C400" s="2">
        <f t="shared" si="9"/>
        <v>-12260.923327535147</v>
      </c>
      <c r="D400" s="2">
        <f t="shared" si="10"/>
        <v>-901552.84203442594</v>
      </c>
      <c r="E400" s="2">
        <f t="shared" si="11"/>
        <v>877030.99537935562</v>
      </c>
    </row>
    <row r="401" spans="1:5" x14ac:dyDescent="0.2">
      <c r="A401" s="1">
        <v>47209</v>
      </c>
      <c r="B401">
        <v>-9988.1977266376889</v>
      </c>
      <c r="C401" s="2">
        <f t="shared" si="9"/>
        <v>-9988.1977266376889</v>
      </c>
      <c r="D401" s="2">
        <f t="shared" si="10"/>
        <v>-904165.50257751788</v>
      </c>
      <c r="E401" s="2">
        <f t="shared" si="11"/>
        <v>884189.10712424247</v>
      </c>
    </row>
    <row r="402" spans="1:5" x14ac:dyDescent="0.2">
      <c r="A402" s="1">
        <v>47239</v>
      </c>
      <c r="B402">
        <v>-7290.7071187248157</v>
      </c>
      <c r="C402" s="2">
        <f t="shared" si="9"/>
        <v>-7290.7071187248157</v>
      </c>
      <c r="D402" s="2">
        <f t="shared" si="10"/>
        <v>-906338.2326963651</v>
      </c>
      <c r="E402" s="2">
        <f t="shared" si="11"/>
        <v>891756.81845891546</v>
      </c>
    </row>
    <row r="403" spans="1:5" x14ac:dyDescent="0.2">
      <c r="A403" s="1">
        <v>47270</v>
      </c>
      <c r="B403">
        <v>21674.842392126731</v>
      </c>
      <c r="C403" s="2">
        <f t="shared" si="9"/>
        <v>21674.842392126731</v>
      </c>
      <c r="D403" s="2">
        <f t="shared" si="10"/>
        <v>-882227.99690743873</v>
      </c>
      <c r="E403" s="2">
        <f t="shared" si="11"/>
        <v>925577.68169169209</v>
      </c>
    </row>
    <row r="404" spans="1:5" x14ac:dyDescent="0.2">
      <c r="A404" s="1">
        <v>47300</v>
      </c>
      <c r="B404">
        <v>26322.101306437638</v>
      </c>
      <c r="C404" s="2">
        <f t="shared" si="9"/>
        <v>26322.101306437638</v>
      </c>
      <c r="D404" s="2">
        <f t="shared" si="10"/>
        <v>-882421.39685778704</v>
      </c>
      <c r="E404" s="2">
        <f t="shared" si="11"/>
        <v>935065.5994706623</v>
      </c>
    </row>
    <row r="405" spans="1:5" x14ac:dyDescent="0.2">
      <c r="A405" s="1">
        <v>47331</v>
      </c>
      <c r="B405">
        <v>-8768.0010278259488</v>
      </c>
      <c r="C405" s="2">
        <f t="shared" si="9"/>
        <v>-8768.0010278259488</v>
      </c>
      <c r="D405" s="2">
        <f t="shared" si="10"/>
        <v>-922337.74928946665</v>
      </c>
      <c r="E405" s="2">
        <f t="shared" si="11"/>
        <v>904801.74723381468</v>
      </c>
    </row>
    <row r="406" spans="1:5" x14ac:dyDescent="0.2">
      <c r="A406" s="1">
        <v>47362</v>
      </c>
      <c r="B406">
        <v>-18843.40248477284</v>
      </c>
      <c r="C406" s="2">
        <f t="shared" si="9"/>
        <v>-18843.40248477284</v>
      </c>
      <c r="D406" s="2">
        <f t="shared" si="10"/>
        <v>-937225.23230765515</v>
      </c>
      <c r="E406" s="2">
        <f t="shared" si="11"/>
        <v>899538.42733810947</v>
      </c>
    </row>
    <row r="407" spans="1:5" x14ac:dyDescent="0.2">
      <c r="A407" s="1">
        <v>47392</v>
      </c>
      <c r="B407">
        <v>-11644.787705517519</v>
      </c>
      <c r="C407" s="2">
        <f t="shared" si="9"/>
        <v>-11644.787705517519</v>
      </c>
      <c r="D407" s="2">
        <f t="shared" si="10"/>
        <v>-934824.76511591813</v>
      </c>
      <c r="E407" s="2">
        <f t="shared" si="11"/>
        <v>911535.18970488315</v>
      </c>
    </row>
    <row r="408" spans="1:5" x14ac:dyDescent="0.2">
      <c r="A408" s="1">
        <v>47423</v>
      </c>
      <c r="B408">
        <v>-15651.466970198224</v>
      </c>
      <c r="C408" s="2">
        <f t="shared" si="9"/>
        <v>-15651.466970198224</v>
      </c>
      <c r="D408" s="2">
        <f t="shared" si="10"/>
        <v>-943615.88707073033</v>
      </c>
      <c r="E408" s="2">
        <f t="shared" si="11"/>
        <v>912312.95313033392</v>
      </c>
    </row>
    <row r="409" spans="1:5" x14ac:dyDescent="0.2">
      <c r="A409" s="1">
        <v>47453</v>
      </c>
      <c r="B409">
        <v>-4985.629514832397</v>
      </c>
      <c r="C409" s="2">
        <f t="shared" si="9"/>
        <v>-4985.629514832397</v>
      </c>
      <c r="D409" s="2">
        <f t="shared" si="10"/>
        <v>-937721.0111733845</v>
      </c>
      <c r="E409" s="2">
        <f t="shared" si="11"/>
        <v>927749.7521437197</v>
      </c>
    </row>
    <row r="410" spans="1:5" x14ac:dyDescent="0.2">
      <c r="A410" s="1">
        <v>47484</v>
      </c>
      <c r="B410">
        <v>72950.398374205732</v>
      </c>
      <c r="C410" s="2">
        <f t="shared" si="9"/>
        <v>72950.398374205732</v>
      </c>
      <c r="D410" s="2">
        <f t="shared" si="10"/>
        <v>-864542.68233244389</v>
      </c>
      <c r="E410" s="2">
        <f t="shared" si="11"/>
        <v>1010443.4790808553</v>
      </c>
    </row>
    <row r="411" spans="1:5" x14ac:dyDescent="0.2">
      <c r="A411" s="1">
        <v>47515</v>
      </c>
      <c r="B411">
        <v>7060.5206313526578</v>
      </c>
      <c r="C411" s="2">
        <f t="shared" si="9"/>
        <v>7060.5206313526578</v>
      </c>
      <c r="D411" s="2">
        <f t="shared" si="10"/>
        <v>-935177.21025381424</v>
      </c>
      <c r="E411" s="2">
        <f t="shared" si="11"/>
        <v>949298.25151651958</v>
      </c>
    </row>
    <row r="412" spans="1:5" x14ac:dyDescent="0.2">
      <c r="A412" s="1">
        <v>47543</v>
      </c>
      <c r="B412">
        <v>-16542.977225432918</v>
      </c>
      <c r="C412" s="2">
        <f t="shared" si="9"/>
        <v>-16542.977225432918</v>
      </c>
      <c r="D412" s="2">
        <f t="shared" si="10"/>
        <v>-963512.51823286584</v>
      </c>
      <c r="E412" s="2">
        <f t="shared" si="11"/>
        <v>930426.5637820001</v>
      </c>
    </row>
    <row r="413" spans="1:5" x14ac:dyDescent="0.2">
      <c r="A413" s="1">
        <v>47574</v>
      </c>
      <c r="B413">
        <v>-20663.533087802447</v>
      </c>
      <c r="C413" s="2">
        <f t="shared" si="9"/>
        <v>-20663.533087802447</v>
      </c>
      <c r="D413" s="2">
        <f t="shared" si="10"/>
        <v>-972352.24829629797</v>
      </c>
      <c r="E413" s="2">
        <f t="shared" si="11"/>
        <v>931025.18212069303</v>
      </c>
    </row>
    <row r="414" spans="1:5" x14ac:dyDescent="0.2">
      <c r="A414" s="1">
        <v>47604</v>
      </c>
      <c r="B414">
        <v>-12408.559069134961</v>
      </c>
      <c r="C414" s="2">
        <f t="shared" si="9"/>
        <v>-12408.559069134961</v>
      </c>
      <c r="D414" s="2">
        <f t="shared" si="10"/>
        <v>-968804.01215717976</v>
      </c>
      <c r="E414" s="2">
        <f t="shared" si="11"/>
        <v>943986.89401890978</v>
      </c>
    </row>
    <row r="415" spans="1:5" x14ac:dyDescent="0.2">
      <c r="A415" s="1">
        <v>47635</v>
      </c>
      <c r="B415">
        <v>-17239.339699556891</v>
      </c>
      <c r="C415" s="2">
        <f t="shared" si="9"/>
        <v>-17239.339699556891</v>
      </c>
      <c r="D415" s="2">
        <f t="shared" si="10"/>
        <v>-978329.28954735829</v>
      </c>
      <c r="E415" s="2">
        <f t="shared" si="11"/>
        <v>943850.61014824442</v>
      </c>
    </row>
    <row r="416" spans="1:5" x14ac:dyDescent="0.2">
      <c r="A416" s="1">
        <v>47665</v>
      </c>
      <c r="B416">
        <v>-21844.694325324315</v>
      </c>
      <c r="C416" s="2">
        <f t="shared" si="9"/>
        <v>-21844.694325324315</v>
      </c>
      <c r="D416" s="2">
        <f t="shared" si="10"/>
        <v>-987617.0907489527</v>
      </c>
      <c r="E416" s="2">
        <f t="shared" si="11"/>
        <v>943927.70209830417</v>
      </c>
    </row>
    <row r="417" spans="1:5" x14ac:dyDescent="0.2">
      <c r="A417" s="1">
        <v>47696</v>
      </c>
      <c r="B417">
        <v>-22670.068479762595</v>
      </c>
      <c r="C417" s="2">
        <f t="shared" si="9"/>
        <v>-22670.068479762595</v>
      </c>
      <c r="D417" s="2">
        <f t="shared" si="10"/>
        <v>-993113.04809237493</v>
      </c>
      <c r="E417" s="2">
        <f t="shared" si="11"/>
        <v>947772.91113284964</v>
      </c>
    </row>
    <row r="418" spans="1:5" x14ac:dyDescent="0.2">
      <c r="A418" s="1">
        <v>47727</v>
      </c>
      <c r="B418">
        <v>-26684.480178417754</v>
      </c>
      <c r="C418" s="2">
        <f t="shared" si="9"/>
        <v>-26684.480178417754</v>
      </c>
      <c r="D418" s="2">
        <f t="shared" si="10"/>
        <v>-1001786.3623737616</v>
      </c>
      <c r="E418" s="2">
        <f t="shared" si="11"/>
        <v>948417.40201692609</v>
      </c>
    </row>
    <row r="419" spans="1:5" x14ac:dyDescent="0.2">
      <c r="A419" s="1">
        <v>47757</v>
      </c>
      <c r="B419">
        <v>-22503.550770426555</v>
      </c>
      <c r="C419" s="2">
        <f t="shared" si="9"/>
        <v>-22503.550770426555</v>
      </c>
      <c r="D419" s="2">
        <f t="shared" si="10"/>
        <v>-1002252.8338240465</v>
      </c>
      <c r="E419" s="2">
        <f t="shared" si="11"/>
        <v>957245.7322831935</v>
      </c>
    </row>
    <row r="420" spans="1:5" x14ac:dyDescent="0.2">
      <c r="A420" s="1">
        <v>47788</v>
      </c>
      <c r="B420">
        <v>-21656.962609894894</v>
      </c>
      <c r="C420" s="2">
        <f t="shared" si="9"/>
        <v>-21656.962609894894</v>
      </c>
      <c r="D420" s="2">
        <f t="shared" si="10"/>
        <v>-1006042.3198936661</v>
      </c>
      <c r="E420" s="2">
        <f t="shared" si="11"/>
        <v>962728.39467387623</v>
      </c>
    </row>
    <row r="421" spans="1:5" x14ac:dyDescent="0.2">
      <c r="A421" s="1">
        <v>47818</v>
      </c>
      <c r="B421">
        <v>-24304.772274708077</v>
      </c>
      <c r="C421" s="2">
        <f t="shared" si="9"/>
        <v>-24304.772274708077</v>
      </c>
      <c r="D421" s="2">
        <f t="shared" si="10"/>
        <v>-1013315.0485805213</v>
      </c>
      <c r="E421" s="2">
        <f t="shared" si="11"/>
        <v>964705.5040311052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density</vt:lpstr>
      <vt:lpstr>temperature</vt:lpstr>
      <vt:lpstr>O_atoms</vt:lpstr>
      <vt:lpstr>N2_molecules</vt:lpstr>
      <vt:lpstr>O2_molecules</vt:lpstr>
      <vt:lpstr>He_atoms</vt:lpstr>
      <vt:lpstr>Ar_atoms</vt:lpstr>
      <vt:lpstr>H_atoms</vt:lpstr>
      <vt:lpstr>N_atoms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2021-04-20T19:45:09Z</dcterms:created>
  <dcterms:modified xsi:type="dcterms:W3CDTF">2021-04-23T22:07:06Z</dcterms:modified>
</cp:coreProperties>
</file>