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wnloads\Telegram Desktop\"/>
    </mc:Choice>
  </mc:AlternateContent>
  <xr:revisionPtr revIDLastSave="0" documentId="13_ncr:1_{9D69AB0D-D5D6-47C8-BF4E-E87D4BB02BA5}" xr6:coauthVersionLast="46" xr6:coauthVersionMax="46" xr10:uidLastSave="{00000000-0000-0000-0000-000000000000}"/>
  <bookViews>
    <workbookView xWindow="-120" yWindow="-120" windowWidth="20730" windowHeight="11160" firstSheet="2" activeTab="8" xr2:uid="{FC3CAAB9-CE1C-4CDB-A783-6EBB4D410B8D}"/>
  </bookViews>
  <sheets>
    <sheet name="density" sheetId="2" r:id="rId1"/>
    <sheet name="temperature" sheetId="3" r:id="rId2"/>
    <sheet name="O_atoms" sheetId="4" r:id="rId3"/>
    <sheet name="N2_molecules" sheetId="5" r:id="rId4"/>
    <sheet name="O2_molecules" sheetId="6" r:id="rId5"/>
    <sheet name="He_atoms" sheetId="7" r:id="rId6"/>
    <sheet name="Ar_atoms" sheetId="8" r:id="rId7"/>
    <sheet name="H_atoms" sheetId="9" r:id="rId8"/>
    <sheet name="N_atoms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9" i="10" l="1"/>
  <c r="C301" i="10"/>
  <c r="C303" i="10"/>
  <c r="C305" i="10"/>
  <c r="C307" i="10"/>
  <c r="C309" i="10"/>
  <c r="C311" i="10"/>
  <c r="C313" i="10"/>
  <c r="C315" i="10"/>
  <c r="C317" i="10"/>
  <c r="C319" i="10"/>
  <c r="C321" i="10"/>
  <c r="C323" i="10"/>
  <c r="C325" i="10"/>
  <c r="C327" i="10"/>
  <c r="C329" i="10"/>
  <c r="C331" i="10"/>
  <c r="C333" i="10"/>
  <c r="C335" i="10"/>
  <c r="C337" i="10"/>
  <c r="C339" i="10"/>
  <c r="C341" i="10"/>
  <c r="C343" i="10"/>
  <c r="C345" i="10"/>
  <c r="C347" i="10"/>
  <c r="C349" i="10"/>
  <c r="C351" i="10"/>
  <c r="C353" i="10"/>
  <c r="C355" i="10"/>
  <c r="C357" i="10"/>
  <c r="C359" i="10"/>
  <c r="C361" i="10"/>
  <c r="C363" i="10"/>
  <c r="C365" i="10"/>
  <c r="C367" i="10"/>
  <c r="C369" i="10"/>
  <c r="C371" i="10"/>
  <c r="C373" i="10"/>
  <c r="C375" i="10"/>
  <c r="C377" i="10"/>
  <c r="C379" i="10"/>
  <c r="C381" i="10"/>
  <c r="C383" i="10"/>
  <c r="C385" i="10"/>
  <c r="C387" i="10"/>
  <c r="C389" i="10"/>
  <c r="C391" i="10"/>
  <c r="C393" i="10"/>
  <c r="C395" i="10"/>
  <c r="C397" i="10"/>
  <c r="C399" i="10"/>
  <c r="C401" i="10"/>
  <c r="C403" i="10"/>
  <c r="C405" i="10"/>
  <c r="C407" i="10"/>
  <c r="C409" i="10"/>
  <c r="C411" i="10"/>
  <c r="C413" i="10"/>
  <c r="C415" i="10"/>
  <c r="C417" i="10"/>
  <c r="C419" i="10"/>
  <c r="C421" i="10"/>
  <c r="C300" i="10"/>
  <c r="C304" i="10"/>
  <c r="C308" i="10"/>
  <c r="C312" i="10"/>
  <c r="C316" i="10"/>
  <c r="C320" i="10"/>
  <c r="C324" i="10"/>
  <c r="C328" i="10"/>
  <c r="C332" i="10"/>
  <c r="C336" i="10"/>
  <c r="C340" i="10"/>
  <c r="C344" i="10"/>
  <c r="C348" i="10"/>
  <c r="C352" i="10"/>
  <c r="C356" i="10"/>
  <c r="C360" i="10"/>
  <c r="C364" i="10"/>
  <c r="C368" i="10"/>
  <c r="C372" i="10"/>
  <c r="C376" i="10"/>
  <c r="C380" i="10"/>
  <c r="C384" i="10"/>
  <c r="C388" i="10"/>
  <c r="C392" i="10"/>
  <c r="C396" i="10"/>
  <c r="C400" i="10"/>
  <c r="C404" i="10"/>
  <c r="C408" i="10"/>
  <c r="C412" i="10"/>
  <c r="C416" i="10"/>
  <c r="C420" i="10"/>
  <c r="H3" i="10"/>
  <c r="H5" i="10"/>
  <c r="H7" i="10"/>
  <c r="C302" i="10"/>
  <c r="C306" i="10"/>
  <c r="C310" i="10"/>
  <c r="C314" i="10"/>
  <c r="C318" i="10"/>
  <c r="C322" i="10"/>
  <c r="C326" i="10"/>
  <c r="C330" i="10"/>
  <c r="C334" i="10"/>
  <c r="C338" i="10"/>
  <c r="C342" i="10"/>
  <c r="C346" i="10"/>
  <c r="C350" i="10"/>
  <c r="C354" i="10"/>
  <c r="C358" i="10"/>
  <c r="C362" i="10"/>
  <c r="C366" i="10"/>
  <c r="C370" i="10"/>
  <c r="C374" i="10"/>
  <c r="C378" i="10"/>
  <c r="C382" i="10"/>
  <c r="C386" i="10"/>
  <c r="C390" i="10"/>
  <c r="C394" i="10"/>
  <c r="C398" i="10"/>
  <c r="C402" i="10"/>
  <c r="C406" i="10"/>
  <c r="C410" i="10"/>
  <c r="C414" i="10"/>
  <c r="C418" i="10"/>
  <c r="H2" i="10"/>
  <c r="H6" i="10"/>
  <c r="H4" i="10"/>
  <c r="H8" i="10"/>
  <c r="C299" i="9"/>
  <c r="C301" i="9"/>
  <c r="C303" i="9"/>
  <c r="C305" i="9"/>
  <c r="C307" i="9"/>
  <c r="C309" i="9"/>
  <c r="C311" i="9"/>
  <c r="C313" i="9"/>
  <c r="C315" i="9"/>
  <c r="C317" i="9"/>
  <c r="C319" i="9"/>
  <c r="C321" i="9"/>
  <c r="C323" i="9"/>
  <c r="C325" i="9"/>
  <c r="C327" i="9"/>
  <c r="C329" i="9"/>
  <c r="C331" i="9"/>
  <c r="C333" i="9"/>
  <c r="C335" i="9"/>
  <c r="C337" i="9"/>
  <c r="C339" i="9"/>
  <c r="C341" i="9"/>
  <c r="C343" i="9"/>
  <c r="C345" i="9"/>
  <c r="C347" i="9"/>
  <c r="C349" i="9"/>
  <c r="C351" i="9"/>
  <c r="C353" i="9"/>
  <c r="C355" i="9"/>
  <c r="C357" i="9"/>
  <c r="C359" i="9"/>
  <c r="C361" i="9"/>
  <c r="C363" i="9"/>
  <c r="C365" i="9"/>
  <c r="C367" i="9"/>
  <c r="C369" i="9"/>
  <c r="C371" i="9"/>
  <c r="C373" i="9"/>
  <c r="C375" i="9"/>
  <c r="C377" i="9"/>
  <c r="C379" i="9"/>
  <c r="C381" i="9"/>
  <c r="C383" i="9"/>
  <c r="C385" i="9"/>
  <c r="C387" i="9"/>
  <c r="C389" i="9"/>
  <c r="C391" i="9"/>
  <c r="C393" i="9"/>
  <c r="C395" i="9"/>
  <c r="C397" i="9"/>
  <c r="C399" i="9"/>
  <c r="C401" i="9"/>
  <c r="C403" i="9"/>
  <c r="C405" i="9"/>
  <c r="C407" i="9"/>
  <c r="C409" i="9"/>
  <c r="C411" i="9"/>
  <c r="C413" i="9"/>
  <c r="C415" i="9"/>
  <c r="C417" i="9"/>
  <c r="C419" i="9"/>
  <c r="C421" i="9"/>
  <c r="C300" i="9"/>
  <c r="C304" i="9"/>
  <c r="C308" i="9"/>
  <c r="C312" i="9"/>
  <c r="C316" i="9"/>
  <c r="C320" i="9"/>
  <c r="C324" i="9"/>
  <c r="C328" i="9"/>
  <c r="C332" i="9"/>
  <c r="C336" i="9"/>
  <c r="C340" i="9"/>
  <c r="C344" i="9"/>
  <c r="C348" i="9"/>
  <c r="C352" i="9"/>
  <c r="C356" i="9"/>
  <c r="C360" i="9"/>
  <c r="C364" i="9"/>
  <c r="C368" i="9"/>
  <c r="C372" i="9"/>
  <c r="C376" i="9"/>
  <c r="C380" i="9"/>
  <c r="C384" i="9"/>
  <c r="C388" i="9"/>
  <c r="C392" i="9"/>
  <c r="C396" i="9"/>
  <c r="C400" i="9"/>
  <c r="C404" i="9"/>
  <c r="C408" i="9"/>
  <c r="C412" i="9"/>
  <c r="C416" i="9"/>
  <c r="C420" i="9"/>
  <c r="H3" i="9"/>
  <c r="H5" i="9"/>
  <c r="H7" i="9"/>
  <c r="C302" i="9"/>
  <c r="C306" i="9"/>
  <c r="C310" i="9"/>
  <c r="C314" i="9"/>
  <c r="C318" i="9"/>
  <c r="C322" i="9"/>
  <c r="C326" i="9"/>
  <c r="C330" i="9"/>
  <c r="C334" i="9"/>
  <c r="C338" i="9"/>
  <c r="C342" i="9"/>
  <c r="C346" i="9"/>
  <c r="C350" i="9"/>
  <c r="C354" i="9"/>
  <c r="C358" i="9"/>
  <c r="C362" i="9"/>
  <c r="C366" i="9"/>
  <c r="C370" i="9"/>
  <c r="C374" i="9"/>
  <c r="C378" i="9"/>
  <c r="C382" i="9"/>
  <c r="C386" i="9"/>
  <c r="C390" i="9"/>
  <c r="C394" i="9"/>
  <c r="C398" i="9"/>
  <c r="C402" i="9"/>
  <c r="C406" i="9"/>
  <c r="C410" i="9"/>
  <c r="C414" i="9"/>
  <c r="C418" i="9"/>
  <c r="H2" i="9"/>
  <c r="H6" i="9"/>
  <c r="H4" i="9"/>
  <c r="H8" i="9"/>
  <c r="C300" i="8"/>
  <c r="C302" i="8"/>
  <c r="C304" i="8"/>
  <c r="C306" i="8"/>
  <c r="C308" i="8"/>
  <c r="C310" i="8"/>
  <c r="C312" i="8"/>
  <c r="C314" i="8"/>
  <c r="C316" i="8"/>
  <c r="C318" i="8"/>
  <c r="C320" i="8"/>
  <c r="C322" i="8"/>
  <c r="C324" i="8"/>
  <c r="C326" i="8"/>
  <c r="C328" i="8"/>
  <c r="C330" i="8"/>
  <c r="C332" i="8"/>
  <c r="C334" i="8"/>
  <c r="C336" i="8"/>
  <c r="C338" i="8"/>
  <c r="C340" i="8"/>
  <c r="C342" i="8"/>
  <c r="C344" i="8"/>
  <c r="C346" i="8"/>
  <c r="C348" i="8"/>
  <c r="C350" i="8"/>
  <c r="C352" i="8"/>
  <c r="C354" i="8"/>
  <c r="C356" i="8"/>
  <c r="C358" i="8"/>
  <c r="C360" i="8"/>
  <c r="C362" i="8"/>
  <c r="C364" i="8"/>
  <c r="C366" i="8"/>
  <c r="C368" i="8"/>
  <c r="C370" i="8"/>
  <c r="C372" i="8"/>
  <c r="C374" i="8"/>
  <c r="C376" i="8"/>
  <c r="C378" i="8"/>
  <c r="C380" i="8"/>
  <c r="C382" i="8"/>
  <c r="C384" i="8"/>
  <c r="C386" i="8"/>
  <c r="C388" i="8"/>
  <c r="C390" i="8"/>
  <c r="C392" i="8"/>
  <c r="C394" i="8"/>
  <c r="C396" i="8"/>
  <c r="C398" i="8"/>
  <c r="C400" i="8"/>
  <c r="C402" i="8"/>
  <c r="C404" i="8"/>
  <c r="C406" i="8"/>
  <c r="C408" i="8"/>
  <c r="C410" i="8"/>
  <c r="C412" i="8"/>
  <c r="C414" i="8"/>
  <c r="C416" i="8"/>
  <c r="C418" i="8"/>
  <c r="C420" i="8"/>
  <c r="C299" i="8"/>
  <c r="C303" i="8"/>
  <c r="C307" i="8"/>
  <c r="C311" i="8"/>
  <c r="C315" i="8"/>
  <c r="C319" i="8"/>
  <c r="C323" i="8"/>
  <c r="C327" i="8"/>
  <c r="C331" i="8"/>
  <c r="C335" i="8"/>
  <c r="C339" i="8"/>
  <c r="C343" i="8"/>
  <c r="C347" i="8"/>
  <c r="C351" i="8"/>
  <c r="C355" i="8"/>
  <c r="C359" i="8"/>
  <c r="C363" i="8"/>
  <c r="C367" i="8"/>
  <c r="C371" i="8"/>
  <c r="C375" i="8"/>
  <c r="C379" i="8"/>
  <c r="C383" i="8"/>
  <c r="C387" i="8"/>
  <c r="C391" i="8"/>
  <c r="C395" i="8"/>
  <c r="C399" i="8"/>
  <c r="C403" i="8"/>
  <c r="C407" i="8"/>
  <c r="C411" i="8"/>
  <c r="C415" i="8"/>
  <c r="C419" i="8"/>
  <c r="C301" i="8"/>
  <c r="C309" i="8"/>
  <c r="C317" i="8"/>
  <c r="C325" i="8"/>
  <c r="C333" i="8"/>
  <c r="C341" i="8"/>
  <c r="C349" i="8"/>
  <c r="C357" i="8"/>
  <c r="C365" i="8"/>
  <c r="C373" i="8"/>
  <c r="C381" i="8"/>
  <c r="C389" i="8"/>
  <c r="C397" i="8"/>
  <c r="C405" i="8"/>
  <c r="C413" i="8"/>
  <c r="C421" i="8"/>
  <c r="H3" i="8"/>
  <c r="H5" i="8"/>
  <c r="H7" i="8"/>
  <c r="C305" i="8"/>
  <c r="C313" i="8"/>
  <c r="C321" i="8"/>
  <c r="C329" i="8"/>
  <c r="C337" i="8"/>
  <c r="C345" i="8"/>
  <c r="C353" i="8"/>
  <c r="C361" i="8"/>
  <c r="C369" i="8"/>
  <c r="C377" i="8"/>
  <c r="C385" i="8"/>
  <c r="C393" i="8"/>
  <c r="C401" i="8"/>
  <c r="C409" i="8"/>
  <c r="C417" i="8"/>
  <c r="H2" i="8"/>
  <c r="H4" i="8"/>
  <c r="H6" i="8"/>
  <c r="H8" i="8"/>
  <c r="C299" i="7"/>
  <c r="C301" i="7"/>
  <c r="C303" i="7"/>
  <c r="C305" i="7"/>
  <c r="C307" i="7"/>
  <c r="C309" i="7"/>
  <c r="C311" i="7"/>
  <c r="C313" i="7"/>
  <c r="C315" i="7"/>
  <c r="C317" i="7"/>
  <c r="C319" i="7"/>
  <c r="C321" i="7"/>
  <c r="C323" i="7"/>
  <c r="C325" i="7"/>
  <c r="C327" i="7"/>
  <c r="C329" i="7"/>
  <c r="C331" i="7"/>
  <c r="C333" i="7"/>
  <c r="C335" i="7"/>
  <c r="C337" i="7"/>
  <c r="C339" i="7"/>
  <c r="C341" i="7"/>
  <c r="C343" i="7"/>
  <c r="C345" i="7"/>
  <c r="C347" i="7"/>
  <c r="C349" i="7"/>
  <c r="C351" i="7"/>
  <c r="C353" i="7"/>
  <c r="C355" i="7"/>
  <c r="C357" i="7"/>
  <c r="C359" i="7"/>
  <c r="C361" i="7"/>
  <c r="C363" i="7"/>
  <c r="C365" i="7"/>
  <c r="C367" i="7"/>
  <c r="C369" i="7"/>
  <c r="C371" i="7"/>
  <c r="C373" i="7"/>
  <c r="C375" i="7"/>
  <c r="C377" i="7"/>
  <c r="C379" i="7"/>
  <c r="C381" i="7"/>
  <c r="C383" i="7"/>
  <c r="C385" i="7"/>
  <c r="C387" i="7"/>
  <c r="C389" i="7"/>
  <c r="C391" i="7"/>
  <c r="C393" i="7"/>
  <c r="C395" i="7"/>
  <c r="C397" i="7"/>
  <c r="C399" i="7"/>
  <c r="C401" i="7"/>
  <c r="C403" i="7"/>
  <c r="C405" i="7"/>
  <c r="C407" i="7"/>
  <c r="C409" i="7"/>
  <c r="C411" i="7"/>
  <c r="C413" i="7"/>
  <c r="C415" i="7"/>
  <c r="C417" i="7"/>
  <c r="C419" i="7"/>
  <c r="C421" i="7"/>
  <c r="C300" i="7"/>
  <c r="C302" i="7"/>
  <c r="C304" i="7"/>
  <c r="C306" i="7"/>
  <c r="C308" i="7"/>
  <c r="C310" i="7"/>
  <c r="C312" i="7"/>
  <c r="C314" i="7"/>
  <c r="C316" i="7"/>
  <c r="C318" i="7"/>
  <c r="C320" i="7"/>
  <c r="C322" i="7"/>
  <c r="C324" i="7"/>
  <c r="C326" i="7"/>
  <c r="C328" i="7"/>
  <c r="C330" i="7"/>
  <c r="C332" i="7"/>
  <c r="C334" i="7"/>
  <c r="C336" i="7"/>
  <c r="C338" i="7"/>
  <c r="C340" i="7"/>
  <c r="C342" i="7"/>
  <c r="C344" i="7"/>
  <c r="C346" i="7"/>
  <c r="C348" i="7"/>
  <c r="C350" i="7"/>
  <c r="C352" i="7"/>
  <c r="C354" i="7"/>
  <c r="C356" i="7"/>
  <c r="C358" i="7"/>
  <c r="C360" i="7"/>
  <c r="C362" i="7"/>
  <c r="C364" i="7"/>
  <c r="C366" i="7"/>
  <c r="C368" i="7"/>
  <c r="C370" i="7"/>
  <c r="C372" i="7"/>
  <c r="C374" i="7"/>
  <c r="C376" i="7"/>
  <c r="C378" i="7"/>
  <c r="C380" i="7"/>
  <c r="C382" i="7"/>
  <c r="C384" i="7"/>
  <c r="C386" i="7"/>
  <c r="C388" i="7"/>
  <c r="C390" i="7"/>
  <c r="C392" i="7"/>
  <c r="C394" i="7"/>
  <c r="C396" i="7"/>
  <c r="C398" i="7"/>
  <c r="C400" i="7"/>
  <c r="C402" i="7"/>
  <c r="C404" i="7"/>
  <c r="C406" i="7"/>
  <c r="C408" i="7"/>
  <c r="C410" i="7"/>
  <c r="C412" i="7"/>
  <c r="C414" i="7"/>
  <c r="C416" i="7"/>
  <c r="C418" i="7"/>
  <c r="C420" i="7"/>
  <c r="C299" i="5" l="1"/>
  <c r="C301" i="5"/>
  <c r="C303" i="5"/>
  <c r="C305" i="5"/>
  <c r="C307" i="5"/>
  <c r="C309" i="5"/>
  <c r="C311" i="5"/>
  <c r="C313" i="5"/>
  <c r="C315" i="5"/>
  <c r="C317" i="5"/>
  <c r="C319" i="5"/>
  <c r="C321" i="5"/>
  <c r="C323" i="5"/>
  <c r="C325" i="5"/>
  <c r="C327" i="5"/>
  <c r="C329" i="5"/>
  <c r="C331" i="5"/>
  <c r="C333" i="5"/>
  <c r="C335" i="5"/>
  <c r="C337" i="5"/>
  <c r="C339" i="5"/>
  <c r="C341" i="5"/>
  <c r="C343" i="5"/>
  <c r="C345" i="5"/>
  <c r="C347" i="5"/>
  <c r="C349" i="5"/>
  <c r="C351" i="5"/>
  <c r="C353" i="5"/>
  <c r="C355" i="5"/>
  <c r="C357" i="5"/>
  <c r="C359" i="5"/>
  <c r="C361" i="5"/>
  <c r="C363" i="5"/>
  <c r="C365" i="5"/>
  <c r="C367" i="5"/>
  <c r="C369" i="5"/>
  <c r="C371" i="5"/>
  <c r="C373" i="5"/>
  <c r="C375" i="5"/>
  <c r="C377" i="5"/>
  <c r="C379" i="5"/>
  <c r="C381" i="5"/>
  <c r="C383" i="5"/>
  <c r="C385" i="5"/>
  <c r="C387" i="5"/>
  <c r="C389" i="5"/>
  <c r="C391" i="5"/>
  <c r="C393" i="5"/>
  <c r="C395" i="5"/>
  <c r="C397" i="5"/>
  <c r="C399" i="5"/>
  <c r="C401" i="5"/>
  <c r="C403" i="5"/>
  <c r="C405" i="5"/>
  <c r="C407" i="5"/>
  <c r="C409" i="5"/>
  <c r="C411" i="5"/>
  <c r="C413" i="5"/>
  <c r="C415" i="5"/>
  <c r="C417" i="5"/>
  <c r="C419" i="5"/>
  <c r="C421" i="5"/>
  <c r="C300" i="5"/>
  <c r="C304" i="5"/>
  <c r="C308" i="5"/>
  <c r="C312" i="5"/>
  <c r="C316" i="5"/>
  <c r="C320" i="5"/>
  <c r="C324" i="5"/>
  <c r="C328" i="5"/>
  <c r="C332" i="5"/>
  <c r="C336" i="5"/>
  <c r="C340" i="5"/>
  <c r="C344" i="5"/>
  <c r="C348" i="5"/>
  <c r="C352" i="5"/>
  <c r="C356" i="5"/>
  <c r="C360" i="5"/>
  <c r="C364" i="5"/>
  <c r="C368" i="5"/>
  <c r="C372" i="5"/>
  <c r="C376" i="5"/>
  <c r="C380" i="5"/>
  <c r="C384" i="5"/>
  <c r="C388" i="5"/>
  <c r="C392" i="5"/>
  <c r="C396" i="5"/>
  <c r="C400" i="5"/>
  <c r="C404" i="5"/>
  <c r="C408" i="5"/>
  <c r="C412" i="5"/>
  <c r="C416" i="5"/>
  <c r="C420" i="5"/>
  <c r="H3" i="5"/>
  <c r="H5" i="5"/>
  <c r="H7" i="5"/>
  <c r="C302" i="5"/>
  <c r="C306" i="5"/>
  <c r="C310" i="5"/>
  <c r="C314" i="5"/>
  <c r="C318" i="5"/>
  <c r="C322" i="5"/>
  <c r="C326" i="5"/>
  <c r="C330" i="5"/>
  <c r="C334" i="5"/>
  <c r="C338" i="5"/>
  <c r="C342" i="5"/>
  <c r="C346" i="5"/>
  <c r="C350" i="5"/>
  <c r="C354" i="5"/>
  <c r="C358" i="5"/>
  <c r="C362" i="5"/>
  <c r="C366" i="5"/>
  <c r="C370" i="5"/>
  <c r="C374" i="5"/>
  <c r="C378" i="5"/>
  <c r="C382" i="5"/>
  <c r="C386" i="5"/>
  <c r="C390" i="5"/>
  <c r="C394" i="5"/>
  <c r="C398" i="5"/>
  <c r="C402" i="5"/>
  <c r="C406" i="5"/>
  <c r="C410" i="5"/>
  <c r="C414" i="5"/>
  <c r="C418" i="5"/>
  <c r="H2" i="5"/>
  <c r="H6" i="5"/>
  <c r="H4" i="5"/>
  <c r="H8" i="5"/>
  <c r="C299" i="4"/>
  <c r="C301" i="4"/>
  <c r="C303" i="4"/>
  <c r="C305" i="4"/>
  <c r="C307" i="4"/>
  <c r="C309" i="4"/>
  <c r="C311" i="4"/>
  <c r="C313" i="4"/>
  <c r="C315" i="4"/>
  <c r="C317" i="4"/>
  <c r="C319" i="4"/>
  <c r="C321" i="4"/>
  <c r="C323" i="4"/>
  <c r="C325" i="4"/>
  <c r="C327" i="4"/>
  <c r="C329" i="4"/>
  <c r="C331" i="4"/>
  <c r="C333" i="4"/>
  <c r="C335" i="4"/>
  <c r="C337" i="4"/>
  <c r="C339" i="4"/>
  <c r="C341" i="4"/>
  <c r="C343" i="4"/>
  <c r="C345" i="4"/>
  <c r="C347" i="4"/>
  <c r="C349" i="4"/>
  <c r="C351" i="4"/>
  <c r="C353" i="4"/>
  <c r="C355" i="4"/>
  <c r="C357" i="4"/>
  <c r="C359" i="4"/>
  <c r="C361" i="4"/>
  <c r="C363" i="4"/>
  <c r="C365" i="4"/>
  <c r="C367" i="4"/>
  <c r="C369" i="4"/>
  <c r="C371" i="4"/>
  <c r="C373" i="4"/>
  <c r="C375" i="4"/>
  <c r="C377" i="4"/>
  <c r="C379" i="4"/>
  <c r="C381" i="4"/>
  <c r="C383" i="4"/>
  <c r="C385" i="4"/>
  <c r="C387" i="4"/>
  <c r="C389" i="4"/>
  <c r="C391" i="4"/>
  <c r="C393" i="4"/>
  <c r="C395" i="4"/>
  <c r="C397" i="4"/>
  <c r="C399" i="4"/>
  <c r="C401" i="4"/>
  <c r="C403" i="4"/>
  <c r="C405" i="4"/>
  <c r="C407" i="4"/>
  <c r="C409" i="4"/>
  <c r="C411" i="4"/>
  <c r="C413" i="4"/>
  <c r="C415" i="4"/>
  <c r="C417" i="4"/>
  <c r="C419" i="4"/>
  <c r="C421" i="4"/>
  <c r="C300" i="4"/>
  <c r="C304" i="4"/>
  <c r="C308" i="4"/>
  <c r="C312" i="4"/>
  <c r="C316" i="4"/>
  <c r="C320" i="4"/>
  <c r="C324" i="4"/>
  <c r="C328" i="4"/>
  <c r="C332" i="4"/>
  <c r="C336" i="4"/>
  <c r="C340" i="4"/>
  <c r="C344" i="4"/>
  <c r="C348" i="4"/>
  <c r="C352" i="4"/>
  <c r="C356" i="4"/>
  <c r="C360" i="4"/>
  <c r="C364" i="4"/>
  <c r="C368" i="4"/>
  <c r="C372" i="4"/>
  <c r="C376" i="4"/>
  <c r="C380" i="4"/>
  <c r="C384" i="4"/>
  <c r="C388" i="4"/>
  <c r="C392" i="4"/>
  <c r="C396" i="4"/>
  <c r="C400" i="4"/>
  <c r="C404" i="4"/>
  <c r="C408" i="4"/>
  <c r="C412" i="4"/>
  <c r="C416" i="4"/>
  <c r="C420" i="4"/>
  <c r="H3" i="4"/>
  <c r="H5" i="4"/>
  <c r="H7" i="4"/>
  <c r="C302" i="4"/>
  <c r="C306" i="4"/>
  <c r="C310" i="4"/>
  <c r="C314" i="4"/>
  <c r="C318" i="4"/>
  <c r="C322" i="4"/>
  <c r="C326" i="4"/>
  <c r="C330" i="4"/>
  <c r="C334" i="4"/>
  <c r="C338" i="4"/>
  <c r="C342" i="4"/>
  <c r="C346" i="4"/>
  <c r="C350" i="4"/>
  <c r="C354" i="4"/>
  <c r="C358" i="4"/>
  <c r="C362" i="4"/>
  <c r="C366" i="4"/>
  <c r="C370" i="4"/>
  <c r="C374" i="4"/>
  <c r="C378" i="4"/>
  <c r="C382" i="4"/>
  <c r="C386" i="4"/>
  <c r="C390" i="4"/>
  <c r="C394" i="4"/>
  <c r="C398" i="4"/>
  <c r="C402" i="4"/>
  <c r="C406" i="4"/>
  <c r="C410" i="4"/>
  <c r="C414" i="4"/>
  <c r="C418" i="4"/>
  <c r="H2" i="4"/>
  <c r="H6" i="4"/>
  <c r="H4" i="4"/>
  <c r="H8" i="4"/>
  <c r="C299" i="3"/>
  <c r="C301" i="3"/>
  <c r="C303" i="3"/>
  <c r="C305" i="3"/>
  <c r="C307" i="3"/>
  <c r="C309" i="3"/>
  <c r="C311" i="3"/>
  <c r="C313" i="3"/>
  <c r="C315" i="3"/>
  <c r="C317" i="3"/>
  <c r="C319" i="3"/>
  <c r="C321" i="3"/>
  <c r="C323" i="3"/>
  <c r="C325" i="3"/>
  <c r="C327" i="3"/>
  <c r="C329" i="3"/>
  <c r="C331" i="3"/>
  <c r="C333" i="3"/>
  <c r="C335" i="3"/>
  <c r="C337" i="3"/>
  <c r="C339" i="3"/>
  <c r="C341" i="3"/>
  <c r="C343" i="3"/>
  <c r="C345" i="3"/>
  <c r="C347" i="3"/>
  <c r="C349" i="3"/>
  <c r="C351" i="3"/>
  <c r="C353" i="3"/>
  <c r="C355" i="3"/>
  <c r="C357" i="3"/>
  <c r="C359" i="3"/>
  <c r="C361" i="3"/>
  <c r="C363" i="3"/>
  <c r="C365" i="3"/>
  <c r="C367" i="3"/>
  <c r="C369" i="3"/>
  <c r="C371" i="3"/>
  <c r="C373" i="3"/>
  <c r="C375" i="3"/>
  <c r="C377" i="3"/>
  <c r="C379" i="3"/>
  <c r="C381" i="3"/>
  <c r="C383" i="3"/>
  <c r="C385" i="3"/>
  <c r="C387" i="3"/>
  <c r="C389" i="3"/>
  <c r="C391" i="3"/>
  <c r="C393" i="3"/>
  <c r="C395" i="3"/>
  <c r="C397" i="3"/>
  <c r="C399" i="3"/>
  <c r="C401" i="3"/>
  <c r="C403" i="3"/>
  <c r="C405" i="3"/>
  <c r="C407" i="3"/>
  <c r="C409" i="3"/>
  <c r="C411" i="3"/>
  <c r="C413" i="3"/>
  <c r="C415" i="3"/>
  <c r="C417" i="3"/>
  <c r="C419" i="3"/>
  <c r="C421" i="3"/>
  <c r="C300" i="3"/>
  <c r="C304" i="3"/>
  <c r="C308" i="3"/>
  <c r="C312" i="3"/>
  <c r="C316" i="3"/>
  <c r="C320" i="3"/>
  <c r="C324" i="3"/>
  <c r="C328" i="3"/>
  <c r="C332" i="3"/>
  <c r="C336" i="3"/>
  <c r="C340" i="3"/>
  <c r="C344" i="3"/>
  <c r="C348" i="3"/>
  <c r="C352" i="3"/>
  <c r="C356" i="3"/>
  <c r="C360" i="3"/>
  <c r="C364" i="3"/>
  <c r="C368" i="3"/>
  <c r="C372" i="3"/>
  <c r="C376" i="3"/>
  <c r="C380" i="3"/>
  <c r="C384" i="3"/>
  <c r="C388" i="3"/>
  <c r="C392" i="3"/>
  <c r="C396" i="3"/>
  <c r="C400" i="3"/>
  <c r="C404" i="3"/>
  <c r="C408" i="3"/>
  <c r="C412" i="3"/>
  <c r="C416" i="3"/>
  <c r="C420" i="3"/>
  <c r="H3" i="3"/>
  <c r="H5" i="3"/>
  <c r="H7" i="3"/>
  <c r="C302" i="3"/>
  <c r="C306" i="3"/>
  <c r="C310" i="3"/>
  <c r="C314" i="3"/>
  <c r="C318" i="3"/>
  <c r="C322" i="3"/>
  <c r="C326" i="3"/>
  <c r="C330" i="3"/>
  <c r="C334" i="3"/>
  <c r="C338" i="3"/>
  <c r="C342" i="3"/>
  <c r="C346" i="3"/>
  <c r="C350" i="3"/>
  <c r="C354" i="3"/>
  <c r="C358" i="3"/>
  <c r="C362" i="3"/>
  <c r="C366" i="3"/>
  <c r="C370" i="3"/>
  <c r="C374" i="3"/>
  <c r="C378" i="3"/>
  <c r="C382" i="3"/>
  <c r="C386" i="3"/>
  <c r="C390" i="3"/>
  <c r="C394" i="3"/>
  <c r="C398" i="3"/>
  <c r="C402" i="3"/>
  <c r="C406" i="3"/>
  <c r="C410" i="3"/>
  <c r="C414" i="3"/>
  <c r="C418" i="3"/>
  <c r="H2" i="3"/>
  <c r="H6" i="3"/>
  <c r="H4" i="3"/>
  <c r="H8" i="3"/>
  <c r="C299" i="2"/>
  <c r="C301" i="2"/>
  <c r="C303" i="2"/>
  <c r="C305" i="2"/>
  <c r="C307" i="2"/>
  <c r="C309" i="2"/>
  <c r="C311" i="2"/>
  <c r="C313" i="2"/>
  <c r="C315" i="2"/>
  <c r="C317" i="2"/>
  <c r="C319" i="2"/>
  <c r="C321" i="2"/>
  <c r="C323" i="2"/>
  <c r="C325" i="2"/>
  <c r="C327" i="2"/>
  <c r="C329" i="2"/>
  <c r="C331" i="2"/>
  <c r="C333" i="2"/>
  <c r="C335" i="2"/>
  <c r="C337" i="2"/>
  <c r="C339" i="2"/>
  <c r="C341" i="2"/>
  <c r="C343" i="2"/>
  <c r="C345" i="2"/>
  <c r="C347" i="2"/>
  <c r="C349" i="2"/>
  <c r="C351" i="2"/>
  <c r="C353" i="2"/>
  <c r="C355" i="2"/>
  <c r="C357" i="2"/>
  <c r="C359" i="2"/>
  <c r="C361" i="2"/>
  <c r="C363" i="2"/>
  <c r="C365" i="2"/>
  <c r="C367" i="2"/>
  <c r="C369" i="2"/>
  <c r="C371" i="2"/>
  <c r="C373" i="2"/>
  <c r="C375" i="2"/>
  <c r="C377" i="2"/>
  <c r="C379" i="2"/>
  <c r="C381" i="2"/>
  <c r="C383" i="2"/>
  <c r="C385" i="2"/>
  <c r="C387" i="2"/>
  <c r="C389" i="2"/>
  <c r="C391" i="2"/>
  <c r="C393" i="2"/>
  <c r="C395" i="2"/>
  <c r="C397" i="2"/>
  <c r="C399" i="2"/>
  <c r="C401" i="2"/>
  <c r="C403" i="2"/>
  <c r="C405" i="2"/>
  <c r="C407" i="2"/>
  <c r="C409" i="2"/>
  <c r="C411" i="2"/>
  <c r="C413" i="2"/>
  <c r="C415" i="2"/>
  <c r="C417" i="2"/>
  <c r="C419" i="2"/>
  <c r="C421" i="2"/>
  <c r="C300" i="2"/>
  <c r="C304" i="2"/>
  <c r="C308" i="2"/>
  <c r="C312" i="2"/>
  <c r="C316" i="2"/>
  <c r="C320" i="2"/>
  <c r="C324" i="2"/>
  <c r="C328" i="2"/>
  <c r="C332" i="2"/>
  <c r="C336" i="2"/>
  <c r="C340" i="2"/>
  <c r="C344" i="2"/>
  <c r="C348" i="2"/>
  <c r="C352" i="2"/>
  <c r="C356" i="2"/>
  <c r="C360" i="2"/>
  <c r="C364" i="2"/>
  <c r="C368" i="2"/>
  <c r="C372" i="2"/>
  <c r="C376" i="2"/>
  <c r="C380" i="2"/>
  <c r="C384" i="2"/>
  <c r="C388" i="2"/>
  <c r="C392" i="2"/>
  <c r="C396" i="2"/>
  <c r="C400" i="2"/>
  <c r="C404" i="2"/>
  <c r="C408" i="2"/>
  <c r="C412" i="2"/>
  <c r="C416" i="2"/>
  <c r="C420" i="2"/>
  <c r="H3" i="2"/>
  <c r="H5" i="2"/>
  <c r="H7" i="2"/>
  <c r="C302" i="2"/>
  <c r="C306" i="2"/>
  <c r="C310" i="2"/>
  <c r="C314" i="2"/>
  <c r="C318" i="2"/>
  <c r="C322" i="2"/>
  <c r="C326" i="2"/>
  <c r="C330" i="2"/>
  <c r="C334" i="2"/>
  <c r="C338" i="2"/>
  <c r="C342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H2" i="2"/>
  <c r="H6" i="2"/>
  <c r="H4" i="2"/>
  <c r="H8" i="2"/>
  <c r="D418" i="10"/>
  <c r="D414" i="10"/>
  <c r="D410" i="10"/>
  <c r="D406" i="10"/>
  <c r="D402" i="10"/>
  <c r="D398" i="10"/>
  <c r="D394" i="10"/>
  <c r="D390" i="10"/>
  <c r="D386" i="10"/>
  <c r="D382" i="10"/>
  <c r="D378" i="10"/>
  <c r="D374" i="10"/>
  <c r="D370" i="10"/>
  <c r="D366" i="10"/>
  <c r="D362" i="10"/>
  <c r="D358" i="10"/>
  <c r="D354" i="10"/>
  <c r="D350" i="10"/>
  <c r="D346" i="10"/>
  <c r="D342" i="10"/>
  <c r="D338" i="10"/>
  <c r="D334" i="10"/>
  <c r="D330" i="10"/>
  <c r="D326" i="10"/>
  <c r="D322" i="10"/>
  <c r="D318" i="10"/>
  <c r="D314" i="10"/>
  <c r="D310" i="10"/>
  <c r="D306" i="10"/>
  <c r="D302" i="10"/>
  <c r="D420" i="10"/>
  <c r="D416" i="10"/>
  <c r="D412" i="10"/>
  <c r="D408" i="10"/>
  <c r="D404" i="10"/>
  <c r="D400" i="10"/>
  <c r="D396" i="10"/>
  <c r="D392" i="10"/>
  <c r="D388" i="10"/>
  <c r="D384" i="10"/>
  <c r="D380" i="10"/>
  <c r="D376" i="10"/>
  <c r="D372" i="10"/>
  <c r="D368" i="10"/>
  <c r="D364" i="10"/>
  <c r="D360" i="10"/>
  <c r="D356" i="10"/>
  <c r="D352" i="10"/>
  <c r="D348" i="10"/>
  <c r="D344" i="10"/>
  <c r="D340" i="10"/>
  <c r="D336" i="10"/>
  <c r="D332" i="10"/>
  <c r="D328" i="10"/>
  <c r="D324" i="10"/>
  <c r="D320" i="10"/>
  <c r="D316" i="10"/>
  <c r="D312" i="10"/>
  <c r="D308" i="10"/>
  <c r="D304" i="10"/>
  <c r="D300" i="10"/>
  <c r="E421" i="10"/>
  <c r="E419" i="10"/>
  <c r="E417" i="10"/>
  <c r="E415" i="10"/>
  <c r="E413" i="10"/>
  <c r="E411" i="10"/>
  <c r="E409" i="10"/>
  <c r="E407" i="10"/>
  <c r="E405" i="10"/>
  <c r="E403" i="10"/>
  <c r="E401" i="10"/>
  <c r="E399" i="10"/>
  <c r="E397" i="10"/>
  <c r="E395" i="10"/>
  <c r="E393" i="10"/>
  <c r="E391" i="10"/>
  <c r="E389" i="10"/>
  <c r="E387" i="10"/>
  <c r="D385" i="10"/>
  <c r="E383" i="10"/>
  <c r="D381" i="10"/>
  <c r="E379" i="10"/>
  <c r="D377" i="10"/>
  <c r="E375" i="10"/>
  <c r="D373" i="10"/>
  <c r="E371" i="10"/>
  <c r="D369" i="10"/>
  <c r="E367" i="10"/>
  <c r="D365" i="10"/>
  <c r="E363" i="10"/>
  <c r="D361" i="10"/>
  <c r="E359" i="10"/>
  <c r="D357" i="10"/>
  <c r="E355" i="10"/>
  <c r="D353" i="10"/>
  <c r="E351" i="10"/>
  <c r="D349" i="10"/>
  <c r="E347" i="10"/>
  <c r="D345" i="10"/>
  <c r="E343" i="10"/>
  <c r="D341" i="10"/>
  <c r="E339" i="10"/>
  <c r="D337" i="10"/>
  <c r="E335" i="10"/>
  <c r="D333" i="10"/>
  <c r="E331" i="10"/>
  <c r="D329" i="10"/>
  <c r="E327" i="10"/>
  <c r="D325" i="10"/>
  <c r="E323" i="10"/>
  <c r="D321" i="10"/>
  <c r="E319" i="10"/>
  <c r="D317" i="10"/>
  <c r="E315" i="10"/>
  <c r="D313" i="10"/>
  <c r="E311" i="10"/>
  <c r="D309" i="10"/>
  <c r="E307" i="10"/>
  <c r="D305" i="10"/>
  <c r="E303" i="10"/>
  <c r="D301" i="10"/>
  <c r="E299" i="10"/>
  <c r="D363" i="10"/>
  <c r="E418" i="10"/>
  <c r="E414" i="10"/>
  <c r="E410" i="10"/>
  <c r="E406" i="10"/>
  <c r="E402" i="10"/>
  <c r="E398" i="10"/>
  <c r="E394" i="10"/>
  <c r="E390" i="10"/>
  <c r="E386" i="10"/>
  <c r="E382" i="10"/>
  <c r="E378" i="10"/>
  <c r="E374" i="10"/>
  <c r="E370" i="10"/>
  <c r="E366" i="10"/>
  <c r="E362" i="10"/>
  <c r="E358" i="10"/>
  <c r="E354" i="10"/>
  <c r="E350" i="10"/>
  <c r="E346" i="10"/>
  <c r="E342" i="10"/>
  <c r="E338" i="10"/>
  <c r="E334" i="10"/>
  <c r="E330" i="10"/>
  <c r="E326" i="10"/>
  <c r="E322" i="10"/>
  <c r="E318" i="10"/>
  <c r="E314" i="10"/>
  <c r="E310" i="10"/>
  <c r="E306" i="10"/>
  <c r="E302" i="10"/>
  <c r="E420" i="10"/>
  <c r="E416" i="10"/>
  <c r="E412" i="10"/>
  <c r="E408" i="10"/>
  <c r="E404" i="10"/>
  <c r="E400" i="10"/>
  <c r="E396" i="10"/>
  <c r="E392" i="10"/>
  <c r="E388" i="10"/>
  <c r="E384" i="10"/>
  <c r="E380" i="10"/>
  <c r="E376" i="10"/>
  <c r="E372" i="10"/>
  <c r="E368" i="10"/>
  <c r="E364" i="10"/>
  <c r="E360" i="10"/>
  <c r="E356" i="10"/>
  <c r="E352" i="10"/>
  <c r="E348" i="10"/>
  <c r="E344" i="10"/>
  <c r="E340" i="10"/>
  <c r="E336" i="10"/>
  <c r="E332" i="10"/>
  <c r="E328" i="10"/>
  <c r="E324" i="10"/>
  <c r="E320" i="10"/>
  <c r="E316" i="10"/>
  <c r="E312" i="10"/>
  <c r="E308" i="10"/>
  <c r="E304" i="10"/>
  <c r="E300" i="10"/>
  <c r="D421" i="10"/>
  <c r="D419" i="10"/>
  <c r="D417" i="10"/>
  <c r="D415" i="10"/>
  <c r="D413" i="10"/>
  <c r="D411" i="10"/>
  <c r="D409" i="10"/>
  <c r="D407" i="10"/>
  <c r="D405" i="10"/>
  <c r="D403" i="10"/>
  <c r="D401" i="10"/>
  <c r="D399" i="10"/>
  <c r="D397" i="10"/>
  <c r="D395" i="10"/>
  <c r="D393" i="10"/>
  <c r="D391" i="10"/>
  <c r="D389" i="10"/>
  <c r="D387" i="10"/>
  <c r="E385" i="10"/>
  <c r="D383" i="10"/>
  <c r="E381" i="10"/>
  <c r="D379" i="10"/>
  <c r="E377" i="10"/>
  <c r="D375" i="10"/>
  <c r="E373" i="10"/>
  <c r="D371" i="10"/>
  <c r="E369" i="10"/>
  <c r="D367" i="10"/>
  <c r="E365" i="10"/>
  <c r="E361" i="10"/>
  <c r="D359" i="10"/>
  <c r="E357" i="10"/>
  <c r="D355" i="10"/>
  <c r="E353" i="10"/>
  <c r="D351" i="10"/>
  <c r="E349" i="10"/>
  <c r="D347" i="10"/>
  <c r="E345" i="10"/>
  <c r="D343" i="10"/>
  <c r="E341" i="10"/>
  <c r="D339" i="10"/>
  <c r="E337" i="10"/>
  <c r="D335" i="10"/>
  <c r="E333" i="10"/>
  <c r="D331" i="10"/>
  <c r="E329" i="10"/>
  <c r="D327" i="10"/>
  <c r="E325" i="10"/>
  <c r="D323" i="10"/>
  <c r="E321" i="10"/>
  <c r="D319" i="10"/>
  <c r="E317" i="10"/>
  <c r="D315" i="10"/>
  <c r="E313" i="10"/>
  <c r="D311" i="10"/>
  <c r="E309" i="10"/>
  <c r="D307" i="10"/>
  <c r="E305" i="10"/>
  <c r="D303" i="10"/>
  <c r="E301" i="10"/>
  <c r="D299" i="10"/>
  <c r="D418" i="9"/>
  <c r="D414" i="9"/>
  <c r="D410" i="9"/>
  <c r="D406" i="9"/>
  <c r="D402" i="9"/>
  <c r="D398" i="9"/>
  <c r="D394" i="9"/>
  <c r="D390" i="9"/>
  <c r="D386" i="9"/>
  <c r="D382" i="9"/>
  <c r="D378" i="9"/>
  <c r="D374" i="9"/>
  <c r="D370" i="9"/>
  <c r="D366" i="9"/>
  <c r="D362" i="9"/>
  <c r="D358" i="9"/>
  <c r="D354" i="9"/>
  <c r="D350" i="9"/>
  <c r="D346" i="9"/>
  <c r="D342" i="9"/>
  <c r="D338" i="9"/>
  <c r="D334" i="9"/>
  <c r="D330" i="9"/>
  <c r="D326" i="9"/>
  <c r="D322" i="9"/>
  <c r="D318" i="9"/>
  <c r="D314" i="9"/>
  <c r="D310" i="9"/>
  <c r="D306" i="9"/>
  <c r="D302" i="9"/>
  <c r="D420" i="9"/>
  <c r="D416" i="9"/>
  <c r="D412" i="9"/>
  <c r="D408" i="9"/>
  <c r="D404" i="9"/>
  <c r="D400" i="9"/>
  <c r="D396" i="9"/>
  <c r="D392" i="9"/>
  <c r="D388" i="9"/>
  <c r="D384" i="9"/>
  <c r="D380" i="9"/>
  <c r="D376" i="9"/>
  <c r="D372" i="9"/>
  <c r="D368" i="9"/>
  <c r="D364" i="9"/>
  <c r="D360" i="9"/>
  <c r="D356" i="9"/>
  <c r="D352" i="9"/>
  <c r="D348" i="9"/>
  <c r="D344" i="9"/>
  <c r="D340" i="9"/>
  <c r="D336" i="9"/>
  <c r="D332" i="9"/>
  <c r="D328" i="9"/>
  <c r="D324" i="9"/>
  <c r="D320" i="9"/>
  <c r="D316" i="9"/>
  <c r="D312" i="9"/>
  <c r="D308" i="9"/>
  <c r="D304" i="9"/>
  <c r="D300" i="9"/>
  <c r="E421" i="9"/>
  <c r="E419" i="9"/>
  <c r="E417" i="9"/>
  <c r="E415" i="9"/>
  <c r="E413" i="9"/>
  <c r="E411" i="9"/>
  <c r="E409" i="9"/>
  <c r="E407" i="9"/>
  <c r="E405" i="9"/>
  <c r="E403" i="9"/>
  <c r="E401" i="9"/>
  <c r="E399" i="9"/>
  <c r="E397" i="9"/>
  <c r="E395" i="9"/>
  <c r="E393" i="9"/>
  <c r="E391" i="9"/>
  <c r="E389" i="9"/>
  <c r="E387" i="9"/>
  <c r="D385" i="9"/>
  <c r="E383" i="9"/>
  <c r="D381" i="9"/>
  <c r="E379" i="9"/>
  <c r="D377" i="9"/>
  <c r="E375" i="9"/>
  <c r="D373" i="9"/>
  <c r="E371" i="9"/>
  <c r="D369" i="9"/>
  <c r="E367" i="9"/>
  <c r="D365" i="9"/>
  <c r="E363" i="9"/>
  <c r="D361" i="9"/>
  <c r="E359" i="9"/>
  <c r="D357" i="9"/>
  <c r="E355" i="9"/>
  <c r="D353" i="9"/>
  <c r="E351" i="9"/>
  <c r="D349" i="9"/>
  <c r="E347" i="9"/>
  <c r="D345" i="9"/>
  <c r="E343" i="9"/>
  <c r="D341" i="9"/>
  <c r="E339" i="9"/>
  <c r="D337" i="9"/>
  <c r="E335" i="9"/>
  <c r="D333" i="9"/>
  <c r="E331" i="9"/>
  <c r="D329" i="9"/>
  <c r="E327" i="9"/>
  <c r="D325" i="9"/>
  <c r="E323" i="9"/>
  <c r="D321" i="9"/>
  <c r="E319" i="9"/>
  <c r="D317" i="9"/>
  <c r="E315" i="9"/>
  <c r="D313" i="9"/>
  <c r="E311" i="9"/>
  <c r="D309" i="9"/>
  <c r="E307" i="9"/>
  <c r="D305" i="9"/>
  <c r="E303" i="9"/>
  <c r="D301" i="9"/>
  <c r="E299" i="9"/>
  <c r="E418" i="9"/>
  <c r="E414" i="9"/>
  <c r="E410" i="9"/>
  <c r="E406" i="9"/>
  <c r="E402" i="9"/>
  <c r="E398" i="9"/>
  <c r="E394" i="9"/>
  <c r="E390" i="9"/>
  <c r="E386" i="9"/>
  <c r="E382" i="9"/>
  <c r="E378" i="9"/>
  <c r="E374" i="9"/>
  <c r="E370" i="9"/>
  <c r="E366" i="9"/>
  <c r="E362" i="9"/>
  <c r="E358" i="9"/>
  <c r="E354" i="9"/>
  <c r="E350" i="9"/>
  <c r="E346" i="9"/>
  <c r="E342" i="9"/>
  <c r="E338" i="9"/>
  <c r="E334" i="9"/>
  <c r="E330" i="9"/>
  <c r="E326" i="9"/>
  <c r="E322" i="9"/>
  <c r="E318" i="9"/>
  <c r="E314" i="9"/>
  <c r="E310" i="9"/>
  <c r="E306" i="9"/>
  <c r="E302" i="9"/>
  <c r="E420" i="9"/>
  <c r="E416" i="9"/>
  <c r="E412" i="9"/>
  <c r="E408" i="9"/>
  <c r="E404" i="9"/>
  <c r="E400" i="9"/>
  <c r="E396" i="9"/>
  <c r="E392" i="9"/>
  <c r="E388" i="9"/>
  <c r="E384" i="9"/>
  <c r="E380" i="9"/>
  <c r="E376" i="9"/>
  <c r="E372" i="9"/>
  <c r="E368" i="9"/>
  <c r="E364" i="9"/>
  <c r="E360" i="9"/>
  <c r="E356" i="9"/>
  <c r="E352" i="9"/>
  <c r="E348" i="9"/>
  <c r="E344" i="9"/>
  <c r="E340" i="9"/>
  <c r="E336" i="9"/>
  <c r="E332" i="9"/>
  <c r="E328" i="9"/>
  <c r="E324" i="9"/>
  <c r="E320" i="9"/>
  <c r="E316" i="9"/>
  <c r="E312" i="9"/>
  <c r="E308" i="9"/>
  <c r="E304" i="9"/>
  <c r="E300" i="9"/>
  <c r="D421" i="9"/>
  <c r="D419" i="9"/>
  <c r="D417" i="9"/>
  <c r="D415" i="9"/>
  <c r="D413" i="9"/>
  <c r="D411" i="9"/>
  <c r="D409" i="9"/>
  <c r="D407" i="9"/>
  <c r="D405" i="9"/>
  <c r="D403" i="9"/>
  <c r="D401" i="9"/>
  <c r="D399" i="9"/>
  <c r="D397" i="9"/>
  <c r="D395" i="9"/>
  <c r="D393" i="9"/>
  <c r="D391" i="9"/>
  <c r="D389" i="9"/>
  <c r="D387" i="9"/>
  <c r="E385" i="9"/>
  <c r="D383" i="9"/>
  <c r="E381" i="9"/>
  <c r="D379" i="9"/>
  <c r="E377" i="9"/>
  <c r="D375" i="9"/>
  <c r="E373" i="9"/>
  <c r="D371" i="9"/>
  <c r="E369" i="9"/>
  <c r="D367" i="9"/>
  <c r="E365" i="9"/>
  <c r="D363" i="9"/>
  <c r="E361" i="9"/>
  <c r="D359" i="9"/>
  <c r="E357" i="9"/>
  <c r="D355" i="9"/>
  <c r="E353" i="9"/>
  <c r="D351" i="9"/>
  <c r="E349" i="9"/>
  <c r="D347" i="9"/>
  <c r="E345" i="9"/>
  <c r="D343" i="9"/>
  <c r="E341" i="9"/>
  <c r="D339" i="9"/>
  <c r="E337" i="9"/>
  <c r="D335" i="9"/>
  <c r="E333" i="9"/>
  <c r="D331" i="9"/>
  <c r="E329" i="9"/>
  <c r="D327" i="9"/>
  <c r="E325" i="9"/>
  <c r="D323" i="9"/>
  <c r="E321" i="9"/>
  <c r="D319" i="9"/>
  <c r="E317" i="9"/>
  <c r="D315" i="9"/>
  <c r="E313" i="9"/>
  <c r="D311" i="9"/>
  <c r="E309" i="9"/>
  <c r="D307" i="9"/>
  <c r="E305" i="9"/>
  <c r="D303" i="9"/>
  <c r="E301" i="9"/>
  <c r="D299" i="9"/>
  <c r="D417" i="8"/>
  <c r="D409" i="8"/>
  <c r="D401" i="8"/>
  <c r="D393" i="8"/>
  <c r="D385" i="8"/>
  <c r="D377" i="8"/>
  <c r="D369" i="8"/>
  <c r="D361" i="8"/>
  <c r="D353" i="8"/>
  <c r="D345" i="8"/>
  <c r="D337" i="8"/>
  <c r="D329" i="8"/>
  <c r="D321" i="8"/>
  <c r="D313" i="8"/>
  <c r="D305" i="8"/>
  <c r="D421" i="8"/>
  <c r="D413" i="8"/>
  <c r="D405" i="8"/>
  <c r="D397" i="8"/>
  <c r="D389" i="8"/>
  <c r="D381" i="8"/>
  <c r="D373" i="8"/>
  <c r="D365" i="8"/>
  <c r="D357" i="8"/>
  <c r="D349" i="8"/>
  <c r="D341" i="8"/>
  <c r="D333" i="8"/>
  <c r="D325" i="8"/>
  <c r="D317" i="8"/>
  <c r="D309" i="8"/>
  <c r="D301" i="8"/>
  <c r="D419" i="8"/>
  <c r="D415" i="8"/>
  <c r="D411" i="8"/>
  <c r="D407" i="8"/>
  <c r="D403" i="8"/>
  <c r="D399" i="8"/>
  <c r="D395" i="8"/>
  <c r="D391" i="8"/>
  <c r="D387" i="8"/>
  <c r="D383" i="8"/>
  <c r="D379" i="8"/>
  <c r="D375" i="8"/>
  <c r="D371" i="8"/>
  <c r="D367" i="8"/>
  <c r="D363" i="8"/>
  <c r="D359" i="8"/>
  <c r="D355" i="8"/>
  <c r="D351" i="8"/>
  <c r="D347" i="8"/>
  <c r="D343" i="8"/>
  <c r="D339" i="8"/>
  <c r="D335" i="8"/>
  <c r="D331" i="8"/>
  <c r="D327" i="8"/>
  <c r="D323" i="8"/>
  <c r="D319" i="8"/>
  <c r="D315" i="8"/>
  <c r="D311" i="8"/>
  <c r="D307" i="8"/>
  <c r="D303" i="8"/>
  <c r="D299" i="8"/>
  <c r="D420" i="8"/>
  <c r="D418" i="8"/>
  <c r="D416" i="8"/>
  <c r="D414" i="8"/>
  <c r="D412" i="8"/>
  <c r="D410" i="8"/>
  <c r="D408" i="8"/>
  <c r="D406" i="8"/>
  <c r="D404" i="8"/>
  <c r="D402" i="8"/>
  <c r="D400" i="8"/>
  <c r="D398" i="8"/>
  <c r="D396" i="8"/>
  <c r="D394" i="8"/>
  <c r="D392" i="8"/>
  <c r="D390" i="8"/>
  <c r="D388" i="8"/>
  <c r="D386" i="8"/>
  <c r="D384" i="8"/>
  <c r="D382" i="8"/>
  <c r="D380" i="8"/>
  <c r="D378" i="8"/>
  <c r="D376" i="8"/>
  <c r="D374" i="8"/>
  <c r="D372" i="8"/>
  <c r="D370" i="8"/>
  <c r="D368" i="8"/>
  <c r="D366" i="8"/>
  <c r="D364" i="8"/>
  <c r="D362" i="8"/>
  <c r="D360" i="8"/>
  <c r="D358" i="8"/>
  <c r="D356" i="8"/>
  <c r="D354" i="8"/>
  <c r="D352" i="8"/>
  <c r="D350" i="8"/>
  <c r="D348" i="8"/>
  <c r="E346" i="8"/>
  <c r="D344" i="8"/>
  <c r="E342" i="8"/>
  <c r="D340" i="8"/>
  <c r="E338" i="8"/>
  <c r="D336" i="8"/>
  <c r="E334" i="8"/>
  <c r="D332" i="8"/>
  <c r="E330" i="8"/>
  <c r="D328" i="8"/>
  <c r="E326" i="8"/>
  <c r="D324" i="8"/>
  <c r="E322" i="8"/>
  <c r="D320" i="8"/>
  <c r="E318" i="8"/>
  <c r="D316" i="8"/>
  <c r="E314" i="8"/>
  <c r="D312" i="8"/>
  <c r="E310" i="8"/>
  <c r="D308" i="8"/>
  <c r="E306" i="8"/>
  <c r="D304" i="8"/>
  <c r="E302" i="8"/>
  <c r="D300" i="8"/>
  <c r="E417" i="8"/>
  <c r="E409" i="8"/>
  <c r="E401" i="8"/>
  <c r="E393" i="8"/>
  <c r="E385" i="8"/>
  <c r="E377" i="8"/>
  <c r="E369" i="8"/>
  <c r="E361" i="8"/>
  <c r="E353" i="8"/>
  <c r="E345" i="8"/>
  <c r="E337" i="8"/>
  <c r="E329" i="8"/>
  <c r="E321" i="8"/>
  <c r="E313" i="8"/>
  <c r="E305" i="8"/>
  <c r="E421" i="8"/>
  <c r="E413" i="8"/>
  <c r="E405" i="8"/>
  <c r="E397" i="8"/>
  <c r="E389" i="8"/>
  <c r="E381" i="8"/>
  <c r="E373" i="8"/>
  <c r="E365" i="8"/>
  <c r="E357" i="8"/>
  <c r="E349" i="8"/>
  <c r="E341" i="8"/>
  <c r="E333" i="8"/>
  <c r="E325" i="8"/>
  <c r="E317" i="8"/>
  <c r="E309" i="8"/>
  <c r="E301" i="8"/>
  <c r="E419" i="8"/>
  <c r="E415" i="8"/>
  <c r="E411" i="8"/>
  <c r="E407" i="8"/>
  <c r="E403" i="8"/>
  <c r="E399" i="8"/>
  <c r="E395" i="8"/>
  <c r="E391" i="8"/>
  <c r="E387" i="8"/>
  <c r="E383" i="8"/>
  <c r="E379" i="8"/>
  <c r="E375" i="8"/>
  <c r="E371" i="8"/>
  <c r="E367" i="8"/>
  <c r="E363" i="8"/>
  <c r="E359" i="8"/>
  <c r="E355" i="8"/>
  <c r="E351" i="8"/>
  <c r="E347" i="8"/>
  <c r="E343" i="8"/>
  <c r="E339" i="8"/>
  <c r="E335" i="8"/>
  <c r="E331" i="8"/>
  <c r="E327" i="8"/>
  <c r="E323" i="8"/>
  <c r="E319" i="8"/>
  <c r="E315" i="8"/>
  <c r="E311" i="8"/>
  <c r="E307" i="8"/>
  <c r="E303" i="8"/>
  <c r="E299" i="8"/>
  <c r="E420" i="8"/>
  <c r="E418" i="8"/>
  <c r="E416" i="8"/>
  <c r="E414" i="8"/>
  <c r="E412" i="8"/>
  <c r="E410" i="8"/>
  <c r="E408" i="8"/>
  <c r="E406" i="8"/>
  <c r="E404" i="8"/>
  <c r="E402" i="8"/>
  <c r="E400" i="8"/>
  <c r="E398" i="8"/>
  <c r="E396" i="8"/>
  <c r="E394" i="8"/>
  <c r="E392" i="8"/>
  <c r="E390" i="8"/>
  <c r="E388" i="8"/>
  <c r="E386" i="8"/>
  <c r="E384" i="8"/>
  <c r="E382" i="8"/>
  <c r="E380" i="8"/>
  <c r="E378" i="8"/>
  <c r="E376" i="8"/>
  <c r="E374" i="8"/>
  <c r="E372" i="8"/>
  <c r="E370" i="8"/>
  <c r="E368" i="8"/>
  <c r="E366" i="8"/>
  <c r="E364" i="8"/>
  <c r="E362" i="8"/>
  <c r="E360" i="8"/>
  <c r="E358" i="8"/>
  <c r="E356" i="8"/>
  <c r="E354" i="8"/>
  <c r="E352" i="8"/>
  <c r="E350" i="8"/>
  <c r="E348" i="8"/>
  <c r="D346" i="8"/>
  <c r="E344" i="8"/>
  <c r="D342" i="8"/>
  <c r="E340" i="8"/>
  <c r="D338" i="8"/>
  <c r="E336" i="8"/>
  <c r="D334" i="8"/>
  <c r="E332" i="8"/>
  <c r="D330" i="8"/>
  <c r="E328" i="8"/>
  <c r="D326" i="8"/>
  <c r="E324" i="8"/>
  <c r="D322" i="8"/>
  <c r="E320" i="8"/>
  <c r="D318" i="8"/>
  <c r="E316" i="8"/>
  <c r="D314" i="8"/>
  <c r="E312" i="8"/>
  <c r="D310" i="8"/>
  <c r="E308" i="8"/>
  <c r="D306" i="8"/>
  <c r="E304" i="8"/>
  <c r="D302" i="8"/>
  <c r="E300" i="8"/>
  <c r="H3" i="7"/>
  <c r="H5" i="7"/>
  <c r="H7" i="7"/>
  <c r="H2" i="7"/>
  <c r="H6" i="7"/>
  <c r="H4" i="7"/>
  <c r="H8" i="7"/>
  <c r="C300" i="6"/>
  <c r="C302" i="6"/>
  <c r="C304" i="6"/>
  <c r="C306" i="6"/>
  <c r="C308" i="6"/>
  <c r="C310" i="6"/>
  <c r="C312" i="6"/>
  <c r="C314" i="6"/>
  <c r="C316" i="6"/>
  <c r="C318" i="6"/>
  <c r="C320" i="6"/>
  <c r="C322" i="6"/>
  <c r="C324" i="6"/>
  <c r="C326" i="6"/>
  <c r="C328" i="6"/>
  <c r="C330" i="6"/>
  <c r="C332" i="6"/>
  <c r="C334" i="6"/>
  <c r="C336" i="6"/>
  <c r="C338" i="6"/>
  <c r="C340" i="6"/>
  <c r="C342" i="6"/>
  <c r="C344" i="6"/>
  <c r="C346" i="6"/>
  <c r="C348" i="6"/>
  <c r="C350" i="6"/>
  <c r="C352" i="6"/>
  <c r="C354" i="6"/>
  <c r="C356" i="6"/>
  <c r="C358" i="6"/>
  <c r="C360" i="6"/>
  <c r="C362" i="6"/>
  <c r="C364" i="6"/>
  <c r="C366" i="6"/>
  <c r="C368" i="6"/>
  <c r="C370" i="6"/>
  <c r="C372" i="6"/>
  <c r="C374" i="6"/>
  <c r="C376" i="6"/>
  <c r="C378" i="6"/>
  <c r="C380" i="6"/>
  <c r="C382" i="6"/>
  <c r="C384" i="6"/>
  <c r="C386" i="6"/>
  <c r="C388" i="6"/>
  <c r="C390" i="6"/>
  <c r="C392" i="6"/>
  <c r="C394" i="6"/>
  <c r="C396" i="6"/>
  <c r="C398" i="6"/>
  <c r="C400" i="6"/>
  <c r="C402" i="6"/>
  <c r="C404" i="6"/>
  <c r="C406" i="6"/>
  <c r="C408" i="6"/>
  <c r="C410" i="6"/>
  <c r="C412" i="6"/>
  <c r="C414" i="6"/>
  <c r="C416" i="6"/>
  <c r="C418" i="6"/>
  <c r="C420" i="6"/>
  <c r="C299" i="6"/>
  <c r="C303" i="6"/>
  <c r="C307" i="6"/>
  <c r="C311" i="6"/>
  <c r="C315" i="6"/>
  <c r="C319" i="6"/>
  <c r="C323" i="6"/>
  <c r="C327" i="6"/>
  <c r="C331" i="6"/>
  <c r="C335" i="6"/>
  <c r="C339" i="6"/>
  <c r="C343" i="6"/>
  <c r="C347" i="6"/>
  <c r="C351" i="6"/>
  <c r="C355" i="6"/>
  <c r="C359" i="6"/>
  <c r="C363" i="6"/>
  <c r="C367" i="6"/>
  <c r="C371" i="6"/>
  <c r="C375" i="6"/>
  <c r="C379" i="6"/>
  <c r="C383" i="6"/>
  <c r="C387" i="6"/>
  <c r="C391" i="6"/>
  <c r="C395" i="6"/>
  <c r="C399" i="6"/>
  <c r="C403" i="6"/>
  <c r="C407" i="6"/>
  <c r="C411" i="6"/>
  <c r="C415" i="6"/>
  <c r="C419" i="6"/>
  <c r="C301" i="6"/>
  <c r="C309" i="6"/>
  <c r="C317" i="6"/>
  <c r="C325" i="6"/>
  <c r="C333" i="6"/>
  <c r="C341" i="6"/>
  <c r="C349" i="6"/>
  <c r="C357" i="6"/>
  <c r="C365" i="6"/>
  <c r="C373" i="6"/>
  <c r="C381" i="6"/>
  <c r="C389" i="6"/>
  <c r="C397" i="6"/>
  <c r="C405" i="6"/>
  <c r="C413" i="6"/>
  <c r="C421" i="6"/>
  <c r="H3" i="6"/>
  <c r="H5" i="6"/>
  <c r="H7" i="6"/>
  <c r="C305" i="6"/>
  <c r="C313" i="6"/>
  <c r="C321" i="6"/>
  <c r="C329" i="6"/>
  <c r="C337" i="6"/>
  <c r="C345" i="6"/>
  <c r="C353" i="6"/>
  <c r="C361" i="6"/>
  <c r="C369" i="6"/>
  <c r="C377" i="6"/>
  <c r="C385" i="6"/>
  <c r="C393" i="6"/>
  <c r="C401" i="6"/>
  <c r="C409" i="6"/>
  <c r="C417" i="6"/>
  <c r="H2" i="6"/>
  <c r="H4" i="6"/>
  <c r="H6" i="6"/>
  <c r="H8" i="6"/>
  <c r="D418" i="5" l="1"/>
  <c r="D414" i="5"/>
  <c r="D410" i="5"/>
  <c r="D406" i="5"/>
  <c r="D402" i="5"/>
  <c r="D398" i="5"/>
  <c r="D394" i="5"/>
  <c r="D390" i="5"/>
  <c r="D386" i="5"/>
  <c r="D382" i="5"/>
  <c r="D378" i="5"/>
  <c r="D374" i="5"/>
  <c r="D370" i="5"/>
  <c r="D366" i="5"/>
  <c r="D362" i="5"/>
  <c r="D358" i="5"/>
  <c r="D354" i="5"/>
  <c r="D350" i="5"/>
  <c r="D346" i="5"/>
  <c r="D342" i="5"/>
  <c r="D338" i="5"/>
  <c r="D334" i="5"/>
  <c r="D330" i="5"/>
  <c r="D326" i="5"/>
  <c r="D322" i="5"/>
  <c r="D318" i="5"/>
  <c r="D314" i="5"/>
  <c r="D310" i="5"/>
  <c r="D306" i="5"/>
  <c r="D302" i="5"/>
  <c r="D420" i="5"/>
  <c r="D416" i="5"/>
  <c r="D412" i="5"/>
  <c r="D408" i="5"/>
  <c r="D404" i="5"/>
  <c r="D400" i="5"/>
  <c r="D396" i="5"/>
  <c r="D392" i="5"/>
  <c r="D388" i="5"/>
  <c r="D384" i="5"/>
  <c r="D380" i="5"/>
  <c r="D376" i="5"/>
  <c r="D372" i="5"/>
  <c r="D368" i="5"/>
  <c r="D364" i="5"/>
  <c r="D360" i="5"/>
  <c r="D356" i="5"/>
  <c r="D352" i="5"/>
  <c r="D348" i="5"/>
  <c r="D344" i="5"/>
  <c r="D340" i="5"/>
  <c r="D336" i="5"/>
  <c r="D332" i="5"/>
  <c r="D328" i="5"/>
  <c r="D324" i="5"/>
  <c r="D320" i="5"/>
  <c r="D316" i="5"/>
  <c r="D312" i="5"/>
  <c r="D308" i="5"/>
  <c r="D304" i="5"/>
  <c r="D300" i="5"/>
  <c r="E421" i="5"/>
  <c r="E419" i="5"/>
  <c r="E417" i="5"/>
  <c r="E415" i="5"/>
  <c r="E413" i="5"/>
  <c r="E411" i="5"/>
  <c r="E409" i="5"/>
  <c r="E407" i="5"/>
  <c r="E405" i="5"/>
  <c r="E403" i="5"/>
  <c r="E401" i="5"/>
  <c r="E399" i="5"/>
  <c r="E397" i="5"/>
  <c r="E395" i="5"/>
  <c r="E393" i="5"/>
  <c r="E391" i="5"/>
  <c r="E389" i="5"/>
  <c r="E387" i="5"/>
  <c r="D385" i="5"/>
  <c r="E383" i="5"/>
  <c r="D381" i="5"/>
  <c r="E379" i="5"/>
  <c r="D377" i="5"/>
  <c r="E375" i="5"/>
  <c r="D373" i="5"/>
  <c r="E371" i="5"/>
  <c r="D369" i="5"/>
  <c r="E367" i="5"/>
  <c r="D365" i="5"/>
  <c r="E363" i="5"/>
  <c r="D361" i="5"/>
  <c r="E359" i="5"/>
  <c r="D357" i="5"/>
  <c r="E355" i="5"/>
  <c r="D353" i="5"/>
  <c r="E351" i="5"/>
  <c r="D349" i="5"/>
  <c r="E347" i="5"/>
  <c r="D345" i="5"/>
  <c r="E343" i="5"/>
  <c r="D341" i="5"/>
  <c r="E339" i="5"/>
  <c r="D337" i="5"/>
  <c r="E335" i="5"/>
  <c r="D333" i="5"/>
  <c r="E331" i="5"/>
  <c r="D329" i="5"/>
  <c r="E327" i="5"/>
  <c r="D325" i="5"/>
  <c r="E323" i="5"/>
  <c r="D321" i="5"/>
  <c r="E319" i="5"/>
  <c r="D317" i="5"/>
  <c r="E315" i="5"/>
  <c r="D313" i="5"/>
  <c r="E311" i="5"/>
  <c r="D309" i="5"/>
  <c r="E307" i="5"/>
  <c r="D305" i="5"/>
  <c r="E303" i="5"/>
  <c r="D301" i="5"/>
  <c r="E299" i="5"/>
  <c r="E418" i="5"/>
  <c r="E414" i="5"/>
  <c r="E410" i="5"/>
  <c r="E406" i="5"/>
  <c r="E402" i="5"/>
  <c r="E398" i="5"/>
  <c r="E394" i="5"/>
  <c r="E390" i="5"/>
  <c r="E386" i="5"/>
  <c r="E382" i="5"/>
  <c r="E378" i="5"/>
  <c r="E374" i="5"/>
  <c r="E370" i="5"/>
  <c r="E366" i="5"/>
  <c r="E362" i="5"/>
  <c r="E358" i="5"/>
  <c r="E354" i="5"/>
  <c r="E350" i="5"/>
  <c r="E346" i="5"/>
  <c r="E342" i="5"/>
  <c r="E338" i="5"/>
  <c r="E334" i="5"/>
  <c r="E330" i="5"/>
  <c r="E326" i="5"/>
  <c r="E322" i="5"/>
  <c r="E318" i="5"/>
  <c r="E314" i="5"/>
  <c r="E310" i="5"/>
  <c r="E306" i="5"/>
  <c r="E302" i="5"/>
  <c r="E420" i="5"/>
  <c r="E416" i="5"/>
  <c r="E412" i="5"/>
  <c r="E408" i="5"/>
  <c r="E404" i="5"/>
  <c r="E400" i="5"/>
  <c r="E396" i="5"/>
  <c r="E392" i="5"/>
  <c r="E388" i="5"/>
  <c r="E384" i="5"/>
  <c r="E380" i="5"/>
  <c r="E376" i="5"/>
  <c r="E372" i="5"/>
  <c r="E368" i="5"/>
  <c r="E364" i="5"/>
  <c r="E360" i="5"/>
  <c r="E356" i="5"/>
  <c r="E352" i="5"/>
  <c r="E348" i="5"/>
  <c r="E344" i="5"/>
  <c r="E340" i="5"/>
  <c r="E336" i="5"/>
  <c r="E332" i="5"/>
  <c r="E328" i="5"/>
  <c r="E324" i="5"/>
  <c r="E320" i="5"/>
  <c r="E316" i="5"/>
  <c r="E312" i="5"/>
  <c r="E308" i="5"/>
  <c r="E304" i="5"/>
  <c r="E300" i="5"/>
  <c r="D421" i="5"/>
  <c r="D419" i="5"/>
  <c r="D417" i="5"/>
  <c r="D415" i="5"/>
  <c r="D413" i="5"/>
  <c r="D411" i="5"/>
  <c r="D409" i="5"/>
  <c r="D407" i="5"/>
  <c r="D405" i="5"/>
  <c r="D403" i="5"/>
  <c r="D401" i="5"/>
  <c r="D399" i="5"/>
  <c r="D397" i="5"/>
  <c r="D395" i="5"/>
  <c r="D393" i="5"/>
  <c r="D391" i="5"/>
  <c r="D389" i="5"/>
  <c r="D387" i="5"/>
  <c r="E385" i="5"/>
  <c r="D383" i="5"/>
  <c r="E381" i="5"/>
  <c r="D379" i="5"/>
  <c r="E377" i="5"/>
  <c r="D375" i="5"/>
  <c r="E373" i="5"/>
  <c r="D371" i="5"/>
  <c r="E369" i="5"/>
  <c r="D367" i="5"/>
  <c r="E365" i="5"/>
  <c r="D363" i="5"/>
  <c r="E361" i="5"/>
  <c r="D359" i="5"/>
  <c r="E357" i="5"/>
  <c r="D355" i="5"/>
  <c r="E353" i="5"/>
  <c r="D351" i="5"/>
  <c r="E349" i="5"/>
  <c r="D347" i="5"/>
  <c r="E345" i="5"/>
  <c r="D343" i="5"/>
  <c r="E341" i="5"/>
  <c r="D339" i="5"/>
  <c r="E337" i="5"/>
  <c r="D335" i="5"/>
  <c r="E333" i="5"/>
  <c r="D331" i="5"/>
  <c r="E329" i="5"/>
  <c r="D327" i="5"/>
  <c r="E325" i="5"/>
  <c r="D323" i="5"/>
  <c r="E321" i="5"/>
  <c r="D319" i="5"/>
  <c r="E317" i="5"/>
  <c r="D315" i="5"/>
  <c r="E313" i="5"/>
  <c r="D311" i="5"/>
  <c r="E309" i="5"/>
  <c r="D307" i="5"/>
  <c r="E305" i="5"/>
  <c r="D303" i="5"/>
  <c r="E301" i="5"/>
  <c r="D299" i="5"/>
  <c r="D418" i="4"/>
  <c r="D414" i="4"/>
  <c r="D410" i="4"/>
  <c r="D406" i="4"/>
  <c r="D402" i="4"/>
  <c r="D398" i="4"/>
  <c r="D394" i="4"/>
  <c r="D390" i="4"/>
  <c r="D386" i="4"/>
  <c r="D382" i="4"/>
  <c r="D378" i="4"/>
  <c r="D374" i="4"/>
  <c r="D370" i="4"/>
  <c r="D366" i="4"/>
  <c r="D362" i="4"/>
  <c r="D358" i="4"/>
  <c r="D354" i="4"/>
  <c r="D350" i="4"/>
  <c r="D346" i="4"/>
  <c r="D342" i="4"/>
  <c r="D338" i="4"/>
  <c r="D334" i="4"/>
  <c r="D330" i="4"/>
  <c r="D326" i="4"/>
  <c r="D322" i="4"/>
  <c r="D318" i="4"/>
  <c r="D314" i="4"/>
  <c r="D310" i="4"/>
  <c r="D306" i="4"/>
  <c r="D302" i="4"/>
  <c r="D420" i="4"/>
  <c r="D416" i="4"/>
  <c r="D412" i="4"/>
  <c r="D408" i="4"/>
  <c r="D404" i="4"/>
  <c r="D400" i="4"/>
  <c r="D396" i="4"/>
  <c r="D392" i="4"/>
  <c r="D388" i="4"/>
  <c r="D384" i="4"/>
  <c r="D380" i="4"/>
  <c r="D376" i="4"/>
  <c r="D372" i="4"/>
  <c r="D368" i="4"/>
  <c r="D364" i="4"/>
  <c r="D360" i="4"/>
  <c r="D356" i="4"/>
  <c r="D352" i="4"/>
  <c r="D348" i="4"/>
  <c r="D344" i="4"/>
  <c r="D340" i="4"/>
  <c r="D336" i="4"/>
  <c r="D332" i="4"/>
  <c r="D328" i="4"/>
  <c r="D324" i="4"/>
  <c r="D320" i="4"/>
  <c r="D316" i="4"/>
  <c r="D312" i="4"/>
  <c r="D308" i="4"/>
  <c r="D304" i="4"/>
  <c r="D300" i="4"/>
  <c r="E421" i="4"/>
  <c r="E419" i="4"/>
  <c r="E417" i="4"/>
  <c r="E415" i="4"/>
  <c r="E413" i="4"/>
  <c r="E411" i="4"/>
  <c r="E409" i="4"/>
  <c r="E407" i="4"/>
  <c r="E405" i="4"/>
  <c r="E403" i="4"/>
  <c r="E401" i="4"/>
  <c r="E399" i="4"/>
  <c r="E397" i="4"/>
  <c r="E395" i="4"/>
  <c r="E393" i="4"/>
  <c r="E391" i="4"/>
  <c r="E389" i="4"/>
  <c r="E387" i="4"/>
  <c r="D385" i="4"/>
  <c r="E383" i="4"/>
  <c r="D381" i="4"/>
  <c r="E379" i="4"/>
  <c r="D377" i="4"/>
  <c r="E375" i="4"/>
  <c r="D373" i="4"/>
  <c r="E371" i="4"/>
  <c r="D369" i="4"/>
  <c r="E367" i="4"/>
  <c r="D365" i="4"/>
  <c r="E363" i="4"/>
  <c r="D361" i="4"/>
  <c r="E359" i="4"/>
  <c r="D357" i="4"/>
  <c r="E355" i="4"/>
  <c r="D353" i="4"/>
  <c r="E351" i="4"/>
  <c r="D349" i="4"/>
  <c r="E347" i="4"/>
  <c r="D345" i="4"/>
  <c r="E343" i="4"/>
  <c r="D341" i="4"/>
  <c r="E339" i="4"/>
  <c r="D337" i="4"/>
  <c r="E335" i="4"/>
  <c r="D333" i="4"/>
  <c r="E331" i="4"/>
  <c r="D329" i="4"/>
  <c r="E327" i="4"/>
  <c r="D325" i="4"/>
  <c r="E323" i="4"/>
  <c r="D321" i="4"/>
  <c r="E319" i="4"/>
  <c r="D317" i="4"/>
  <c r="E315" i="4"/>
  <c r="D313" i="4"/>
  <c r="E311" i="4"/>
  <c r="D309" i="4"/>
  <c r="E307" i="4"/>
  <c r="D305" i="4"/>
  <c r="E303" i="4"/>
  <c r="D301" i="4"/>
  <c r="E299" i="4"/>
  <c r="E418" i="4"/>
  <c r="E414" i="4"/>
  <c r="E410" i="4"/>
  <c r="E406" i="4"/>
  <c r="E402" i="4"/>
  <c r="E398" i="4"/>
  <c r="E394" i="4"/>
  <c r="E390" i="4"/>
  <c r="E386" i="4"/>
  <c r="E382" i="4"/>
  <c r="E378" i="4"/>
  <c r="E374" i="4"/>
  <c r="E370" i="4"/>
  <c r="E366" i="4"/>
  <c r="E362" i="4"/>
  <c r="E358" i="4"/>
  <c r="E354" i="4"/>
  <c r="E350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420" i="4"/>
  <c r="E416" i="4"/>
  <c r="E412" i="4"/>
  <c r="E408" i="4"/>
  <c r="E404" i="4"/>
  <c r="E400" i="4"/>
  <c r="E396" i="4"/>
  <c r="E392" i="4"/>
  <c r="E388" i="4"/>
  <c r="E384" i="4"/>
  <c r="E380" i="4"/>
  <c r="E376" i="4"/>
  <c r="E372" i="4"/>
  <c r="E368" i="4"/>
  <c r="E364" i="4"/>
  <c r="E360" i="4"/>
  <c r="E356" i="4"/>
  <c r="E352" i="4"/>
  <c r="E348" i="4"/>
  <c r="E344" i="4"/>
  <c r="E340" i="4"/>
  <c r="E336" i="4"/>
  <c r="E332" i="4"/>
  <c r="E328" i="4"/>
  <c r="E324" i="4"/>
  <c r="E320" i="4"/>
  <c r="E316" i="4"/>
  <c r="E312" i="4"/>
  <c r="E308" i="4"/>
  <c r="E304" i="4"/>
  <c r="E300" i="4"/>
  <c r="D421" i="4"/>
  <c r="D419" i="4"/>
  <c r="D417" i="4"/>
  <c r="D415" i="4"/>
  <c r="D413" i="4"/>
  <c r="D411" i="4"/>
  <c r="D409" i="4"/>
  <c r="D407" i="4"/>
  <c r="D405" i="4"/>
  <c r="D403" i="4"/>
  <c r="D401" i="4"/>
  <c r="D399" i="4"/>
  <c r="D397" i="4"/>
  <c r="D395" i="4"/>
  <c r="D393" i="4"/>
  <c r="D391" i="4"/>
  <c r="D389" i="4"/>
  <c r="D387" i="4"/>
  <c r="E385" i="4"/>
  <c r="D383" i="4"/>
  <c r="E381" i="4"/>
  <c r="D379" i="4"/>
  <c r="E377" i="4"/>
  <c r="D375" i="4"/>
  <c r="E373" i="4"/>
  <c r="D371" i="4"/>
  <c r="E369" i="4"/>
  <c r="D367" i="4"/>
  <c r="E365" i="4"/>
  <c r="D363" i="4"/>
  <c r="E361" i="4"/>
  <c r="D359" i="4"/>
  <c r="E357" i="4"/>
  <c r="D355" i="4"/>
  <c r="E353" i="4"/>
  <c r="D351" i="4"/>
  <c r="E349" i="4"/>
  <c r="D347" i="4"/>
  <c r="E345" i="4"/>
  <c r="D343" i="4"/>
  <c r="E341" i="4"/>
  <c r="D339" i="4"/>
  <c r="E337" i="4"/>
  <c r="D335" i="4"/>
  <c r="E333" i="4"/>
  <c r="D331" i="4"/>
  <c r="E329" i="4"/>
  <c r="D327" i="4"/>
  <c r="E325" i="4"/>
  <c r="D323" i="4"/>
  <c r="E321" i="4"/>
  <c r="D319" i="4"/>
  <c r="E317" i="4"/>
  <c r="D315" i="4"/>
  <c r="E313" i="4"/>
  <c r="D311" i="4"/>
  <c r="E309" i="4"/>
  <c r="D307" i="4"/>
  <c r="E305" i="4"/>
  <c r="D303" i="4"/>
  <c r="E301" i="4"/>
  <c r="D299" i="4"/>
  <c r="D418" i="3"/>
  <c r="D414" i="3"/>
  <c r="D410" i="3"/>
  <c r="D406" i="3"/>
  <c r="D402" i="3"/>
  <c r="D398" i="3"/>
  <c r="D394" i="3"/>
  <c r="D390" i="3"/>
  <c r="D386" i="3"/>
  <c r="D382" i="3"/>
  <c r="D378" i="3"/>
  <c r="D374" i="3"/>
  <c r="D370" i="3"/>
  <c r="D366" i="3"/>
  <c r="D362" i="3"/>
  <c r="D358" i="3"/>
  <c r="D354" i="3"/>
  <c r="D350" i="3"/>
  <c r="D346" i="3"/>
  <c r="D342" i="3"/>
  <c r="D338" i="3"/>
  <c r="D334" i="3"/>
  <c r="D330" i="3"/>
  <c r="D326" i="3"/>
  <c r="D322" i="3"/>
  <c r="D318" i="3"/>
  <c r="D314" i="3"/>
  <c r="D310" i="3"/>
  <c r="D306" i="3"/>
  <c r="D302" i="3"/>
  <c r="D420" i="3"/>
  <c r="D416" i="3"/>
  <c r="D412" i="3"/>
  <c r="D408" i="3"/>
  <c r="D404" i="3"/>
  <c r="D400" i="3"/>
  <c r="D396" i="3"/>
  <c r="D392" i="3"/>
  <c r="D388" i="3"/>
  <c r="D384" i="3"/>
  <c r="D380" i="3"/>
  <c r="D376" i="3"/>
  <c r="D372" i="3"/>
  <c r="D368" i="3"/>
  <c r="D364" i="3"/>
  <c r="D360" i="3"/>
  <c r="D356" i="3"/>
  <c r="D352" i="3"/>
  <c r="D348" i="3"/>
  <c r="D344" i="3"/>
  <c r="D340" i="3"/>
  <c r="D336" i="3"/>
  <c r="D332" i="3"/>
  <c r="D328" i="3"/>
  <c r="D324" i="3"/>
  <c r="D320" i="3"/>
  <c r="D316" i="3"/>
  <c r="D312" i="3"/>
  <c r="D308" i="3"/>
  <c r="D304" i="3"/>
  <c r="D300" i="3"/>
  <c r="E421" i="3"/>
  <c r="E419" i="3"/>
  <c r="E417" i="3"/>
  <c r="E415" i="3"/>
  <c r="E413" i="3"/>
  <c r="E411" i="3"/>
  <c r="E409" i="3"/>
  <c r="E407" i="3"/>
  <c r="E405" i="3"/>
  <c r="E403" i="3"/>
  <c r="E401" i="3"/>
  <c r="E399" i="3"/>
  <c r="E397" i="3"/>
  <c r="E395" i="3"/>
  <c r="E393" i="3"/>
  <c r="E391" i="3"/>
  <c r="E389" i="3"/>
  <c r="E387" i="3"/>
  <c r="D385" i="3"/>
  <c r="E383" i="3"/>
  <c r="D381" i="3"/>
  <c r="E379" i="3"/>
  <c r="D377" i="3"/>
  <c r="E375" i="3"/>
  <c r="D373" i="3"/>
  <c r="E371" i="3"/>
  <c r="D369" i="3"/>
  <c r="E367" i="3"/>
  <c r="D365" i="3"/>
  <c r="E363" i="3"/>
  <c r="D361" i="3"/>
  <c r="E359" i="3"/>
  <c r="D357" i="3"/>
  <c r="E355" i="3"/>
  <c r="D353" i="3"/>
  <c r="E351" i="3"/>
  <c r="D349" i="3"/>
  <c r="E347" i="3"/>
  <c r="D345" i="3"/>
  <c r="E343" i="3"/>
  <c r="D341" i="3"/>
  <c r="E339" i="3"/>
  <c r="D337" i="3"/>
  <c r="E335" i="3"/>
  <c r="D333" i="3"/>
  <c r="E331" i="3"/>
  <c r="D329" i="3"/>
  <c r="E327" i="3"/>
  <c r="D325" i="3"/>
  <c r="E323" i="3"/>
  <c r="D321" i="3"/>
  <c r="E319" i="3"/>
  <c r="D317" i="3"/>
  <c r="E315" i="3"/>
  <c r="D313" i="3"/>
  <c r="E311" i="3"/>
  <c r="D309" i="3"/>
  <c r="E307" i="3"/>
  <c r="D305" i="3"/>
  <c r="E303" i="3"/>
  <c r="D301" i="3"/>
  <c r="E299" i="3"/>
  <c r="E418" i="3"/>
  <c r="E414" i="3"/>
  <c r="E410" i="3"/>
  <c r="E406" i="3"/>
  <c r="E402" i="3"/>
  <c r="E398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420" i="3"/>
  <c r="E416" i="3"/>
  <c r="E412" i="3"/>
  <c r="E408" i="3"/>
  <c r="E404" i="3"/>
  <c r="E400" i="3"/>
  <c r="E396" i="3"/>
  <c r="E392" i="3"/>
  <c r="E388" i="3"/>
  <c r="E384" i="3"/>
  <c r="E380" i="3"/>
  <c r="E376" i="3"/>
  <c r="E372" i="3"/>
  <c r="E368" i="3"/>
  <c r="E364" i="3"/>
  <c r="E360" i="3"/>
  <c r="E356" i="3"/>
  <c r="E352" i="3"/>
  <c r="E348" i="3"/>
  <c r="E344" i="3"/>
  <c r="E340" i="3"/>
  <c r="E336" i="3"/>
  <c r="E332" i="3"/>
  <c r="E328" i="3"/>
  <c r="E324" i="3"/>
  <c r="E320" i="3"/>
  <c r="E316" i="3"/>
  <c r="E312" i="3"/>
  <c r="E308" i="3"/>
  <c r="E304" i="3"/>
  <c r="E300" i="3"/>
  <c r="D421" i="3"/>
  <c r="D419" i="3"/>
  <c r="D417" i="3"/>
  <c r="D415" i="3"/>
  <c r="D413" i="3"/>
  <c r="D411" i="3"/>
  <c r="D409" i="3"/>
  <c r="D407" i="3"/>
  <c r="D405" i="3"/>
  <c r="D403" i="3"/>
  <c r="D401" i="3"/>
  <c r="D399" i="3"/>
  <c r="D397" i="3"/>
  <c r="D395" i="3"/>
  <c r="D393" i="3"/>
  <c r="D391" i="3"/>
  <c r="D389" i="3"/>
  <c r="D387" i="3"/>
  <c r="E385" i="3"/>
  <c r="D383" i="3"/>
  <c r="E381" i="3"/>
  <c r="D379" i="3"/>
  <c r="E377" i="3"/>
  <c r="D375" i="3"/>
  <c r="E373" i="3"/>
  <c r="D371" i="3"/>
  <c r="E369" i="3"/>
  <c r="D367" i="3"/>
  <c r="E365" i="3"/>
  <c r="D363" i="3"/>
  <c r="E361" i="3"/>
  <c r="D359" i="3"/>
  <c r="E357" i="3"/>
  <c r="D355" i="3"/>
  <c r="E353" i="3"/>
  <c r="D351" i="3"/>
  <c r="E349" i="3"/>
  <c r="D347" i="3"/>
  <c r="E345" i="3"/>
  <c r="D343" i="3"/>
  <c r="E341" i="3"/>
  <c r="D339" i="3"/>
  <c r="E337" i="3"/>
  <c r="D335" i="3"/>
  <c r="E333" i="3"/>
  <c r="D331" i="3"/>
  <c r="E329" i="3"/>
  <c r="D327" i="3"/>
  <c r="E325" i="3"/>
  <c r="D323" i="3"/>
  <c r="E321" i="3"/>
  <c r="D319" i="3"/>
  <c r="E317" i="3"/>
  <c r="D315" i="3"/>
  <c r="E313" i="3"/>
  <c r="D311" i="3"/>
  <c r="E309" i="3"/>
  <c r="D307" i="3"/>
  <c r="E305" i="3"/>
  <c r="D303" i="3"/>
  <c r="E301" i="3"/>
  <c r="D299" i="3"/>
  <c r="D418" i="2"/>
  <c r="D414" i="2"/>
  <c r="D410" i="2"/>
  <c r="D406" i="2"/>
  <c r="D402" i="2"/>
  <c r="D398" i="2"/>
  <c r="D394" i="2"/>
  <c r="D390" i="2"/>
  <c r="D386" i="2"/>
  <c r="D382" i="2"/>
  <c r="D378" i="2"/>
  <c r="D374" i="2"/>
  <c r="D370" i="2"/>
  <c r="D366" i="2"/>
  <c r="D362" i="2"/>
  <c r="D358" i="2"/>
  <c r="D354" i="2"/>
  <c r="D350" i="2"/>
  <c r="D346" i="2"/>
  <c r="D342" i="2"/>
  <c r="D338" i="2"/>
  <c r="D334" i="2"/>
  <c r="D330" i="2"/>
  <c r="D326" i="2"/>
  <c r="D322" i="2"/>
  <c r="D318" i="2"/>
  <c r="D314" i="2"/>
  <c r="D310" i="2"/>
  <c r="D306" i="2"/>
  <c r="D302" i="2"/>
  <c r="D420" i="2"/>
  <c r="D416" i="2"/>
  <c r="D412" i="2"/>
  <c r="D408" i="2"/>
  <c r="D404" i="2"/>
  <c r="D400" i="2"/>
  <c r="D396" i="2"/>
  <c r="D392" i="2"/>
  <c r="D388" i="2"/>
  <c r="D384" i="2"/>
  <c r="D380" i="2"/>
  <c r="D376" i="2"/>
  <c r="D372" i="2"/>
  <c r="D368" i="2"/>
  <c r="D364" i="2"/>
  <c r="D360" i="2"/>
  <c r="D356" i="2"/>
  <c r="D352" i="2"/>
  <c r="D348" i="2"/>
  <c r="D344" i="2"/>
  <c r="D340" i="2"/>
  <c r="D336" i="2"/>
  <c r="D332" i="2"/>
  <c r="D328" i="2"/>
  <c r="D324" i="2"/>
  <c r="D320" i="2"/>
  <c r="D316" i="2"/>
  <c r="D312" i="2"/>
  <c r="D308" i="2"/>
  <c r="D304" i="2"/>
  <c r="D300" i="2"/>
  <c r="E421" i="2"/>
  <c r="E419" i="2"/>
  <c r="E417" i="2"/>
  <c r="E415" i="2"/>
  <c r="E413" i="2"/>
  <c r="E411" i="2"/>
  <c r="E409" i="2"/>
  <c r="E407" i="2"/>
  <c r="E405" i="2"/>
  <c r="E403" i="2"/>
  <c r="E401" i="2"/>
  <c r="E399" i="2"/>
  <c r="E397" i="2"/>
  <c r="E395" i="2"/>
  <c r="E393" i="2"/>
  <c r="E391" i="2"/>
  <c r="E389" i="2"/>
  <c r="E387" i="2"/>
  <c r="D385" i="2"/>
  <c r="E383" i="2"/>
  <c r="D381" i="2"/>
  <c r="E379" i="2"/>
  <c r="D377" i="2"/>
  <c r="E375" i="2"/>
  <c r="D373" i="2"/>
  <c r="E371" i="2"/>
  <c r="D369" i="2"/>
  <c r="E367" i="2"/>
  <c r="D365" i="2"/>
  <c r="E363" i="2"/>
  <c r="D361" i="2"/>
  <c r="E359" i="2"/>
  <c r="D357" i="2"/>
  <c r="E355" i="2"/>
  <c r="D353" i="2"/>
  <c r="E351" i="2"/>
  <c r="D349" i="2"/>
  <c r="E347" i="2"/>
  <c r="D345" i="2"/>
  <c r="E343" i="2"/>
  <c r="D341" i="2"/>
  <c r="E339" i="2"/>
  <c r="D337" i="2"/>
  <c r="E335" i="2"/>
  <c r="D333" i="2"/>
  <c r="E331" i="2"/>
  <c r="D329" i="2"/>
  <c r="E327" i="2"/>
  <c r="D325" i="2"/>
  <c r="E323" i="2"/>
  <c r="D321" i="2"/>
  <c r="E319" i="2"/>
  <c r="D317" i="2"/>
  <c r="E315" i="2"/>
  <c r="D313" i="2"/>
  <c r="E311" i="2"/>
  <c r="D309" i="2"/>
  <c r="E307" i="2"/>
  <c r="D305" i="2"/>
  <c r="E303" i="2"/>
  <c r="D301" i="2"/>
  <c r="E299" i="2"/>
  <c r="E418" i="2"/>
  <c r="E414" i="2"/>
  <c r="E410" i="2"/>
  <c r="E406" i="2"/>
  <c r="E402" i="2"/>
  <c r="E398" i="2"/>
  <c r="E394" i="2"/>
  <c r="E390" i="2"/>
  <c r="E386" i="2"/>
  <c r="E382" i="2"/>
  <c r="E378" i="2"/>
  <c r="E374" i="2"/>
  <c r="E370" i="2"/>
  <c r="E366" i="2"/>
  <c r="E362" i="2"/>
  <c r="E358" i="2"/>
  <c r="E354" i="2"/>
  <c r="E350" i="2"/>
  <c r="E346" i="2"/>
  <c r="E342" i="2"/>
  <c r="E338" i="2"/>
  <c r="E334" i="2"/>
  <c r="E330" i="2"/>
  <c r="E326" i="2"/>
  <c r="E322" i="2"/>
  <c r="E318" i="2"/>
  <c r="E314" i="2"/>
  <c r="E310" i="2"/>
  <c r="E306" i="2"/>
  <c r="E302" i="2"/>
  <c r="E420" i="2"/>
  <c r="E416" i="2"/>
  <c r="E412" i="2"/>
  <c r="E408" i="2"/>
  <c r="E404" i="2"/>
  <c r="E400" i="2"/>
  <c r="E396" i="2"/>
  <c r="E392" i="2"/>
  <c r="E388" i="2"/>
  <c r="E384" i="2"/>
  <c r="E380" i="2"/>
  <c r="E376" i="2"/>
  <c r="E372" i="2"/>
  <c r="E368" i="2"/>
  <c r="E364" i="2"/>
  <c r="E360" i="2"/>
  <c r="E356" i="2"/>
  <c r="E352" i="2"/>
  <c r="E348" i="2"/>
  <c r="E344" i="2"/>
  <c r="E340" i="2"/>
  <c r="E336" i="2"/>
  <c r="E332" i="2"/>
  <c r="E328" i="2"/>
  <c r="E324" i="2"/>
  <c r="E320" i="2"/>
  <c r="E316" i="2"/>
  <c r="E312" i="2"/>
  <c r="E308" i="2"/>
  <c r="E304" i="2"/>
  <c r="E300" i="2"/>
  <c r="D421" i="2"/>
  <c r="D419" i="2"/>
  <c r="D417" i="2"/>
  <c r="D415" i="2"/>
  <c r="D413" i="2"/>
  <c r="D411" i="2"/>
  <c r="D409" i="2"/>
  <c r="D407" i="2"/>
  <c r="D405" i="2"/>
  <c r="D403" i="2"/>
  <c r="D401" i="2"/>
  <c r="D399" i="2"/>
  <c r="D397" i="2"/>
  <c r="D395" i="2"/>
  <c r="D393" i="2"/>
  <c r="D391" i="2"/>
  <c r="D389" i="2"/>
  <c r="D387" i="2"/>
  <c r="E385" i="2"/>
  <c r="D383" i="2"/>
  <c r="E381" i="2"/>
  <c r="D379" i="2"/>
  <c r="E377" i="2"/>
  <c r="D375" i="2"/>
  <c r="E373" i="2"/>
  <c r="D371" i="2"/>
  <c r="E369" i="2"/>
  <c r="D367" i="2"/>
  <c r="E365" i="2"/>
  <c r="D363" i="2"/>
  <c r="E361" i="2"/>
  <c r="D359" i="2"/>
  <c r="E357" i="2"/>
  <c r="D355" i="2"/>
  <c r="E353" i="2"/>
  <c r="D351" i="2"/>
  <c r="E349" i="2"/>
  <c r="D347" i="2"/>
  <c r="E345" i="2"/>
  <c r="D343" i="2"/>
  <c r="E341" i="2"/>
  <c r="D339" i="2"/>
  <c r="E337" i="2"/>
  <c r="D335" i="2"/>
  <c r="E333" i="2"/>
  <c r="D331" i="2"/>
  <c r="E329" i="2"/>
  <c r="D327" i="2"/>
  <c r="E325" i="2"/>
  <c r="D323" i="2"/>
  <c r="E321" i="2"/>
  <c r="D319" i="2"/>
  <c r="E317" i="2"/>
  <c r="D315" i="2"/>
  <c r="E313" i="2"/>
  <c r="D311" i="2"/>
  <c r="E309" i="2"/>
  <c r="D307" i="2"/>
  <c r="E305" i="2"/>
  <c r="D303" i="2"/>
  <c r="E301" i="2"/>
  <c r="D299" i="2"/>
  <c r="D418" i="7"/>
  <c r="D414" i="7"/>
  <c r="D410" i="7"/>
  <c r="D406" i="7"/>
  <c r="D402" i="7"/>
  <c r="D398" i="7"/>
  <c r="D394" i="7"/>
  <c r="D390" i="7"/>
  <c r="D386" i="7"/>
  <c r="D382" i="7"/>
  <c r="D378" i="7"/>
  <c r="D374" i="7"/>
  <c r="D370" i="7"/>
  <c r="D366" i="7"/>
  <c r="D362" i="7"/>
  <c r="D358" i="7"/>
  <c r="D354" i="7"/>
  <c r="D350" i="7"/>
  <c r="D346" i="7"/>
  <c r="D342" i="7"/>
  <c r="D338" i="7"/>
  <c r="D334" i="7"/>
  <c r="D330" i="7"/>
  <c r="D326" i="7"/>
  <c r="D322" i="7"/>
  <c r="D318" i="7"/>
  <c r="D314" i="7"/>
  <c r="D310" i="7"/>
  <c r="D306" i="7"/>
  <c r="D302" i="7"/>
  <c r="D420" i="7"/>
  <c r="D416" i="7"/>
  <c r="D412" i="7"/>
  <c r="D408" i="7"/>
  <c r="D404" i="7"/>
  <c r="D400" i="7"/>
  <c r="D396" i="7"/>
  <c r="D392" i="7"/>
  <c r="D388" i="7"/>
  <c r="D384" i="7"/>
  <c r="D380" i="7"/>
  <c r="D376" i="7"/>
  <c r="D372" i="7"/>
  <c r="D368" i="7"/>
  <c r="D364" i="7"/>
  <c r="D360" i="7"/>
  <c r="D356" i="7"/>
  <c r="D352" i="7"/>
  <c r="D348" i="7"/>
  <c r="D344" i="7"/>
  <c r="D340" i="7"/>
  <c r="D336" i="7"/>
  <c r="D332" i="7"/>
  <c r="D328" i="7"/>
  <c r="D324" i="7"/>
  <c r="D320" i="7"/>
  <c r="D316" i="7"/>
  <c r="D312" i="7"/>
  <c r="D308" i="7"/>
  <c r="D304" i="7"/>
  <c r="D300" i="7"/>
  <c r="E421" i="7"/>
  <c r="E419" i="7"/>
  <c r="E417" i="7"/>
  <c r="E415" i="7"/>
  <c r="E413" i="7"/>
  <c r="E411" i="7"/>
  <c r="E409" i="7"/>
  <c r="E407" i="7"/>
  <c r="E405" i="7"/>
  <c r="E403" i="7"/>
  <c r="E401" i="7"/>
  <c r="E399" i="7"/>
  <c r="E397" i="7"/>
  <c r="E395" i="7"/>
  <c r="E393" i="7"/>
  <c r="E391" i="7"/>
  <c r="E389" i="7"/>
  <c r="E387" i="7"/>
  <c r="D385" i="7"/>
  <c r="E383" i="7"/>
  <c r="D381" i="7"/>
  <c r="E379" i="7"/>
  <c r="D377" i="7"/>
  <c r="E375" i="7"/>
  <c r="D373" i="7"/>
  <c r="E371" i="7"/>
  <c r="D369" i="7"/>
  <c r="E367" i="7"/>
  <c r="D365" i="7"/>
  <c r="E363" i="7"/>
  <c r="D361" i="7"/>
  <c r="E359" i="7"/>
  <c r="D357" i="7"/>
  <c r="E355" i="7"/>
  <c r="D353" i="7"/>
  <c r="E351" i="7"/>
  <c r="D349" i="7"/>
  <c r="E347" i="7"/>
  <c r="D345" i="7"/>
  <c r="E343" i="7"/>
  <c r="D341" i="7"/>
  <c r="E339" i="7"/>
  <c r="D337" i="7"/>
  <c r="E335" i="7"/>
  <c r="D333" i="7"/>
  <c r="E331" i="7"/>
  <c r="D329" i="7"/>
  <c r="E327" i="7"/>
  <c r="D325" i="7"/>
  <c r="E323" i="7"/>
  <c r="D321" i="7"/>
  <c r="E319" i="7"/>
  <c r="D317" i="7"/>
  <c r="E315" i="7"/>
  <c r="D313" i="7"/>
  <c r="E311" i="7"/>
  <c r="D309" i="7"/>
  <c r="E307" i="7"/>
  <c r="D305" i="7"/>
  <c r="E303" i="7"/>
  <c r="D301" i="7"/>
  <c r="E299" i="7"/>
  <c r="E418" i="7"/>
  <c r="E414" i="7"/>
  <c r="E410" i="7"/>
  <c r="E406" i="7"/>
  <c r="E402" i="7"/>
  <c r="E398" i="7"/>
  <c r="E394" i="7"/>
  <c r="E390" i="7"/>
  <c r="E386" i="7"/>
  <c r="E382" i="7"/>
  <c r="E378" i="7"/>
  <c r="E374" i="7"/>
  <c r="E370" i="7"/>
  <c r="E366" i="7"/>
  <c r="E362" i="7"/>
  <c r="E358" i="7"/>
  <c r="E354" i="7"/>
  <c r="E350" i="7"/>
  <c r="E346" i="7"/>
  <c r="E342" i="7"/>
  <c r="E338" i="7"/>
  <c r="E334" i="7"/>
  <c r="E330" i="7"/>
  <c r="E326" i="7"/>
  <c r="E322" i="7"/>
  <c r="E318" i="7"/>
  <c r="E314" i="7"/>
  <c r="E310" i="7"/>
  <c r="E306" i="7"/>
  <c r="E302" i="7"/>
  <c r="E420" i="7"/>
  <c r="E416" i="7"/>
  <c r="E412" i="7"/>
  <c r="E408" i="7"/>
  <c r="E404" i="7"/>
  <c r="E400" i="7"/>
  <c r="E396" i="7"/>
  <c r="E392" i="7"/>
  <c r="E388" i="7"/>
  <c r="E384" i="7"/>
  <c r="E380" i="7"/>
  <c r="E376" i="7"/>
  <c r="E372" i="7"/>
  <c r="E368" i="7"/>
  <c r="E364" i="7"/>
  <c r="E360" i="7"/>
  <c r="E356" i="7"/>
  <c r="E352" i="7"/>
  <c r="E348" i="7"/>
  <c r="E344" i="7"/>
  <c r="E340" i="7"/>
  <c r="E336" i="7"/>
  <c r="E332" i="7"/>
  <c r="E328" i="7"/>
  <c r="E324" i="7"/>
  <c r="E320" i="7"/>
  <c r="E316" i="7"/>
  <c r="E312" i="7"/>
  <c r="E308" i="7"/>
  <c r="E304" i="7"/>
  <c r="E300" i="7"/>
  <c r="D421" i="7"/>
  <c r="D419" i="7"/>
  <c r="D417" i="7"/>
  <c r="D415" i="7"/>
  <c r="D413" i="7"/>
  <c r="D411" i="7"/>
  <c r="D409" i="7"/>
  <c r="D407" i="7"/>
  <c r="D405" i="7"/>
  <c r="D403" i="7"/>
  <c r="D401" i="7"/>
  <c r="D399" i="7"/>
  <c r="D397" i="7"/>
  <c r="D395" i="7"/>
  <c r="D393" i="7"/>
  <c r="D391" i="7"/>
  <c r="D389" i="7"/>
  <c r="D387" i="7"/>
  <c r="E385" i="7"/>
  <c r="D383" i="7"/>
  <c r="E381" i="7"/>
  <c r="D379" i="7"/>
  <c r="E377" i="7"/>
  <c r="D375" i="7"/>
  <c r="E373" i="7"/>
  <c r="D371" i="7"/>
  <c r="E369" i="7"/>
  <c r="D367" i="7"/>
  <c r="E365" i="7"/>
  <c r="D363" i="7"/>
  <c r="E361" i="7"/>
  <c r="D359" i="7"/>
  <c r="E357" i="7"/>
  <c r="D355" i="7"/>
  <c r="E353" i="7"/>
  <c r="D351" i="7"/>
  <c r="E349" i="7"/>
  <c r="D347" i="7"/>
  <c r="E345" i="7"/>
  <c r="D343" i="7"/>
  <c r="E341" i="7"/>
  <c r="D339" i="7"/>
  <c r="E337" i="7"/>
  <c r="D335" i="7"/>
  <c r="E333" i="7"/>
  <c r="D331" i="7"/>
  <c r="E329" i="7"/>
  <c r="D327" i="7"/>
  <c r="E325" i="7"/>
  <c r="D323" i="7"/>
  <c r="E321" i="7"/>
  <c r="D319" i="7"/>
  <c r="E317" i="7"/>
  <c r="D315" i="7"/>
  <c r="E313" i="7"/>
  <c r="D311" i="7"/>
  <c r="E309" i="7"/>
  <c r="D307" i="7"/>
  <c r="E305" i="7"/>
  <c r="D303" i="7"/>
  <c r="E301" i="7"/>
  <c r="D299" i="7"/>
  <c r="D417" i="6"/>
  <c r="D409" i="6"/>
  <c r="D401" i="6"/>
  <c r="D393" i="6"/>
  <c r="D385" i="6"/>
  <c r="D377" i="6"/>
  <c r="D369" i="6"/>
  <c r="D361" i="6"/>
  <c r="D353" i="6"/>
  <c r="D345" i="6"/>
  <c r="D337" i="6"/>
  <c r="D329" i="6"/>
  <c r="D321" i="6"/>
  <c r="D313" i="6"/>
  <c r="D305" i="6"/>
  <c r="D421" i="6"/>
  <c r="D413" i="6"/>
  <c r="D405" i="6"/>
  <c r="D397" i="6"/>
  <c r="D389" i="6"/>
  <c r="D381" i="6"/>
  <c r="D373" i="6"/>
  <c r="D365" i="6"/>
  <c r="D357" i="6"/>
  <c r="D349" i="6"/>
  <c r="D341" i="6"/>
  <c r="D333" i="6"/>
  <c r="D325" i="6"/>
  <c r="D317" i="6"/>
  <c r="D309" i="6"/>
  <c r="D301" i="6"/>
  <c r="D419" i="6"/>
  <c r="D415" i="6"/>
  <c r="D411" i="6"/>
  <c r="D407" i="6"/>
  <c r="D403" i="6"/>
  <c r="D399" i="6"/>
  <c r="D395" i="6"/>
  <c r="D391" i="6"/>
  <c r="D387" i="6"/>
  <c r="D383" i="6"/>
  <c r="D379" i="6"/>
  <c r="D375" i="6"/>
  <c r="D371" i="6"/>
  <c r="D367" i="6"/>
  <c r="D363" i="6"/>
  <c r="D359" i="6"/>
  <c r="D355" i="6"/>
  <c r="D351" i="6"/>
  <c r="D347" i="6"/>
  <c r="D343" i="6"/>
  <c r="D339" i="6"/>
  <c r="D335" i="6"/>
  <c r="D331" i="6"/>
  <c r="D327" i="6"/>
  <c r="D323" i="6"/>
  <c r="D319" i="6"/>
  <c r="D315" i="6"/>
  <c r="D311" i="6"/>
  <c r="D307" i="6"/>
  <c r="D303" i="6"/>
  <c r="D299" i="6"/>
  <c r="D420" i="6"/>
  <c r="D418" i="6"/>
  <c r="D416" i="6"/>
  <c r="D414" i="6"/>
  <c r="D412" i="6"/>
  <c r="D410" i="6"/>
  <c r="D408" i="6"/>
  <c r="D406" i="6"/>
  <c r="D404" i="6"/>
  <c r="D402" i="6"/>
  <c r="D400" i="6"/>
  <c r="D398" i="6"/>
  <c r="D396" i="6"/>
  <c r="D394" i="6"/>
  <c r="D392" i="6"/>
  <c r="D390" i="6"/>
  <c r="D388" i="6"/>
  <c r="D386" i="6"/>
  <c r="D384" i="6"/>
  <c r="D382" i="6"/>
  <c r="D380" i="6"/>
  <c r="D378" i="6"/>
  <c r="D376" i="6"/>
  <c r="D374" i="6"/>
  <c r="D372" i="6"/>
  <c r="D370" i="6"/>
  <c r="D368" i="6"/>
  <c r="D366" i="6"/>
  <c r="D364" i="6"/>
  <c r="D362" i="6"/>
  <c r="D360" i="6"/>
  <c r="D358" i="6"/>
  <c r="D356" i="6"/>
  <c r="D354" i="6"/>
  <c r="D352" i="6"/>
  <c r="D350" i="6"/>
  <c r="D348" i="6"/>
  <c r="E346" i="6"/>
  <c r="D344" i="6"/>
  <c r="E342" i="6"/>
  <c r="D340" i="6"/>
  <c r="E338" i="6"/>
  <c r="D336" i="6"/>
  <c r="E334" i="6"/>
  <c r="D332" i="6"/>
  <c r="E330" i="6"/>
  <c r="D328" i="6"/>
  <c r="E326" i="6"/>
  <c r="D324" i="6"/>
  <c r="E322" i="6"/>
  <c r="D320" i="6"/>
  <c r="E318" i="6"/>
  <c r="D316" i="6"/>
  <c r="E314" i="6"/>
  <c r="D312" i="6"/>
  <c r="E310" i="6"/>
  <c r="D308" i="6"/>
  <c r="E306" i="6"/>
  <c r="D304" i="6"/>
  <c r="E302" i="6"/>
  <c r="D300" i="6"/>
  <c r="E417" i="6"/>
  <c r="E409" i="6"/>
  <c r="E401" i="6"/>
  <c r="E393" i="6"/>
  <c r="E385" i="6"/>
  <c r="E377" i="6"/>
  <c r="E369" i="6"/>
  <c r="E361" i="6"/>
  <c r="E353" i="6"/>
  <c r="E345" i="6"/>
  <c r="E337" i="6"/>
  <c r="E329" i="6"/>
  <c r="E321" i="6"/>
  <c r="E313" i="6"/>
  <c r="E305" i="6"/>
  <c r="E421" i="6"/>
  <c r="E413" i="6"/>
  <c r="E405" i="6"/>
  <c r="E397" i="6"/>
  <c r="E389" i="6"/>
  <c r="E381" i="6"/>
  <c r="E373" i="6"/>
  <c r="E365" i="6"/>
  <c r="E357" i="6"/>
  <c r="E349" i="6"/>
  <c r="E341" i="6"/>
  <c r="E333" i="6"/>
  <c r="E325" i="6"/>
  <c r="E317" i="6"/>
  <c r="E309" i="6"/>
  <c r="E301" i="6"/>
  <c r="E419" i="6"/>
  <c r="E415" i="6"/>
  <c r="E411" i="6"/>
  <c r="E407" i="6"/>
  <c r="E403" i="6"/>
  <c r="E399" i="6"/>
  <c r="E395" i="6"/>
  <c r="E391" i="6"/>
  <c r="E387" i="6"/>
  <c r="E383" i="6"/>
  <c r="E379" i="6"/>
  <c r="E375" i="6"/>
  <c r="E371" i="6"/>
  <c r="E367" i="6"/>
  <c r="E363" i="6"/>
  <c r="E359" i="6"/>
  <c r="E355" i="6"/>
  <c r="E351" i="6"/>
  <c r="E347" i="6"/>
  <c r="E343" i="6"/>
  <c r="E339" i="6"/>
  <c r="E335" i="6"/>
  <c r="E331" i="6"/>
  <c r="E327" i="6"/>
  <c r="E323" i="6"/>
  <c r="E319" i="6"/>
  <c r="E315" i="6"/>
  <c r="E311" i="6"/>
  <c r="E307" i="6"/>
  <c r="E303" i="6"/>
  <c r="E299" i="6"/>
  <c r="E420" i="6"/>
  <c r="E418" i="6"/>
  <c r="E416" i="6"/>
  <c r="E414" i="6"/>
  <c r="E412" i="6"/>
  <c r="E410" i="6"/>
  <c r="E408" i="6"/>
  <c r="E406" i="6"/>
  <c r="E404" i="6"/>
  <c r="E402" i="6"/>
  <c r="E400" i="6"/>
  <c r="E398" i="6"/>
  <c r="E396" i="6"/>
  <c r="E394" i="6"/>
  <c r="E392" i="6"/>
  <c r="E390" i="6"/>
  <c r="E388" i="6"/>
  <c r="E386" i="6"/>
  <c r="E384" i="6"/>
  <c r="E382" i="6"/>
  <c r="E380" i="6"/>
  <c r="E378" i="6"/>
  <c r="E376" i="6"/>
  <c r="E374" i="6"/>
  <c r="E372" i="6"/>
  <c r="E370" i="6"/>
  <c r="E368" i="6"/>
  <c r="E366" i="6"/>
  <c r="E364" i="6"/>
  <c r="E362" i="6"/>
  <c r="E360" i="6"/>
  <c r="E358" i="6"/>
  <c r="E356" i="6"/>
  <c r="E354" i="6"/>
  <c r="E352" i="6"/>
  <c r="E350" i="6"/>
  <c r="E348" i="6"/>
  <c r="D346" i="6"/>
  <c r="E344" i="6"/>
  <c r="D342" i="6"/>
  <c r="E340" i="6"/>
  <c r="D338" i="6"/>
  <c r="E336" i="6"/>
  <c r="D334" i="6"/>
  <c r="E332" i="6"/>
  <c r="D330" i="6"/>
  <c r="E328" i="6"/>
  <c r="D326" i="6"/>
  <c r="E324" i="6"/>
  <c r="D322" i="6"/>
  <c r="E320" i="6"/>
  <c r="D318" i="6"/>
  <c r="E316" i="6"/>
  <c r="D314" i="6"/>
  <c r="E312" i="6"/>
  <c r="D310" i="6"/>
  <c r="E308" i="6"/>
  <c r="D306" i="6"/>
  <c r="E304" i="6"/>
  <c r="D302" i="6"/>
  <c r="E300" i="6"/>
</calcChain>
</file>

<file path=xl/sharedStrings.xml><?xml version="1.0" encoding="utf-8"?>
<sst xmlns="http://schemas.openxmlformats.org/spreadsheetml/2006/main" count="126" uniqueCount="46">
  <si>
    <t>N, cm-3</t>
  </si>
  <si>
    <t>H, cm-3</t>
  </si>
  <si>
    <t>Ar, cm-3</t>
  </si>
  <si>
    <t>He, cm-3</t>
  </si>
  <si>
    <t>O2, cm-3</t>
  </si>
  <si>
    <t>N2, cm-3</t>
  </si>
  <si>
    <t>O, cm-3</t>
  </si>
  <si>
    <t>Temperature, K</t>
  </si>
  <si>
    <t>Density, g/cm-3</t>
  </si>
  <si>
    <t>Date</t>
  </si>
  <si>
    <t>Forecast(Density, g/cm-3)</t>
  </si>
  <si>
    <t>Lower Confidence Bound(Density, g/cm-3)</t>
  </si>
  <si>
    <t>Upper Confidence Bound(Density, g/cm-3)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</si>
  <si>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</si>
  <si>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</si>
  <si>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</si>
  <si>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</si>
  <si>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</si>
  <si>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</si>
  <si>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</si>
  <si>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</si>
  <si>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</si>
  <si>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Forecast(Temperature, K)</t>
  </si>
  <si>
    <t>Lower Confidence Bound(Temperature, K)</t>
  </si>
  <si>
    <t>Upper Confidence Bound(Temperature, K)</t>
  </si>
  <si>
    <t>Forecast(O, cm-3)</t>
  </si>
  <si>
    <t>Lower Confidence Bound(O, cm-3)</t>
  </si>
  <si>
    <t>Upper Confidence Bound(O, cm-3)</t>
  </si>
  <si>
    <t>Forecast(N2, cm-3)</t>
  </si>
  <si>
    <t>Lower Confidence Bound(N2, cm-3)</t>
  </si>
  <si>
    <t>Upper Confidence Bound(N2, cm-3)</t>
  </si>
  <si>
    <t>Forecast(O2, cm-3)</t>
  </si>
  <si>
    <t>Lower Confidence Bound(O2, cm-3)</t>
  </si>
  <si>
    <t>Upper Confidence Bound(O2, cm-3)</t>
  </si>
  <si>
    <t>Forecast(He, cm-3)</t>
  </si>
  <si>
    <t>Lower Confidence Bound(He, cm-3)</t>
  </si>
  <si>
    <t>Upper Confidence Bound(He, cm-3)</t>
  </si>
  <si>
    <t>Forecast(Ar, cm-3)</t>
  </si>
  <si>
    <t>Lower Confidence Bound(Ar, cm-3)</t>
  </si>
  <si>
    <t>Upper Confidence Bound(Ar, cm-3)</t>
  </si>
  <si>
    <t>Forecast(H, cm-3)</t>
  </si>
  <si>
    <t>Lower Confidence Bound(H, cm-3)</t>
  </si>
  <si>
    <t>Upper Confidence Bound(H, cm-3)</t>
  </si>
  <si>
    <t>Forecast(N, cm-3)</t>
  </si>
  <si>
    <t>Lower Confidence Bound(N, cm-3)</t>
  </si>
  <si>
    <t>Upper Confidence Bound(N, cm-3)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</si>
</sst>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4"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density!$B$1</c:f>
              <c:strCache>
                <c:ptCount val="1"/>
                <c:pt idx="0">
                  <c:v>Density, g/cm-3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density!$B$2:$B$421</c:f>
              <c:numCache>
                <c:formatCode>0.00E+00</c:formatCode>
                <c:ptCount val="420"/>
                <c:pt idx="0">
                  <c:v>5.0000000000000004E-18</c:v>
                </c:pt>
                <c:pt idx="1">
                  <c:v>5.3009999999999998E-18</c:v>
                </c:pt>
                <c:pt idx="2">
                  <c:v>5.476E-18</c:v>
                </c:pt>
                <c:pt idx="3">
                  <c:v>7.4149999999999994E-18</c:v>
                </c:pt>
                <c:pt idx="4">
                  <c:v>6.3670000000000001E-18</c:v>
                </c:pt>
                <c:pt idx="5">
                  <c:v>4.367E-18</c:v>
                </c:pt>
                <c:pt idx="6">
                  <c:v>3.736E-18</c:v>
                </c:pt>
                <c:pt idx="7">
                  <c:v>4.7330000000000002E-18</c:v>
                </c:pt>
                <c:pt idx="8">
                  <c:v>4.9469999999999999E-18</c:v>
                </c:pt>
                <c:pt idx="9">
                  <c:v>6.1099999999999998E-18</c:v>
                </c:pt>
                <c:pt idx="10">
                  <c:v>6.5869999999999997E-18</c:v>
                </c:pt>
                <c:pt idx="11">
                  <c:v>6.9789999999999996E-18</c:v>
                </c:pt>
                <c:pt idx="12">
                  <c:v>5.0810000000000002E-18</c:v>
                </c:pt>
                <c:pt idx="13">
                  <c:v>4.8080000000000001E-18</c:v>
                </c:pt>
                <c:pt idx="14">
                  <c:v>7.2500000000000007E-18</c:v>
                </c:pt>
                <c:pt idx="15">
                  <c:v>8.5330000000000007E-18</c:v>
                </c:pt>
                <c:pt idx="16">
                  <c:v>1.079E-17</c:v>
                </c:pt>
                <c:pt idx="17">
                  <c:v>5.193E-18</c:v>
                </c:pt>
                <c:pt idx="18">
                  <c:v>3.5129999999999997E-18</c:v>
                </c:pt>
                <c:pt idx="19">
                  <c:v>3.975E-18</c:v>
                </c:pt>
                <c:pt idx="20">
                  <c:v>7.4289999999999995E-18</c:v>
                </c:pt>
                <c:pt idx="21">
                  <c:v>1.946E-17</c:v>
                </c:pt>
                <c:pt idx="22">
                  <c:v>1.388E-17</c:v>
                </c:pt>
                <c:pt idx="23">
                  <c:v>1.356E-17</c:v>
                </c:pt>
                <c:pt idx="24">
                  <c:v>9.8709999999999993E-18</c:v>
                </c:pt>
                <c:pt idx="25">
                  <c:v>9.2509999999999995E-18</c:v>
                </c:pt>
                <c:pt idx="26">
                  <c:v>1.564E-17</c:v>
                </c:pt>
                <c:pt idx="27">
                  <c:v>1.6849999999999999E-17</c:v>
                </c:pt>
                <c:pt idx="28">
                  <c:v>1.9839999999999999E-17</c:v>
                </c:pt>
                <c:pt idx="29">
                  <c:v>1.1160000000000001E-17</c:v>
                </c:pt>
                <c:pt idx="30">
                  <c:v>1.4159999999999999E-17</c:v>
                </c:pt>
                <c:pt idx="31">
                  <c:v>2.2140000000000001E-17</c:v>
                </c:pt>
                <c:pt idx="32">
                  <c:v>5.7379999999999995E-17</c:v>
                </c:pt>
                <c:pt idx="33">
                  <c:v>4.5289999999999999E-17</c:v>
                </c:pt>
                <c:pt idx="34">
                  <c:v>2.919E-17</c:v>
                </c:pt>
                <c:pt idx="35">
                  <c:v>5.6200000000000006E-17</c:v>
                </c:pt>
                <c:pt idx="36">
                  <c:v>4.737E-17</c:v>
                </c:pt>
                <c:pt idx="37">
                  <c:v>1.7409999999999999E-17</c:v>
                </c:pt>
                <c:pt idx="38">
                  <c:v>1.7409999999999999E-17</c:v>
                </c:pt>
                <c:pt idx="39">
                  <c:v>2.8319999999999997E-17</c:v>
                </c:pt>
                <c:pt idx="40">
                  <c:v>4.7619999999999998E-17</c:v>
                </c:pt>
                <c:pt idx="41">
                  <c:v>5.4279999999999998E-17</c:v>
                </c:pt>
                <c:pt idx="42">
                  <c:v>7.273E-17</c:v>
                </c:pt>
                <c:pt idx="43">
                  <c:v>7.0170000000000002E-17</c:v>
                </c:pt>
                <c:pt idx="44">
                  <c:v>8.6020000000000003E-17</c:v>
                </c:pt>
                <c:pt idx="45">
                  <c:v>5.103E-17</c:v>
                </c:pt>
                <c:pt idx="46">
                  <c:v>8.7670000000000003E-17</c:v>
                </c:pt>
                <c:pt idx="47">
                  <c:v>7.1220000000000002E-17</c:v>
                </c:pt>
                <c:pt idx="48">
                  <c:v>6.1450000000000005E-17</c:v>
                </c:pt>
                <c:pt idx="49">
                  <c:v>4.7660000000000001E-17</c:v>
                </c:pt>
                <c:pt idx="50">
                  <c:v>1.587E-16</c:v>
                </c:pt>
                <c:pt idx="51">
                  <c:v>1.808E-16</c:v>
                </c:pt>
                <c:pt idx="52">
                  <c:v>1.218E-16</c:v>
                </c:pt>
                <c:pt idx="53">
                  <c:v>7.289E-17</c:v>
                </c:pt>
                <c:pt idx="54">
                  <c:v>6.1699999999999997E-17</c:v>
                </c:pt>
                <c:pt idx="55">
                  <c:v>5.3940000000000001E-17</c:v>
                </c:pt>
                <c:pt idx="56">
                  <c:v>8.3549999999999997E-17</c:v>
                </c:pt>
                <c:pt idx="57">
                  <c:v>1.215E-16</c:v>
                </c:pt>
                <c:pt idx="58">
                  <c:v>1.1780000000000001E-16</c:v>
                </c:pt>
                <c:pt idx="59">
                  <c:v>9.3470000000000006E-17</c:v>
                </c:pt>
                <c:pt idx="60">
                  <c:v>5.3739999999999999E-17</c:v>
                </c:pt>
                <c:pt idx="61">
                  <c:v>4.8760000000000002E-17</c:v>
                </c:pt>
                <c:pt idx="62">
                  <c:v>4.3600000000000002E-17</c:v>
                </c:pt>
                <c:pt idx="63">
                  <c:v>2.098E-16</c:v>
                </c:pt>
                <c:pt idx="64">
                  <c:v>9.0469999999999994E-17</c:v>
                </c:pt>
                <c:pt idx="65">
                  <c:v>4.5129999999999999E-17</c:v>
                </c:pt>
                <c:pt idx="66">
                  <c:v>3.2470000000000001E-17</c:v>
                </c:pt>
                <c:pt idx="67">
                  <c:v>2.8979999999999998E-17</c:v>
                </c:pt>
                <c:pt idx="68">
                  <c:v>8.5090000000000006E-17</c:v>
                </c:pt>
                <c:pt idx="69">
                  <c:v>3.2339999999999999E-16</c:v>
                </c:pt>
                <c:pt idx="70">
                  <c:v>2.6860000000000002E-16</c:v>
                </c:pt>
                <c:pt idx="71">
                  <c:v>1.8490000000000001E-16</c:v>
                </c:pt>
                <c:pt idx="72">
                  <c:v>1.7530000000000001E-16</c:v>
                </c:pt>
                <c:pt idx="73">
                  <c:v>1.832E-16</c:v>
                </c:pt>
                <c:pt idx="74">
                  <c:v>1.389E-16</c:v>
                </c:pt>
                <c:pt idx="75">
                  <c:v>1.6619999999999999E-16</c:v>
                </c:pt>
                <c:pt idx="76">
                  <c:v>7.1810000000000002E-17</c:v>
                </c:pt>
                <c:pt idx="77">
                  <c:v>6.4430000000000006E-17</c:v>
                </c:pt>
                <c:pt idx="78">
                  <c:v>4.9559999999999998E-17</c:v>
                </c:pt>
                <c:pt idx="79">
                  <c:v>1.106E-16</c:v>
                </c:pt>
                <c:pt idx="80">
                  <c:v>9.3439999999999996E-17</c:v>
                </c:pt>
                <c:pt idx="81">
                  <c:v>1.2890000000000001E-16</c:v>
                </c:pt>
                <c:pt idx="82">
                  <c:v>8.4990000000000002E-17</c:v>
                </c:pt>
                <c:pt idx="83">
                  <c:v>7.3249999999999995E-17</c:v>
                </c:pt>
                <c:pt idx="84">
                  <c:v>2.6740000000000001E-17</c:v>
                </c:pt>
                <c:pt idx="85">
                  <c:v>2.9750000000000003E-17</c:v>
                </c:pt>
                <c:pt idx="86">
                  <c:v>3.2240000000000001E-17</c:v>
                </c:pt>
                <c:pt idx="87">
                  <c:v>5.6680000000000003E-17</c:v>
                </c:pt>
                <c:pt idx="88">
                  <c:v>6.8129999999999997E-17</c:v>
                </c:pt>
                <c:pt idx="89">
                  <c:v>2.9620000000000001E-17</c:v>
                </c:pt>
                <c:pt idx="90">
                  <c:v>2.114E-17</c:v>
                </c:pt>
                <c:pt idx="91">
                  <c:v>2.1229999999999999E-17</c:v>
                </c:pt>
                <c:pt idx="92">
                  <c:v>2.0069999999999999E-17</c:v>
                </c:pt>
                <c:pt idx="93">
                  <c:v>3.8119999999999997E-17</c:v>
                </c:pt>
                <c:pt idx="94">
                  <c:v>1.386E-16</c:v>
                </c:pt>
                <c:pt idx="95">
                  <c:v>4.8980000000000003E-17</c:v>
                </c:pt>
                <c:pt idx="96">
                  <c:v>2.4340000000000001E-17</c:v>
                </c:pt>
                <c:pt idx="97">
                  <c:v>1.3050000000000001E-17</c:v>
                </c:pt>
                <c:pt idx="98">
                  <c:v>2.2499999999999999E-17</c:v>
                </c:pt>
                <c:pt idx="99">
                  <c:v>1.9300000000000001E-17</c:v>
                </c:pt>
                <c:pt idx="100">
                  <c:v>1.4960000000000001E-17</c:v>
                </c:pt>
                <c:pt idx="101">
                  <c:v>1.3980000000000001E-17</c:v>
                </c:pt>
                <c:pt idx="102">
                  <c:v>8.2460000000000007E-18</c:v>
                </c:pt>
                <c:pt idx="103">
                  <c:v>8.9270000000000003E-18</c:v>
                </c:pt>
                <c:pt idx="104">
                  <c:v>1.089E-17</c:v>
                </c:pt>
                <c:pt idx="105">
                  <c:v>1.2559999999999999E-17</c:v>
                </c:pt>
                <c:pt idx="106">
                  <c:v>2.642E-17</c:v>
                </c:pt>
                <c:pt idx="107">
                  <c:v>2.0120000000000001E-17</c:v>
                </c:pt>
                <c:pt idx="108">
                  <c:v>1.463E-17</c:v>
                </c:pt>
                <c:pt idx="109">
                  <c:v>8.1830000000000003E-18</c:v>
                </c:pt>
                <c:pt idx="110">
                  <c:v>9.5740000000000001E-18</c:v>
                </c:pt>
                <c:pt idx="111">
                  <c:v>9.7359999999999997E-18</c:v>
                </c:pt>
                <c:pt idx="112">
                  <c:v>2.0969999999999999E-17</c:v>
                </c:pt>
                <c:pt idx="113">
                  <c:v>1.0750000000000001E-17</c:v>
                </c:pt>
                <c:pt idx="114">
                  <c:v>1.037E-17</c:v>
                </c:pt>
                <c:pt idx="115">
                  <c:v>1.0669999999999999E-17</c:v>
                </c:pt>
                <c:pt idx="116">
                  <c:v>8.9429999999999993E-18</c:v>
                </c:pt>
                <c:pt idx="117">
                  <c:v>9.9100000000000004E-18</c:v>
                </c:pt>
                <c:pt idx="118">
                  <c:v>1.062E-17</c:v>
                </c:pt>
                <c:pt idx="119">
                  <c:v>1.34E-17</c:v>
                </c:pt>
                <c:pt idx="120">
                  <c:v>7.6040000000000005E-18</c:v>
                </c:pt>
                <c:pt idx="121">
                  <c:v>5.2250000000000003E-18</c:v>
                </c:pt>
                <c:pt idx="122">
                  <c:v>7.2649999999999995E-18</c:v>
                </c:pt>
                <c:pt idx="123">
                  <c:v>7.738E-18</c:v>
                </c:pt>
                <c:pt idx="124">
                  <c:v>9.2610000000000003E-18</c:v>
                </c:pt>
                <c:pt idx="125">
                  <c:v>7.049E-18</c:v>
                </c:pt>
                <c:pt idx="126">
                  <c:v>4.4950000000000003E-18</c:v>
                </c:pt>
                <c:pt idx="127">
                  <c:v>4.7719999999999997E-18</c:v>
                </c:pt>
                <c:pt idx="128">
                  <c:v>7.4460000000000003E-18</c:v>
                </c:pt>
                <c:pt idx="129">
                  <c:v>1.145E-17</c:v>
                </c:pt>
                <c:pt idx="130">
                  <c:v>9.376E-18</c:v>
                </c:pt>
                <c:pt idx="131">
                  <c:v>8.2629999999999999E-18</c:v>
                </c:pt>
                <c:pt idx="132">
                  <c:v>7.3879999999999995E-18</c:v>
                </c:pt>
                <c:pt idx="133">
                  <c:v>6.916E-18</c:v>
                </c:pt>
                <c:pt idx="134">
                  <c:v>7.2490000000000005E-18</c:v>
                </c:pt>
                <c:pt idx="135">
                  <c:v>1.1119999999999999E-17</c:v>
                </c:pt>
                <c:pt idx="136">
                  <c:v>8.6179999999999999E-18</c:v>
                </c:pt>
                <c:pt idx="137">
                  <c:v>5.5129999999999999E-18</c:v>
                </c:pt>
                <c:pt idx="138">
                  <c:v>3.6450000000000002E-18</c:v>
                </c:pt>
                <c:pt idx="139">
                  <c:v>4.2450000000000001E-18</c:v>
                </c:pt>
                <c:pt idx="140">
                  <c:v>5.0799999999999999E-18</c:v>
                </c:pt>
                <c:pt idx="141">
                  <c:v>6.1089999999999996E-18</c:v>
                </c:pt>
                <c:pt idx="142">
                  <c:v>6.6400000000000001E-18</c:v>
                </c:pt>
                <c:pt idx="143">
                  <c:v>5.7439999999999996E-18</c:v>
                </c:pt>
                <c:pt idx="144">
                  <c:v>5.0370000000000002E-18</c:v>
                </c:pt>
                <c:pt idx="145">
                  <c:v>6.3889999999999997E-18</c:v>
                </c:pt>
                <c:pt idx="146">
                  <c:v>7.7969999999999994E-18</c:v>
                </c:pt>
                <c:pt idx="147">
                  <c:v>7.1520000000000002E-18</c:v>
                </c:pt>
                <c:pt idx="148">
                  <c:v>4.6319999999999997E-18</c:v>
                </c:pt>
                <c:pt idx="149">
                  <c:v>6.6480000000000004E-18</c:v>
                </c:pt>
                <c:pt idx="150">
                  <c:v>3.1009999999999999E-18</c:v>
                </c:pt>
                <c:pt idx="151">
                  <c:v>2.9330000000000001E-18</c:v>
                </c:pt>
                <c:pt idx="152">
                  <c:v>3.8479999999999999E-18</c:v>
                </c:pt>
                <c:pt idx="153">
                  <c:v>6.3659999999999999E-18</c:v>
                </c:pt>
                <c:pt idx="154">
                  <c:v>6.0449999999999998E-18</c:v>
                </c:pt>
                <c:pt idx="155">
                  <c:v>4.4919999999999997E-18</c:v>
                </c:pt>
                <c:pt idx="156">
                  <c:v>4.8220000000000002E-18</c:v>
                </c:pt>
                <c:pt idx="157">
                  <c:v>4.1130000000000004E-18</c:v>
                </c:pt>
                <c:pt idx="158">
                  <c:v>4.8430000000000003E-18</c:v>
                </c:pt>
                <c:pt idx="159">
                  <c:v>6.2289999999999997E-18</c:v>
                </c:pt>
                <c:pt idx="160">
                  <c:v>5.8520000000000001E-18</c:v>
                </c:pt>
                <c:pt idx="161">
                  <c:v>4.0920000000000003E-18</c:v>
                </c:pt>
                <c:pt idx="162">
                  <c:v>3.1240000000000001E-18</c:v>
                </c:pt>
                <c:pt idx="163">
                  <c:v>3.035E-18</c:v>
                </c:pt>
                <c:pt idx="164">
                  <c:v>3.9970000000000004E-18</c:v>
                </c:pt>
                <c:pt idx="165">
                  <c:v>5.7309999999999998E-18</c:v>
                </c:pt>
                <c:pt idx="166">
                  <c:v>6.9019999999999999E-18</c:v>
                </c:pt>
                <c:pt idx="167">
                  <c:v>5.1959999999999999E-18</c:v>
                </c:pt>
                <c:pt idx="168">
                  <c:v>4.872E-18</c:v>
                </c:pt>
                <c:pt idx="169">
                  <c:v>1.218E-17</c:v>
                </c:pt>
                <c:pt idx="170">
                  <c:v>1.218E-17</c:v>
                </c:pt>
                <c:pt idx="171">
                  <c:v>1.3220000000000001E-17</c:v>
                </c:pt>
                <c:pt idx="172">
                  <c:v>7.8519999999999995E-18</c:v>
                </c:pt>
                <c:pt idx="173">
                  <c:v>7.008E-18</c:v>
                </c:pt>
                <c:pt idx="174">
                  <c:v>5.5599999999999997E-18</c:v>
                </c:pt>
                <c:pt idx="175">
                  <c:v>4.589E-18</c:v>
                </c:pt>
                <c:pt idx="176">
                  <c:v>6.1250000000000001E-18</c:v>
                </c:pt>
                <c:pt idx="177">
                  <c:v>1.1269999999999999E-17</c:v>
                </c:pt>
                <c:pt idx="178">
                  <c:v>1.6970000000000001E-17</c:v>
                </c:pt>
                <c:pt idx="179">
                  <c:v>1.8309999999999999E-17</c:v>
                </c:pt>
                <c:pt idx="180">
                  <c:v>1.542E-17</c:v>
                </c:pt>
                <c:pt idx="181">
                  <c:v>8.5129999999999993E-18</c:v>
                </c:pt>
                <c:pt idx="182">
                  <c:v>6.8779999999999999E-18</c:v>
                </c:pt>
                <c:pt idx="183">
                  <c:v>2.4709999999999999E-17</c:v>
                </c:pt>
                <c:pt idx="184">
                  <c:v>2.3820000000000001E-17</c:v>
                </c:pt>
                <c:pt idx="185">
                  <c:v>1.485E-17</c:v>
                </c:pt>
                <c:pt idx="186">
                  <c:v>8.8440000000000001E-18</c:v>
                </c:pt>
                <c:pt idx="187">
                  <c:v>1.087E-17</c:v>
                </c:pt>
                <c:pt idx="188">
                  <c:v>1.36E-17</c:v>
                </c:pt>
                <c:pt idx="189">
                  <c:v>5.0459999999999998E-17</c:v>
                </c:pt>
                <c:pt idx="190">
                  <c:v>6.5650000000000004E-17</c:v>
                </c:pt>
                <c:pt idx="191">
                  <c:v>4.3440000000000003E-17</c:v>
                </c:pt>
                <c:pt idx="192">
                  <c:v>2.496E-17</c:v>
                </c:pt>
                <c:pt idx="193">
                  <c:v>1.7709999999999999E-17</c:v>
                </c:pt>
                <c:pt idx="194">
                  <c:v>2.0860000000000001E-17</c:v>
                </c:pt>
                <c:pt idx="195">
                  <c:v>2.125E-17</c:v>
                </c:pt>
                <c:pt idx="196">
                  <c:v>2.0929999999999999E-17</c:v>
                </c:pt>
                <c:pt idx="197">
                  <c:v>2.166E-17</c:v>
                </c:pt>
                <c:pt idx="198">
                  <c:v>2.5240000000000001E-17</c:v>
                </c:pt>
                <c:pt idx="199">
                  <c:v>1.9499999999999999E-17</c:v>
                </c:pt>
                <c:pt idx="200">
                  <c:v>2.0809999999999999E-17</c:v>
                </c:pt>
                <c:pt idx="201">
                  <c:v>4.9430000000000003E-17</c:v>
                </c:pt>
                <c:pt idx="202">
                  <c:v>3.3290000000000001E-17</c:v>
                </c:pt>
                <c:pt idx="203">
                  <c:v>2.0150000000000001E-17</c:v>
                </c:pt>
                <c:pt idx="204">
                  <c:v>1.298E-17</c:v>
                </c:pt>
                <c:pt idx="205">
                  <c:v>1.254E-17</c:v>
                </c:pt>
                <c:pt idx="206">
                  <c:v>2.6820000000000001E-17</c:v>
                </c:pt>
                <c:pt idx="207">
                  <c:v>2.297E-17</c:v>
                </c:pt>
                <c:pt idx="208">
                  <c:v>5.8810000000000001E-17</c:v>
                </c:pt>
                <c:pt idx="209">
                  <c:v>3.3040000000000003E-17</c:v>
                </c:pt>
                <c:pt idx="210">
                  <c:v>1.1590000000000001E-17</c:v>
                </c:pt>
                <c:pt idx="211">
                  <c:v>1.0819999999999999E-17</c:v>
                </c:pt>
                <c:pt idx="212">
                  <c:v>1.5960000000000001E-17</c:v>
                </c:pt>
                <c:pt idx="213">
                  <c:v>2.058E-17</c:v>
                </c:pt>
                <c:pt idx="214">
                  <c:v>4.3109999999999999E-17</c:v>
                </c:pt>
                <c:pt idx="215">
                  <c:v>4.5659999999999999E-17</c:v>
                </c:pt>
                <c:pt idx="216">
                  <c:v>4.699E-17</c:v>
                </c:pt>
                <c:pt idx="217">
                  <c:v>4.5369999999999998E-17</c:v>
                </c:pt>
                <c:pt idx="218">
                  <c:v>5.7590000000000002E-17</c:v>
                </c:pt>
                <c:pt idx="219">
                  <c:v>5.7590000000000002E-17</c:v>
                </c:pt>
                <c:pt idx="220">
                  <c:v>3.3999999999999998E-17</c:v>
                </c:pt>
                <c:pt idx="221">
                  <c:v>1.8089999999999998E-17</c:v>
                </c:pt>
                <c:pt idx="222">
                  <c:v>2.0680000000000001E-17</c:v>
                </c:pt>
                <c:pt idx="223">
                  <c:v>3.0570000000000003E-17</c:v>
                </c:pt>
                <c:pt idx="224">
                  <c:v>2.7640000000000001E-17</c:v>
                </c:pt>
                <c:pt idx="225">
                  <c:v>6.5650000000000004E-17</c:v>
                </c:pt>
                <c:pt idx="226">
                  <c:v>4.4050000000000002E-17</c:v>
                </c:pt>
                <c:pt idx="227">
                  <c:v>7.8479999999999995E-17</c:v>
                </c:pt>
                <c:pt idx="228">
                  <c:v>3.2509999999999997E-17</c:v>
                </c:pt>
                <c:pt idx="229">
                  <c:v>4.7769999999999998E-17</c:v>
                </c:pt>
                <c:pt idx="230">
                  <c:v>3.801E-17</c:v>
                </c:pt>
                <c:pt idx="231">
                  <c:v>3.3159999999999999E-17</c:v>
                </c:pt>
                <c:pt idx="232">
                  <c:v>2.1430000000000001E-17</c:v>
                </c:pt>
                <c:pt idx="233">
                  <c:v>1.5799999999999999E-17</c:v>
                </c:pt>
                <c:pt idx="234">
                  <c:v>1.029E-17</c:v>
                </c:pt>
                <c:pt idx="235">
                  <c:v>1.051E-17</c:v>
                </c:pt>
                <c:pt idx="236">
                  <c:v>9.1120000000000005E-18</c:v>
                </c:pt>
                <c:pt idx="237">
                  <c:v>2.6619999999999999E-17</c:v>
                </c:pt>
                <c:pt idx="238">
                  <c:v>2.5360000000000001E-17</c:v>
                </c:pt>
                <c:pt idx="239">
                  <c:v>1.8759999999999999E-17</c:v>
                </c:pt>
                <c:pt idx="240">
                  <c:v>1.9000000000000001E-17</c:v>
                </c:pt>
                <c:pt idx="241">
                  <c:v>1.153E-17</c:v>
                </c:pt>
                <c:pt idx="242">
                  <c:v>1.138E-17</c:v>
                </c:pt>
                <c:pt idx="243">
                  <c:v>9.171E-18</c:v>
                </c:pt>
                <c:pt idx="244">
                  <c:v>1.5E-17</c:v>
                </c:pt>
                <c:pt idx="245">
                  <c:v>7.4829999999999994E-18</c:v>
                </c:pt>
                <c:pt idx="246">
                  <c:v>4.8460000000000003E-18</c:v>
                </c:pt>
                <c:pt idx="247">
                  <c:v>3.934E-18</c:v>
                </c:pt>
                <c:pt idx="248">
                  <c:v>1.3370000000000001E-17</c:v>
                </c:pt>
                <c:pt idx="249">
                  <c:v>1.2129999999999999E-17</c:v>
                </c:pt>
                <c:pt idx="250">
                  <c:v>1.044E-17</c:v>
                </c:pt>
                <c:pt idx="251">
                  <c:v>6.4819999999999999E-18</c:v>
                </c:pt>
                <c:pt idx="252">
                  <c:v>6.4199999999999997E-18</c:v>
                </c:pt>
                <c:pt idx="253">
                  <c:v>8.0890000000000006E-18</c:v>
                </c:pt>
                <c:pt idx="254">
                  <c:v>1.137E-17</c:v>
                </c:pt>
                <c:pt idx="255">
                  <c:v>1.19E-17</c:v>
                </c:pt>
                <c:pt idx="256">
                  <c:v>7.438E-18</c:v>
                </c:pt>
                <c:pt idx="257">
                  <c:v>5.657E-18</c:v>
                </c:pt>
                <c:pt idx="258">
                  <c:v>4.7100000000000004E-18</c:v>
                </c:pt>
                <c:pt idx="259">
                  <c:v>4.0389999999999998E-18</c:v>
                </c:pt>
                <c:pt idx="260">
                  <c:v>9.3440000000000005E-18</c:v>
                </c:pt>
                <c:pt idx="261">
                  <c:v>9.3440000000000005E-18</c:v>
                </c:pt>
                <c:pt idx="262">
                  <c:v>7.0459999999999993E-18</c:v>
                </c:pt>
                <c:pt idx="263">
                  <c:v>6.4800000000000002E-18</c:v>
                </c:pt>
                <c:pt idx="264">
                  <c:v>5.7379999999999998E-18</c:v>
                </c:pt>
                <c:pt idx="265">
                  <c:v>4.2220000000000003E-18</c:v>
                </c:pt>
                <c:pt idx="266">
                  <c:v>5.3039999999999997E-18</c:v>
                </c:pt>
                <c:pt idx="267">
                  <c:v>6.2270000000000001E-18</c:v>
                </c:pt>
                <c:pt idx="268">
                  <c:v>5.6820000000000003E-18</c:v>
                </c:pt>
                <c:pt idx="269">
                  <c:v>7.6809999999999994E-18</c:v>
                </c:pt>
                <c:pt idx="270">
                  <c:v>3.1299999999999999E-18</c:v>
                </c:pt>
                <c:pt idx="271">
                  <c:v>3.3739999999999999E-18</c:v>
                </c:pt>
                <c:pt idx="272">
                  <c:v>4.0680000000000002E-18</c:v>
                </c:pt>
                <c:pt idx="273">
                  <c:v>6.6000000000000003E-18</c:v>
                </c:pt>
                <c:pt idx="274">
                  <c:v>6.5459999999999997E-18</c:v>
                </c:pt>
                <c:pt idx="275">
                  <c:v>5.8499999999999997E-18</c:v>
                </c:pt>
                <c:pt idx="276">
                  <c:v>4.6969999999999997E-18</c:v>
                </c:pt>
                <c:pt idx="277">
                  <c:v>5.9419999999999997E-18</c:v>
                </c:pt>
                <c:pt idx="278">
                  <c:v>7.9230000000000001E-18</c:v>
                </c:pt>
                <c:pt idx="279">
                  <c:v>6.9880000000000001E-18</c:v>
                </c:pt>
                <c:pt idx="280">
                  <c:v>7.4779999999999998E-18</c:v>
                </c:pt>
                <c:pt idx="281">
                  <c:v>4.217E-18</c:v>
                </c:pt>
                <c:pt idx="282">
                  <c:v>3.5809999999999997E-18</c:v>
                </c:pt>
                <c:pt idx="283">
                  <c:v>3.359E-18</c:v>
                </c:pt>
                <c:pt idx="284">
                  <c:v>7.2119999999999998E-18</c:v>
                </c:pt>
                <c:pt idx="285">
                  <c:v>6.8779999999999999E-18</c:v>
                </c:pt>
                <c:pt idx="286">
                  <c:v>6.2820000000000002E-18</c:v>
                </c:pt>
                <c:pt idx="287">
                  <c:v>5.4449999999999999E-18</c:v>
                </c:pt>
                <c:pt idx="288">
                  <c:v>4.3799999999999998E-18</c:v>
                </c:pt>
                <c:pt idx="289">
                  <c:v>4.7109999999999998E-18</c:v>
                </c:pt>
                <c:pt idx="290">
                  <c:v>5.5660000000000003E-18</c:v>
                </c:pt>
                <c:pt idx="291">
                  <c:v>6.5350000000000003E-18</c:v>
                </c:pt>
                <c:pt idx="292">
                  <c:v>6.0649999999999997E-18</c:v>
                </c:pt>
                <c:pt idx="293">
                  <c:v>4.6920000000000001E-18</c:v>
                </c:pt>
                <c:pt idx="294">
                  <c:v>3.3359999999999998E-18</c:v>
                </c:pt>
                <c:pt idx="295">
                  <c:v>3.192E-18</c:v>
                </c:pt>
                <c:pt idx="296">
                  <c:v>6.1360000000000003E-18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7-4015-AAAC-95BBA5125E02}"/>
            </c:ext>
          </c:extLst>
        </c:ser>
        <c:ser>
          <c:idx val="1"/>
          <c:order val="1"/>
          <c:tx>
            <c:strRef>
              <c:f>density!$C$1</c:f>
              <c:strCache>
                <c:ptCount val="1"/>
                <c:pt idx="0">
                  <c:v>Forecast(Density, g/cm-3)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density!$A$2:$A$421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density!$C$2:$C$421</c:f>
              <c:numCache>
                <c:formatCode>General</c:formatCode>
                <c:ptCount val="420"/>
                <c:pt idx="296" formatCode="0.00E+00">
                  <c:v>6.1360000000000003E-18</c:v>
                </c:pt>
                <c:pt idx="297" formatCode="0.00E+00">
                  <c:v>-2.7847789040968272E-18</c:v>
                </c:pt>
                <c:pt idx="298" formatCode="0.00E+00">
                  <c:v>-4.2384692694218304E-18</c:v>
                </c:pt>
                <c:pt idx="299" formatCode="0.00E+00">
                  <c:v>-4.3499836463427177E-18</c:v>
                </c:pt>
                <c:pt idx="300" formatCode="0.00E+00">
                  <c:v>-5.3706868623381272E-18</c:v>
                </c:pt>
                <c:pt idx="301" formatCode="0.00E+00">
                  <c:v>-6.0458741774768571E-18</c:v>
                </c:pt>
                <c:pt idx="302" formatCode="0.00E+00">
                  <c:v>-4.6222465596196509E-18</c:v>
                </c:pt>
                <c:pt idx="303" formatCode="0.00E+00">
                  <c:v>-3.154297903244293E-18</c:v>
                </c:pt>
                <c:pt idx="304" formatCode="0.00E+00">
                  <c:v>-4.0530599870851913E-18</c:v>
                </c:pt>
                <c:pt idx="305" formatCode="0.00E+00">
                  <c:v>-6.7982333508182134E-18</c:v>
                </c:pt>
                <c:pt idx="306" formatCode="0.00E+00">
                  <c:v>-4.9552723709486719E-18</c:v>
                </c:pt>
                <c:pt idx="307" formatCode="0.00E+00">
                  <c:v>-8.6325914065197533E-18</c:v>
                </c:pt>
                <c:pt idx="308" formatCode="0.00E+00">
                  <c:v>-8.9413746494424109E-18</c:v>
                </c:pt>
                <c:pt idx="309" formatCode="0.00E+00">
                  <c:v>-8.1225725401749346E-18</c:v>
                </c:pt>
                <c:pt idx="310" formatCode="0.00E+00">
                  <c:v>-5.7363464780057418E-18</c:v>
                </c:pt>
                <c:pt idx="311" formatCode="0.00E+00">
                  <c:v>-6.0918194851174772E-18</c:v>
                </c:pt>
                <c:pt idx="312" formatCode="0.00E+00">
                  <c:v>-7.6528400319992694E-18</c:v>
                </c:pt>
                <c:pt idx="313" formatCode="0.00E+00">
                  <c:v>-6.2823197431070275E-18</c:v>
                </c:pt>
                <c:pt idx="314" formatCode="0.00E+00">
                  <c:v>-6.6957184284478275E-18</c:v>
                </c:pt>
                <c:pt idx="315" formatCode="0.00E+00">
                  <c:v>-5.9388267341247597E-18</c:v>
                </c:pt>
                <c:pt idx="316" formatCode="0.00E+00">
                  <c:v>-4.6765610074891458E-18</c:v>
                </c:pt>
                <c:pt idx="317" formatCode="0.00E+00">
                  <c:v>-4.4298125355677893E-18</c:v>
                </c:pt>
                <c:pt idx="318" formatCode="0.00E+00">
                  <c:v>-6.143831292700041E-18</c:v>
                </c:pt>
                <c:pt idx="319" formatCode="0.00E+00">
                  <c:v>-7.4264604099094913E-18</c:v>
                </c:pt>
                <c:pt idx="320" formatCode="0.00E+00">
                  <c:v>-7.5562029825626919E-18</c:v>
                </c:pt>
                <c:pt idx="321" formatCode="0.00E+00">
                  <c:v>-6.4596322906693472E-18</c:v>
                </c:pt>
                <c:pt idx="322" formatCode="0.00E+00">
                  <c:v>-4.9192991396635001E-18</c:v>
                </c:pt>
                <c:pt idx="323" formatCode="0.00E+00">
                  <c:v>-3.5428445924935683E-18</c:v>
                </c:pt>
                <c:pt idx="324" formatCode="0.00E+00">
                  <c:v>-4.6971638545654223E-18</c:v>
                </c:pt>
                <c:pt idx="325" formatCode="0.00E+00">
                  <c:v>-5.0059084906610565E-18</c:v>
                </c:pt>
                <c:pt idx="326" formatCode="0.00E+00">
                  <c:v>4.4728199595371849E-19</c:v>
                </c:pt>
                <c:pt idx="327" formatCode="0.00E+00">
                  <c:v>1.220257374881725E-18</c:v>
                </c:pt>
                <c:pt idx="328" formatCode="0.00E+00">
                  <c:v>3.1018961190893628E-18</c:v>
                </c:pt>
                <c:pt idx="329" formatCode="0.00E+00">
                  <c:v>-8.8503424117549391E-19</c:v>
                </c:pt>
                <c:pt idx="330" formatCode="0.00E+00">
                  <c:v>-1.7297960374718131E-18</c:v>
                </c:pt>
                <c:pt idx="331" formatCode="0.00E+00">
                  <c:v>-4.5930135333447519E-18</c:v>
                </c:pt>
                <c:pt idx="332" formatCode="0.00E+00">
                  <c:v>-5.5990572607768871E-18</c:v>
                </c:pt>
                <c:pt idx="333" formatCode="0.00E+00">
                  <c:v>-4.0335113858324559E-18</c:v>
                </c:pt>
                <c:pt idx="334" formatCode="0.00E+00">
                  <c:v>1.0407979150531506E-18</c:v>
                </c:pt>
                <c:pt idx="335" formatCode="0.00E+00">
                  <c:v>8.2315750150693418E-18</c:v>
                </c:pt>
                <c:pt idx="336" formatCode="0.00E+00">
                  <c:v>7.8682239662680643E-18</c:v>
                </c:pt>
                <c:pt idx="337" formatCode="0.00E+00">
                  <c:v>5.8389829163957056E-18</c:v>
                </c:pt>
                <c:pt idx="338" formatCode="0.00E+00">
                  <c:v>-3.8481424002437395E-19</c:v>
                </c:pt>
                <c:pt idx="339" formatCode="0.00E+00">
                  <c:v>-2.1172805668863881E-18</c:v>
                </c:pt>
                <c:pt idx="340" formatCode="0.00E+00">
                  <c:v>1.3321111207164243E-17</c:v>
                </c:pt>
                <c:pt idx="341" formatCode="0.00E+00">
                  <c:v>1.3804647224602133E-17</c:v>
                </c:pt>
                <c:pt idx="342" formatCode="0.00E+00">
                  <c:v>7.5395758740014557E-18</c:v>
                </c:pt>
                <c:pt idx="343" formatCode="0.00E+00">
                  <c:v>8.7123487691039862E-20</c:v>
                </c:pt>
                <c:pt idx="344" formatCode="0.00E+00">
                  <c:v>1.933255666632802E-18</c:v>
                </c:pt>
                <c:pt idx="345" formatCode="0.00E+00">
                  <c:v>5.4896418489658112E-18</c:v>
                </c:pt>
                <c:pt idx="346" formatCode="0.00E+00">
                  <c:v>4.151494090846778E-17</c:v>
                </c:pt>
                <c:pt idx="347" formatCode="0.00E+00">
                  <c:v>5.1466313481629716E-17</c:v>
                </c:pt>
                <c:pt idx="348" formatCode="0.00E+00">
                  <c:v>3.2970253705822828E-17</c:v>
                </c:pt>
                <c:pt idx="349" formatCode="0.00E+00">
                  <c:v>2.4059488648658869E-17</c:v>
                </c:pt>
                <c:pt idx="350" formatCode="0.00E+00">
                  <c:v>1.2571878879430676E-17</c:v>
                </c:pt>
                <c:pt idx="351" formatCode="0.00E+00">
                  <c:v>7.1439855772320757E-18</c:v>
                </c:pt>
                <c:pt idx="352" formatCode="0.00E+00">
                  <c:v>9.6669497169734867E-18</c:v>
                </c:pt>
                <c:pt idx="353" formatCode="0.00E+00">
                  <c:v>1.3144603292284336E-17</c:v>
                </c:pt>
                <c:pt idx="354" formatCode="0.00E+00">
                  <c:v>1.7036511384557772E-17</c:v>
                </c:pt>
                <c:pt idx="355" formatCode="0.00E+00">
                  <c:v>1.9085856771543443E-17</c:v>
                </c:pt>
                <c:pt idx="356" formatCode="0.00E+00">
                  <c:v>1.6359357013914712E-17</c:v>
                </c:pt>
                <c:pt idx="357" formatCode="0.00E+00">
                  <c:v>1.4042900056614745E-17</c:v>
                </c:pt>
                <c:pt idx="358" formatCode="0.00E+00">
                  <c:v>3.9029439121524464E-17</c:v>
                </c:pt>
                <c:pt idx="359" formatCode="0.00E+00">
                  <c:v>2.0193348537462731E-17</c:v>
                </c:pt>
                <c:pt idx="360" formatCode="0.00E+00">
                  <c:v>1.879851028186604E-17</c:v>
                </c:pt>
                <c:pt idx="361" formatCode="0.00E+00">
                  <c:v>6.6315354531352644E-18</c:v>
                </c:pt>
                <c:pt idx="362" formatCode="0.00E+00">
                  <c:v>2.9887462696544613E-18</c:v>
                </c:pt>
                <c:pt idx="363" formatCode="0.00E+00">
                  <c:v>1.2503694142987999E-17</c:v>
                </c:pt>
                <c:pt idx="364" formatCode="0.00E+00">
                  <c:v>3.3241102610391874E-17</c:v>
                </c:pt>
                <c:pt idx="365" formatCode="0.00E+00">
                  <c:v>5.7599179718288367E-17</c:v>
                </c:pt>
                <c:pt idx="366" formatCode="0.00E+00">
                  <c:v>2.0958042193042306E-17</c:v>
                </c:pt>
                <c:pt idx="367" formatCode="0.00E+00">
                  <c:v>-4.0957363409312093E-18</c:v>
                </c:pt>
                <c:pt idx="368" formatCode="0.00E+00">
                  <c:v>-2.7695349223593687E-18</c:v>
                </c:pt>
                <c:pt idx="369" formatCode="0.00E+00">
                  <c:v>3.2077489798619883E-18</c:v>
                </c:pt>
                <c:pt idx="370" formatCode="0.00E+00">
                  <c:v>1.5232169938637592E-17</c:v>
                </c:pt>
                <c:pt idx="371" formatCode="0.00E+00">
                  <c:v>3.9638939160695256E-17</c:v>
                </c:pt>
                <c:pt idx="372" formatCode="0.00E+00">
                  <c:v>3.8638202124797725E-17</c:v>
                </c:pt>
                <c:pt idx="373" formatCode="0.00E+00">
                  <c:v>3.4477533328408865E-17</c:v>
                </c:pt>
                <c:pt idx="374" formatCode="0.00E+00">
                  <c:v>2.8041513037591599E-17</c:v>
                </c:pt>
                <c:pt idx="375" formatCode="0.00E+00">
                  <c:v>4.2144480595687962E-17</c:v>
                </c:pt>
                <c:pt idx="376" formatCode="0.00E+00">
                  <c:v>4.5666903890939912E-17</c:v>
                </c:pt>
                <c:pt idx="377" formatCode="0.00E+00">
                  <c:v>6.0203539266616786E-17</c:v>
                </c:pt>
                <c:pt idx="378" formatCode="0.00E+00">
                  <c:v>8.2629659212472157E-18</c:v>
                </c:pt>
                <c:pt idx="379" formatCode="0.00E+00">
                  <c:v>9.2728235811271632E-19</c:v>
                </c:pt>
                <c:pt idx="380" formatCode="0.00E+00">
                  <c:v>1.2877231294219031E-17</c:v>
                </c:pt>
                <c:pt idx="381" formatCode="0.00E+00">
                  <c:v>1.5739333665814759E-17</c:v>
                </c:pt>
                <c:pt idx="382" formatCode="0.00E+00">
                  <c:v>6.00315525692657E-17</c:v>
                </c:pt>
                <c:pt idx="383" formatCode="0.00E+00">
                  <c:v>8.6450281504415484E-17</c:v>
                </c:pt>
                <c:pt idx="384" formatCode="0.00E+00">
                  <c:v>7.9141395262271351E-17</c:v>
                </c:pt>
                <c:pt idx="385" formatCode="0.00E+00">
                  <c:v>1.9032169919862883E-17</c:v>
                </c:pt>
                <c:pt idx="386" formatCode="0.00E+00">
                  <c:v>3.2259392719389593E-17</c:v>
                </c:pt>
                <c:pt idx="387" formatCode="0.00E+00">
                  <c:v>3.0349279729152919E-17</c:v>
                </c:pt>
                <c:pt idx="388" formatCode="0.00E+00">
                  <c:v>1.8889705167718436E-17</c:v>
                </c:pt>
                <c:pt idx="389" formatCode="0.00E+00">
                  <c:v>1.8085732724085252E-17</c:v>
                </c:pt>
                <c:pt idx="390" formatCode="0.00E+00">
                  <c:v>-5.5583031827294729E-18</c:v>
                </c:pt>
                <c:pt idx="391" formatCode="0.00E+00">
                  <c:v>4.0251667477836957E-18</c:v>
                </c:pt>
                <c:pt idx="392" formatCode="0.00E+00">
                  <c:v>6.2077537536251325E-18</c:v>
                </c:pt>
                <c:pt idx="393" formatCode="0.00E+00">
                  <c:v>3.7018664724419974E-17</c:v>
                </c:pt>
                <c:pt idx="394" formatCode="0.00E+00">
                  <c:v>4.2562246500990911E-17</c:v>
                </c:pt>
                <c:pt idx="395" formatCode="0.00E+00">
                  <c:v>5.7104688105364488E-17</c:v>
                </c:pt>
                <c:pt idx="396" formatCode="0.00E+00">
                  <c:v>3.4793550656736289E-17</c:v>
                </c:pt>
                <c:pt idx="397" formatCode="0.00E+00">
                  <c:v>2.7639218018768585E-17</c:v>
                </c:pt>
                <c:pt idx="398" formatCode="0.00E+00">
                  <c:v>1.4361657951745337E-18</c:v>
                </c:pt>
                <c:pt idx="399" formatCode="0.00E+00">
                  <c:v>1.2471251966580111E-18</c:v>
                </c:pt>
                <c:pt idx="400" formatCode="0.00E+00">
                  <c:v>1.8413661296982081E-18</c:v>
                </c:pt>
                <c:pt idx="401" formatCode="0.00E+00">
                  <c:v>1.697071151925267E-17</c:v>
                </c:pt>
                <c:pt idx="402" formatCode="0.00E+00">
                  <c:v>1.9375281922712202E-17</c:v>
                </c:pt>
                <c:pt idx="403" formatCode="0.00E+00">
                  <c:v>7.7961800295253588E-19</c:v>
                </c:pt>
                <c:pt idx="404" formatCode="0.00E+00">
                  <c:v>-5.4803460671324366E-18</c:v>
                </c:pt>
                <c:pt idx="405" formatCode="0.00E+00">
                  <c:v>-6.3383497170844763E-19</c:v>
                </c:pt>
                <c:pt idx="406" formatCode="0.00E+00">
                  <c:v>-1.9872019316575326E-18</c:v>
                </c:pt>
                <c:pt idx="407" formatCode="0.00E+00">
                  <c:v>5.8426189322065349E-18</c:v>
                </c:pt>
                <c:pt idx="408" formatCode="0.00E+00">
                  <c:v>5.1968871054822127E-17</c:v>
                </c:pt>
                <c:pt idx="409" formatCode="0.00E+00">
                  <c:v>1.4776953735257139E-17</c:v>
                </c:pt>
                <c:pt idx="410" formatCode="0.00E+00">
                  <c:v>-6.8599399030033492E-19</c:v>
                </c:pt>
                <c:pt idx="411" formatCode="0.00E+00">
                  <c:v>-5.5082350731279078E-18</c:v>
                </c:pt>
                <c:pt idx="412" formatCode="0.00E+00">
                  <c:v>-9.8938224093621171E-19</c:v>
                </c:pt>
                <c:pt idx="413" formatCode="0.00E+00">
                  <c:v>-3.9907469346913027E-18</c:v>
                </c:pt>
                <c:pt idx="414" formatCode="0.00E+00">
                  <c:v>-6.6730053363860492E-18</c:v>
                </c:pt>
                <c:pt idx="415" formatCode="0.00E+00">
                  <c:v>-7.6455956678244956E-18</c:v>
                </c:pt>
                <c:pt idx="416" formatCode="0.00E+00">
                  <c:v>-1.0594181552246537E-17</c:v>
                </c:pt>
                <c:pt idx="417" formatCode="0.00E+00">
                  <c:v>-7.5966273618867733E-18</c:v>
                </c:pt>
                <c:pt idx="418" formatCode="0.00E+00">
                  <c:v>-6.7622183529860809E-18</c:v>
                </c:pt>
                <c:pt idx="419" formatCode="0.00E+00">
                  <c:v>-6.9523762508871616E-18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7-4015-AAAC-95BBA512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29536"/>
        <c:axId val="5443305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density!$D$1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density!$D$2:$D$421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6.1360000000000003E-18</c:v>
                      </c:pt>
                      <c:pt idx="297" formatCode="0.00E+00">
                        <c:v>-5.2759210877273305E-17</c:v>
                      </c:pt>
                      <c:pt idx="298" formatCode="0.00E+00">
                        <c:v>-6.6736506682391698E-17</c:v>
                      </c:pt>
                      <c:pt idx="299" formatCode="0.00E+00">
                        <c:v>-7.7276790569534099E-17</c:v>
                      </c:pt>
                      <c:pt idx="300" formatCode="0.00E+00">
                        <c:v>-8.7434030131715747E-17</c:v>
                      </c:pt>
                      <c:pt idx="301" formatCode="0.00E+00">
                        <c:v>-9.6346644367805222E-17</c:v>
                      </c:pt>
                      <c:pt idx="302" formatCode="0.00E+00">
                        <c:v>-1.0248865820404703E-16</c:v>
                      </c:pt>
                      <c:pt idx="303" formatCode="0.00E+00">
                        <c:v>-1.0806003462438572E-16</c:v>
                      </c:pt>
                      <c:pt idx="304" formatCode="0.00E+00">
                        <c:v>-1.1557153961445909E-16</c:v>
                      </c:pt>
                      <c:pt idx="305" formatCode="0.00E+00">
                        <c:v>-1.2457477017896113E-16</c:v>
                      </c:pt>
                      <c:pt idx="306" formatCode="0.00E+00">
                        <c:v>-1.2868902919738154E-16</c:v>
                      </c:pt>
                      <c:pt idx="307" formatCode="0.00E+00">
                        <c:v>-1.3806429597207228E-16</c:v>
                      </c:pt>
                      <c:pt idx="308" formatCode="0.00E+00">
                        <c:v>-1.4384463008534197E-16</c:v>
                      </c:pt>
                      <c:pt idx="309" formatCode="0.00E+00">
                        <c:v>-1.4829751364823383E-16</c:v>
                      </c:pt>
                      <c:pt idx="310" formatCode="0.00E+00">
                        <c:v>-1.5100488575600923E-16</c:v>
                      </c:pt>
                      <c:pt idx="311" formatCode="0.00E+00">
                        <c:v>-1.562940048555123E-16</c:v>
                      </c:pt>
                      <c:pt idx="312" formatCode="0.00E+00">
                        <c:v>-1.6264401096688929E-16</c:v>
                      </c:pt>
                      <c:pt idx="313" formatCode="0.00E+00">
                        <c:v>-1.6593085005901719E-16</c:v>
                      </c:pt>
                      <c:pt idx="314" formatCode="0.00E+00">
                        <c:v>-1.7088119883921838E-16</c:v>
                      </c:pt>
                      <c:pt idx="315" formatCode="0.00E+00">
                        <c:v>-1.7455058284772529E-16</c:v>
                      </c:pt>
                      <c:pt idx="316" formatCode="0.00E+00">
                        <c:v>-1.7761243118169026E-16</c:v>
                      </c:pt>
                      <c:pt idx="317" formatCode="0.00E+00">
                        <c:v>-1.815951298304343E-16</c:v>
                      </c:pt>
                      <c:pt idx="318" formatCode="0.00E+00">
                        <c:v>-1.8745056771594433E-16</c:v>
                      </c:pt>
                      <c:pt idx="319" formatCode="0.00E+00">
                        <c:v>-1.9279250165955956E-16</c:v>
                      </c:pt>
                      <c:pt idx="320" formatCode="0.00E+00">
                        <c:v>-1.9690472918605878E-16</c:v>
                      </c:pt>
                      <c:pt idx="321" formatCode="0.00E+00">
                        <c:v>-1.9971858563550839E-16</c:v>
                      </c:pt>
                      <c:pt idx="322" formatCode="0.00E+00">
                        <c:v>-2.020209233363569E-16</c:v>
                      </c:pt>
                      <c:pt idx="323" formatCode="0.00E+00">
                        <c:v>-2.0442328418136798E-16</c:v>
                      </c:pt>
                      <c:pt idx="324" formatCode="0.00E+00">
                        <c:v>-2.0929611372519629E-16</c:v>
                      </c:pt>
                      <c:pt idx="325" formatCode="0.00E+00">
                        <c:v>-2.1326630581117614E-16</c:v>
                      </c:pt>
                      <c:pt idx="326" formatCode="0.00E+00">
                        <c:v>-2.1142047018948102E-16</c:v>
                      </c:pt>
                      <c:pt idx="327" formatCode="0.00E+00">
                        <c:v>-2.142034861054564E-16</c:v>
                      </c:pt>
                      <c:pt idx="328" formatCode="0.00E+00">
                        <c:v>-2.1582898933088027E-16</c:v>
                      </c:pt>
                      <c:pt idx="329" formatCode="0.00E+00">
                        <c:v>-2.2327653465760797E-16</c:v>
                      </c:pt>
                      <c:pt idx="330" formatCode="0.00E+00">
                        <c:v>-2.2753753463529619E-16</c:v>
                      </c:pt>
                      <c:pt idx="331" formatCode="0.00E+00">
                        <c:v>-2.3377460890777539E-16</c:v>
                      </c:pt>
                      <c:pt idx="332" formatCode="0.00E+00">
                        <c:v>-2.3811398365363745E-16</c:v>
                      </c:pt>
                      <c:pt idx="333" formatCode="0.00E+00">
                        <c:v>-2.398429722157057E-16</c:v>
                      </c:pt>
                      <c:pt idx="334" formatCode="0.00E+00">
                        <c:v>-2.3802601516750606E-16</c:v>
                      </c:pt>
                      <c:pt idx="335" formatCode="0.00E+00">
                        <c:v>-2.3405691809199609E-16</c:v>
                      </c:pt>
                      <c:pt idx="336" formatCode="0.00E+00">
                        <c:v>-2.376076916256425E-16</c:v>
                      </c:pt>
                      <c:pt idx="337" formatCode="0.00E+00">
                        <c:v>-2.4279142520602585E-16</c:v>
                      </c:pt>
                      <c:pt idx="338" formatCode="0.00E+00">
                        <c:v>-2.5213803270859819E-16</c:v>
                      </c:pt>
                      <c:pt idx="339" formatCode="0.00E+00">
                        <c:v>-2.5696280167539105E-16</c:v>
                      </c:pt>
                      <c:pt idx="340" formatCode="0.00E+00">
                        <c:v>-2.4458731187620266E-16</c:v>
                      </c:pt>
                      <c:pt idx="341" formatCode="0.00E+00">
                        <c:v>-2.4713832204076099E-16</c:v>
                      </c:pt>
                      <c:pt idx="342" formatCode="0.00E+00">
                        <c:v>-2.5641057123521843E-16</c:v>
                      </c:pt>
                      <c:pt idx="343" formatCode="0.00E+00">
                        <c:v>-2.6684376745994813E-16</c:v>
                      </c:pt>
                      <c:pt idx="344" formatCode="0.00E+00">
                        <c:v>-2.6795283021642412E-16</c:v>
                      </c:pt>
                      <c:pt idx="345" formatCode="0.00E+00">
                        <c:v>-2.6732692947212437E-16</c:v>
                      </c:pt>
                      <c:pt idx="346" formatCode="0.00E+00">
                        <c:v>-2.3420820327668093E-16</c:v>
                      </c:pt>
                      <c:pt idx="347" formatCode="0.00E+00">
                        <c:v>-2.2714024836501979E-16</c:v>
                      </c:pt>
                      <c:pt idx="348" formatCode="0.00E+00">
                        <c:v>-2.4849729109514196E-16</c:v>
                      </c:pt>
                      <c:pt idx="349" formatCode="0.00E+00">
                        <c:v>-2.602472904668742E-16</c:v>
                      </c:pt>
                      <c:pt idx="350" formatCode="0.00E+00">
                        <c:v>-2.7455303979394888E-16</c:v>
                      </c:pt>
                      <c:pt idx="351" formatCode="0.00E+00">
                        <c:v>-2.827786016553079E-16</c:v>
                      </c:pt>
                      <c:pt idx="352" formatCode="0.00E+00">
                        <c:v>-2.8303343060252837E-16</c:v>
                      </c:pt>
                      <c:pt idx="353" formatCode="0.00E+00">
                        <c:v>-2.8231426368042362E-16</c:v>
                      </c:pt>
                      <c:pt idx="354" formatCode="0.00E+00">
                        <c:v>-2.8116207996580947E-16</c:v>
                      </c:pt>
                      <c:pt idx="355" formatCode="0.00E+00">
                        <c:v>-2.818342174437036E-16</c:v>
                      </c:pt>
                      <c:pt idx="356" formatCode="0.00E+00">
                        <c:v>-2.8726445729382922E-16</c:v>
                      </c:pt>
                      <c:pt idx="357" formatCode="0.00E+00">
                        <c:v>-2.9226738956071392E-16</c:v>
                      </c:pt>
                      <c:pt idx="358" formatCode="0.00E+00">
                        <c:v>-2.6995051943987275E-16</c:v>
                      </c:pt>
                      <c:pt idx="359" formatCode="0.00E+00">
                        <c:v>-2.9143991254216587E-16</c:v>
                      </c:pt>
                      <c:pt idx="360" formatCode="0.00E+00">
                        <c:v>-2.9547210936926056E-16</c:v>
                      </c:pt>
                      <c:pt idx="361" formatCode="0.00E+00">
                        <c:v>-3.1026090478775768E-16</c:v>
                      </c:pt>
                      <c:pt idx="362" formatCode="0.00E+00">
                        <c:v>-3.1651036691187853E-16</c:v>
                      </c:pt>
                      <c:pt idx="363" formatCode="0.00E+00">
                        <c:v>-3.0958731985253661E-16</c:v>
                      </c:pt>
                      <c:pt idx="364" formatCode="0.00E+00">
                        <c:v>-2.9142740155247438E-16</c:v>
                      </c:pt>
                      <c:pt idx="365" formatCode="0.00E+00">
                        <c:v>-2.6963275212018231E-16</c:v>
                      </c:pt>
                      <c:pt idx="366" formatCode="0.00E+00">
                        <c:v>-3.0882359033021708E-16</c:v>
                      </c:pt>
                      <c:pt idx="367" formatCode="0.00E+00">
                        <c:v>-3.3641366603348698E-16</c:v>
                      </c:pt>
                      <c:pt idx="368" formatCode="0.00E+00">
                        <c:v>-3.3761067030740495E-16</c:v>
                      </c:pt>
                      <c:pt idx="369" formatCode="0.00E+00">
                        <c:v>-3.3414380177542002E-16</c:v>
                      </c:pt>
                      <c:pt idx="370" formatCode="0.00E+00">
                        <c:v>-3.2461729665381689E-16</c:v>
                      </c:pt>
                      <c:pt idx="371" formatCode="0.00E+00">
                        <c:v>-3.0269622464720322E-16</c:v>
                      </c:pt>
                      <c:pt idx="372" formatCode="0.00E+00">
                        <c:v>-3.0617071176881944E-16</c:v>
                      </c:pt>
                      <c:pt idx="373" formatCode="0.00E+00">
                        <c:v>-3.127934460254801E-16</c:v>
                      </c:pt>
                      <c:pt idx="374" formatCode="0.00E+00">
                        <c:v>-3.2168010107427346E-16</c:v>
                      </c:pt>
                      <c:pt idx="375" formatCode="0.00E+00">
                        <c:v>-3.1001658329721428E-16</c:v>
                      </c:pt>
                      <c:pt idx="376" formatCode="0.00E+00">
                        <c:v>-3.0892266269529584E-16</c:v>
                      </c:pt>
                      <c:pt idx="377" formatCode="0.00E+00">
                        <c:v>-2.96803813319849E-16</c:v>
                      </c:pt>
                      <c:pt idx="378" formatCode="0.00E+00">
                        <c:v>-3.5115167919496985E-16</c:v>
                      </c:pt>
                      <c:pt idx="379" formatCode="0.00E+00">
                        <c:v>-3.6088437817310859E-16</c:v>
                      </c:pt>
                      <c:pt idx="380" formatCode="0.00E+00">
                        <c:v>-3.5132137731475841E-16</c:v>
                      </c:pt>
                      <c:pt idx="381" formatCode="0.00E+00">
                        <c:v>-3.5083635915624114E-16</c:v>
                      </c:pt>
                      <c:pt idx="382" formatCode="0.00E+00">
                        <c:v>-3.089115580277649E-16</c:v>
                      </c:pt>
                      <c:pt idx="383" formatCode="0.00E+00">
                        <c:v>-2.8485077205553653E-16</c:v>
                      </c:pt>
                      <c:pt idx="384" formatCode="0.00E+00">
                        <c:v>-2.9450831250693166E-16</c:v>
                      </c:pt>
                      <c:pt idx="385" formatCode="0.00E+00">
                        <c:v>-3.5695708401665813E-16</c:v>
                      </c:pt>
                      <c:pt idx="386" formatCode="0.00E+00">
                        <c:v>-3.4606047491752253E-16</c:v>
                      </c:pt>
                      <c:pt idx="387" formatCode="0.00E+00">
                        <c:v>-3.5029243977897678E-16</c:v>
                      </c:pt>
                      <c:pt idx="388" formatCode="0.00E+00">
                        <c:v>-3.6406527027262533E-16</c:v>
                      </c:pt>
                      <c:pt idx="389" formatCode="0.00E+00">
                        <c:v>-3.671740640324985E-16</c:v>
                      </c:pt>
                      <c:pt idx="390" formatCode="0.00E+00">
                        <c:v>-3.9311464356722516E-16</c:v>
                      </c:pt>
                      <c:pt idx="391" formatCode="0.00E+00">
                        <c:v>-3.8581959227213526E-16</c:v>
                      </c:pt>
                      <c:pt idx="392" formatCode="0.00E+00">
                        <c:v>-3.859174475291268E-16</c:v>
                      </c:pt>
                      <c:pt idx="393" formatCode="0.00E+00">
                        <c:v>-3.5737914714112628E-16</c:v>
                      </c:pt>
                      <c:pt idx="394" formatCode="0.00E+00">
                        <c:v>-3.5410048517424817E-16</c:v>
                      </c:pt>
                      <c:pt idx="395" formatCode="0.00E+00">
                        <c:v>-3.4181540986304097E-16</c:v>
                      </c:pt>
                      <c:pt idx="396" formatCode="0.00E+00">
                        <c:v>-3.6637649382365223E-16</c:v>
                      </c:pt>
                      <c:pt idx="397" formatCode="0.00E+00">
                        <c:v>-3.7577348352987438E-16</c:v>
                      </c:pt>
                      <c:pt idx="398" formatCode="0.00E+00">
                        <c:v>-4.0421203043542952E-16</c:v>
                      </c:pt>
                      <c:pt idx="399" formatCode="0.00E+00">
                        <c:v>-4.0662952721971802E-16</c:v>
                      </c:pt>
                      <c:pt idx="400" formatCode="0.00E+00">
                        <c:v>-4.0825682480681613E-16</c:v>
                      </c:pt>
                      <c:pt idx="401" formatCode="0.00E+00">
                        <c:v>-3.9534221814590839E-16</c:v>
                      </c:pt>
                      <c:pt idx="402" formatCode="0.00E+00">
                        <c:v>-3.951457016960616E-16</c:v>
                      </c:pt>
                      <c:pt idx="403" formatCode="0.00E+00">
                        <c:v>-4.1594284704772434E-16</c:v>
                      </c:pt>
                      <c:pt idx="404" formatCode="0.00E+00">
                        <c:v>-4.2439782960877967E-16</c:v>
                      </c:pt>
                      <c:pt idx="405" formatCode="0.00E+00">
                        <c:v>-4.2173998105844577E-16</c:v>
                      </c:pt>
                      <c:pt idx="406" formatCode="0.00E+00">
                        <c:v>-4.2527575911017964E-16</c:v>
                      </c:pt>
                      <c:pt idx="407" formatCode="0.00E+00">
                        <c:v>-4.1962219995474369E-16</c:v>
                      </c:pt>
                      <c:pt idx="408" formatCode="0.00E+00">
                        <c:v>-3.7566615988114243E-16</c:v>
                      </c:pt>
                      <c:pt idx="409" formatCode="0.00E+00">
                        <c:v>-4.1502233704179479E-16</c:v>
                      </c:pt>
                      <c:pt idx="410" formatCode="0.00E+00">
                        <c:v>-4.3264368765016938E-16</c:v>
                      </c:pt>
                      <c:pt idx="411" formatCode="0.00E+00">
                        <c:v>-4.3961856777321512E-16</c:v>
                      </c:pt>
                      <c:pt idx="412" formatCode="0.00E+00">
                        <c:v>-4.3724668118552242E-16</c:v>
                      </c:pt>
                      <c:pt idx="413" formatCode="0.00E+00">
                        <c:v>-4.4238942836881445E-16</c:v>
                      </c:pt>
                      <c:pt idx="414" formatCode="0.00E+00">
                        <c:v>-4.4720757259998178E-16</c:v>
                      </c:pt>
                      <c:pt idx="415" formatCode="0.00E+00">
                        <c:v>-4.5031063730783328E-16</c:v>
                      </c:pt>
                      <c:pt idx="416" formatCode="0.00E+00">
                        <c:v>-4.553843694905003E-16</c:v>
                      </c:pt>
                      <c:pt idx="417" formatCode="0.00E+00">
                        <c:v>-4.5450671511668403E-16</c:v>
                      </c:pt>
                      <c:pt idx="418" formatCode="0.00E+00">
                        <c:v>-4.5578703931236089E-16</c:v>
                      </c:pt>
                      <c:pt idx="419" formatCode="0.00E+00">
                        <c:v>-4.580868419956682E-16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237-4015-AAAC-95BBA5125E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6.1360000000000003E-18</c:v>
                      </c:pt>
                      <c:pt idx="297" formatCode="0.00E+00">
                        <c:v>4.7189653069079644E-17</c:v>
                      </c:pt>
                      <c:pt idx="298" formatCode="0.00E+00">
                        <c:v>5.8259568143548043E-17</c:v>
                      </c:pt>
                      <c:pt idx="299" formatCode="0.00E+00">
                        <c:v>6.8576823276848664E-17</c:v>
                      </c:pt>
                      <c:pt idx="300" formatCode="0.00E+00">
                        <c:v>7.6692656407039487E-17</c:v>
                      </c:pt>
                      <c:pt idx="301" formatCode="0.00E+00">
                        <c:v>8.4254896012851507E-17</c:v>
                      </c:pt>
                      <c:pt idx="302" formatCode="0.00E+00">
                        <c:v>9.3244165084807726E-17</c:v>
                      </c:pt>
                      <c:pt idx="303" formatCode="0.00E+00">
                        <c:v>1.0175143881789715E-16</c:v>
                      </c:pt>
                      <c:pt idx="304" formatCode="0.00E+00">
                        <c:v>1.0746541964028871E-16</c:v>
                      </c:pt>
                      <c:pt idx="305" formatCode="0.00E+00">
                        <c:v>1.109783034773247E-16</c:v>
                      </c:pt>
                      <c:pt idx="306" formatCode="0.00E+00">
                        <c:v>1.1877848445548421E-16</c:v>
                      </c:pt>
                      <c:pt idx="307" formatCode="0.00E+00">
                        <c:v>1.2079911315903279E-16</c:v>
                      </c:pt>
                      <c:pt idx="308" formatCode="0.00E+00">
                        <c:v>1.2596188078645713E-16</c:v>
                      </c:pt>
                      <c:pt idx="309" formatCode="0.00E+00">
                        <c:v>1.3205236856788395E-16</c:v>
                      </c:pt>
                      <c:pt idx="310" formatCode="0.00E+00">
                        <c:v>1.3953219279999776E-16</c:v>
                      </c:pt>
                      <c:pt idx="311" formatCode="0.00E+00">
                        <c:v>1.4411036588527736E-16</c:v>
                      </c:pt>
                      <c:pt idx="312" formatCode="0.00E+00">
                        <c:v>1.4733833090289075E-16</c:v>
                      </c:pt>
                      <c:pt idx="313" formatCode="0.00E+00">
                        <c:v>1.5336621057280313E-16</c:v>
                      </c:pt>
                      <c:pt idx="314" formatCode="0.00E+00">
                        <c:v>1.5748976198232274E-16</c:v>
                      </c:pt>
                      <c:pt idx="315" formatCode="0.00E+00">
                        <c:v>1.6267292937947575E-16</c:v>
                      </c:pt>
                      <c:pt idx="316" formatCode="0.00E+00">
                        <c:v>1.6825930916671195E-16</c:v>
                      </c:pt>
                      <c:pt idx="317" formatCode="0.00E+00">
                        <c:v>1.7273550475929874E-16</c:v>
                      </c:pt>
                      <c:pt idx="318" formatCode="0.00E+00">
                        <c:v>1.7516290513054424E-16</c:v>
                      </c:pt>
                      <c:pt idx="319" formatCode="0.00E+00">
                        <c:v>1.779395808397406E-16</c:v>
                      </c:pt>
                      <c:pt idx="320" formatCode="0.00E+00">
                        <c:v>1.8179232322093339E-16</c:v>
                      </c:pt>
                      <c:pt idx="321" formatCode="0.00E+00">
                        <c:v>1.8679932105416969E-16</c:v>
                      </c:pt>
                      <c:pt idx="322" formatCode="0.00E+00">
                        <c:v>1.9218232505702989E-16</c:v>
                      </c:pt>
                      <c:pt idx="323" formatCode="0.00E+00">
                        <c:v>1.9733759499638084E-16</c:v>
                      </c:pt>
                      <c:pt idx="324" formatCode="0.00E+00">
                        <c:v>1.9990178601606547E-16</c:v>
                      </c:pt>
                      <c:pt idx="325" formatCode="0.00E+00">
                        <c:v>2.0325448882985405E-16</c:v>
                      </c:pt>
                      <c:pt idx="326" formatCode="0.00E+00">
                        <c:v>2.1231503418138844E-16</c:v>
                      </c:pt>
                      <c:pt idx="327" formatCode="0.00E+00">
                        <c:v>2.1664400085521986E-16</c:v>
                      </c:pt>
                      <c:pt idx="328" formatCode="0.00E+00">
                        <c:v>2.2203278156905901E-16</c:v>
                      </c:pt>
                      <c:pt idx="329" formatCode="0.00E+00">
                        <c:v>2.21506466175257E-16</c:v>
                      </c:pt>
                      <c:pt idx="330" formatCode="0.00E+00">
                        <c:v>2.2407794256035255E-16</c:v>
                      </c:pt>
                      <c:pt idx="331" formatCode="0.00E+00">
                        <c:v>2.2458858184108586E-16</c:v>
                      </c:pt>
                      <c:pt idx="332" formatCode="0.00E+00">
                        <c:v>2.2691586913208365E-16</c:v>
                      </c:pt>
                      <c:pt idx="333" formatCode="0.00E+00">
                        <c:v>2.3177594944404074E-16</c:v>
                      </c:pt>
                      <c:pt idx="334" formatCode="0.00E+00">
                        <c:v>2.4010761099761239E-16</c:v>
                      </c:pt>
                      <c:pt idx="335" formatCode="0.00E+00">
                        <c:v>2.5052006812213482E-16</c:v>
                      </c:pt>
                      <c:pt idx="336" formatCode="0.00E+00">
                        <c:v>2.5334413955817866E-16</c:v>
                      </c:pt>
                      <c:pt idx="337" formatCode="0.00E+00">
                        <c:v>2.5446939103881723E-16</c:v>
                      </c:pt>
                      <c:pt idx="338" formatCode="0.00E+00">
                        <c:v>2.5136840422854947E-16</c:v>
                      </c:pt>
                      <c:pt idx="339" formatCode="0.00E+00">
                        <c:v>2.5272824054161823E-16</c:v>
                      </c:pt>
                      <c:pt idx="340" formatCode="0.00E+00">
                        <c:v>2.7122953429053115E-16</c:v>
                      </c:pt>
                      <c:pt idx="341" formatCode="0.00E+00">
                        <c:v>2.7474761648996529E-16</c:v>
                      </c:pt>
                      <c:pt idx="342" formatCode="0.00E+00">
                        <c:v>2.7148972298322138E-16</c:v>
                      </c:pt>
                      <c:pt idx="343" formatCode="0.00E+00">
                        <c:v>2.6701801443533017E-16</c:v>
                      </c:pt>
                      <c:pt idx="344" formatCode="0.00E+00">
                        <c:v>2.7181934154968971E-16</c:v>
                      </c:pt>
                      <c:pt idx="345" formatCode="0.00E+00">
                        <c:v>2.7830621317005596E-16</c:v>
                      </c:pt>
                      <c:pt idx="346" formatCode="0.00E+00">
                        <c:v>3.1723808509361654E-16</c:v>
                      </c:pt>
                      <c:pt idx="347" formatCode="0.00E+00">
                        <c:v>3.3007287532827922E-16</c:v>
                      </c:pt>
                      <c:pt idx="348" formatCode="0.00E+00">
                        <c:v>3.1443779850678762E-16</c:v>
                      </c:pt>
                      <c:pt idx="349" formatCode="0.00E+00">
                        <c:v>3.0836626776419193E-16</c:v>
                      </c:pt>
                      <c:pt idx="350" formatCode="0.00E+00">
                        <c:v>2.996967975528102E-16</c:v>
                      </c:pt>
                      <c:pt idx="351" formatCode="0.00E+00">
                        <c:v>2.9706657280977206E-16</c:v>
                      </c:pt>
                      <c:pt idx="352" formatCode="0.00E+00">
                        <c:v>3.0236733003647536E-16</c:v>
                      </c:pt>
                      <c:pt idx="353" formatCode="0.00E+00">
                        <c:v>3.0860347026499227E-16</c:v>
                      </c:pt>
                      <c:pt idx="354" formatCode="0.00E+00">
                        <c:v>3.1523510273492506E-16</c:v>
                      </c:pt>
                      <c:pt idx="355" formatCode="0.00E+00">
                        <c:v>3.2000593098679049E-16</c:v>
                      </c:pt>
                      <c:pt idx="356" formatCode="0.00E+00">
                        <c:v>3.1998317132165864E-16</c:v>
                      </c:pt>
                      <c:pt idx="357" formatCode="0.00E+00">
                        <c:v>3.2035318967394346E-16</c:v>
                      </c:pt>
                      <c:pt idx="358" formatCode="0.00E+00">
                        <c:v>3.4800939768292168E-16</c:v>
                      </c:pt>
                      <c:pt idx="359" formatCode="0.00E+00">
                        <c:v>3.3182660961709128E-16</c:v>
                      </c:pt>
                      <c:pt idx="360" formatCode="0.00E+00">
                        <c:v>3.3306912993299259E-16</c:v>
                      </c:pt>
                      <c:pt idx="361" formatCode="0.00E+00">
                        <c:v>3.2352397569402819E-16</c:v>
                      </c:pt>
                      <c:pt idx="362" formatCode="0.00E+00">
                        <c:v>3.2248785945118748E-16</c:v>
                      </c:pt>
                      <c:pt idx="363" formatCode="0.00E+00">
                        <c:v>3.3459470813851262E-16</c:v>
                      </c:pt>
                      <c:pt idx="364" formatCode="0.00E+00">
                        <c:v>3.5790960677325815E-16</c:v>
                      </c:pt>
                      <c:pt idx="365" formatCode="0.00E+00">
                        <c:v>3.8483111155675909E-16</c:v>
                      </c:pt>
                      <c:pt idx="366" formatCode="0.00E+00">
                        <c:v>3.5073967471630167E-16</c:v>
                      </c:pt>
                      <c:pt idx="367" formatCode="0.00E+00">
                        <c:v>3.2822219335162459E-16</c:v>
                      </c:pt>
                      <c:pt idx="368" formatCode="0.00E+00">
                        <c:v>3.3207160046268625E-16</c:v>
                      </c:pt>
                      <c:pt idx="369" formatCode="0.00E+00">
                        <c:v>3.4055929973514403E-16</c:v>
                      </c:pt>
                      <c:pt idx="370" formatCode="0.00E+00">
                        <c:v>3.5508163653109204E-16</c:v>
                      </c:pt>
                      <c:pt idx="371" formatCode="0.00E+00">
                        <c:v>3.8197410296859375E-16</c:v>
                      </c:pt>
                      <c:pt idx="372" formatCode="0.00E+00">
                        <c:v>3.8344711601841492E-16</c:v>
                      </c:pt>
                      <c:pt idx="373" formatCode="0.00E+00">
                        <c:v>3.8174851268229778E-16</c:v>
                      </c:pt>
                      <c:pt idx="374" formatCode="0.00E+00">
                        <c:v>3.7776312714945662E-16</c:v>
                      </c:pt>
                      <c:pt idx="375" formatCode="0.00E+00">
                        <c:v>3.9430554448859021E-16</c:v>
                      </c:pt>
                      <c:pt idx="376" formatCode="0.00E+00">
                        <c:v>4.0025647047717562E-16</c:v>
                      </c:pt>
                      <c:pt idx="377" formatCode="0.00E+00">
                        <c:v>4.172108918530826E-16</c:v>
                      </c:pt>
                      <c:pt idx="378" formatCode="0.00E+00">
                        <c:v>3.6767761103746428E-16</c:v>
                      </c:pt>
                      <c:pt idx="379" formatCode="0.00E+00">
                        <c:v>3.6273894288933401E-16</c:v>
                      </c:pt>
                      <c:pt idx="380" formatCode="0.00E+00">
                        <c:v>3.7707583990319648E-16</c:v>
                      </c:pt>
                      <c:pt idx="381" formatCode="0.00E+00">
                        <c:v>3.8231502648787063E-16</c:v>
                      </c:pt>
                      <c:pt idx="382" formatCode="0.00E+00">
                        <c:v>4.2897466316629632E-16</c:v>
                      </c:pt>
                      <c:pt idx="383" formatCode="0.00E+00">
                        <c:v>4.5775133506436745E-16</c:v>
                      </c:pt>
                      <c:pt idx="384" formatCode="0.00E+00">
                        <c:v>4.5279110303147433E-16</c:v>
                      </c:pt>
                      <c:pt idx="385" formatCode="0.00E+00">
                        <c:v>3.9502142385638386E-16</c:v>
                      </c:pt>
                      <c:pt idx="386" formatCode="0.00E+00">
                        <c:v>4.1057926035630169E-16</c:v>
                      </c:pt>
                      <c:pt idx="387" formatCode="0.00E+00">
                        <c:v>4.109909992372826E-16</c:v>
                      </c:pt>
                      <c:pt idx="388" formatCode="0.00E+00">
                        <c:v>4.018446806080622E-16</c:v>
                      </c:pt>
                      <c:pt idx="389" formatCode="0.00E+00">
                        <c:v>4.0334552948066901E-16</c:v>
                      </c:pt>
                      <c:pt idx="390" formatCode="0.00E+00">
                        <c:v>3.8199803720176621E-16</c:v>
                      </c:pt>
                      <c:pt idx="391" formatCode="0.00E+00">
                        <c:v>3.9386992576770261E-16</c:v>
                      </c:pt>
                      <c:pt idx="392" formatCode="0.00E+00">
                        <c:v>3.9833295503637705E-16</c:v>
                      </c:pt>
                      <c:pt idx="393" formatCode="0.00E+00">
                        <c:v>4.3141647658996622E-16</c:v>
                      </c:pt>
                      <c:pt idx="394" formatCode="0.00E+00">
                        <c:v>4.3922497817623001E-16</c:v>
                      </c:pt>
                      <c:pt idx="395" formatCode="0.00E+00">
                        <c:v>4.5602478607376994E-16</c:v>
                      </c:pt>
                      <c:pt idx="396" formatCode="0.00E+00">
                        <c:v>4.3596359513712481E-16</c:v>
                      </c:pt>
                      <c:pt idx="397" formatCode="0.00E+00">
                        <c:v>4.3105191956741153E-16</c:v>
                      </c:pt>
                      <c:pt idx="398" formatCode="0.00E+00">
                        <c:v>4.0708436202577859E-16</c:v>
                      </c:pt>
                      <c:pt idx="399" formatCode="0.00E+00">
                        <c:v>4.09123777613034E-16</c:v>
                      </c:pt>
                      <c:pt idx="400" formatCode="0.00E+00">
                        <c:v>4.1193955706621256E-16</c:v>
                      </c:pt>
                      <c:pt idx="401" formatCode="0.00E+00">
                        <c:v>4.2928364118441369E-16</c:v>
                      </c:pt>
                      <c:pt idx="402" formatCode="0.00E+00">
                        <c:v>4.3389626554148605E-16</c:v>
                      </c:pt>
                      <c:pt idx="403" formatCode="0.00E+00">
                        <c:v>4.1750208305362939E-16</c:v>
                      </c:pt>
                      <c:pt idx="404" formatCode="0.00E+00">
                        <c:v>4.1343713747451476E-16</c:v>
                      </c:pt>
                      <c:pt idx="405" formatCode="0.00E+00">
                        <c:v>4.2047231111502884E-16</c:v>
                      </c:pt>
                      <c:pt idx="406" formatCode="0.00E+00">
                        <c:v>4.2130135524686457E-16</c:v>
                      </c:pt>
                      <c:pt idx="407" formatCode="0.00E+00">
                        <c:v>4.3130743781915677E-16</c:v>
                      </c:pt>
                      <c:pt idx="408" formatCode="0.00E+00">
                        <c:v>4.7960390199078667E-16</c:v>
                      </c:pt>
                      <c:pt idx="409" formatCode="0.00E+00">
                        <c:v>4.4457624451230903E-16</c:v>
                      </c:pt>
                      <c:pt idx="410" formatCode="0.00E+00">
                        <c:v>4.3127169966956869E-16</c:v>
                      </c:pt>
                      <c:pt idx="411" formatCode="0.00E+00">
                        <c:v>4.2860209762695934E-16</c:v>
                      </c:pt>
                      <c:pt idx="412" formatCode="0.00E+00">
                        <c:v>4.3526791670365E-16</c:v>
                      </c:pt>
                      <c:pt idx="413" formatCode="0.00E+00">
                        <c:v>4.3440793449943188E-16</c:v>
                      </c:pt>
                      <c:pt idx="414" formatCode="0.00E+00">
                        <c:v>4.3386156192720965E-16</c:v>
                      </c:pt>
                      <c:pt idx="415" formatCode="0.00E+00">
                        <c:v>4.3501944597218431E-16</c:v>
                      </c:pt>
                      <c:pt idx="416" formatCode="0.00E+00">
                        <c:v>4.3419600638600723E-16</c:v>
                      </c:pt>
                      <c:pt idx="417" formatCode="0.00E+00">
                        <c:v>4.3931346039291047E-16</c:v>
                      </c:pt>
                      <c:pt idx="418" formatCode="0.00E+00">
                        <c:v>4.4226260260638878E-16</c:v>
                      </c:pt>
                      <c:pt idx="419" formatCode="0.00E+00">
                        <c:v>4.4418208949389383E-16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37-4015-AAAC-95BBA5125E02}"/>
                  </c:ext>
                </c:extLst>
              </c15:ser>
            </c15:filteredLineSeries>
          </c:ext>
        </c:extLst>
      </c:lineChart>
      <c:catAx>
        <c:axId val="5443295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30520"/>
        <c:crosses val="autoZero"/>
        <c:auto val="1"/>
        <c:lblAlgn val="ctr"/>
        <c:lblOffset val="100"/>
        <c:noMultiLvlLbl val="0"/>
      </c:catAx>
      <c:valAx>
        <c:axId val="54433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2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Temperature,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temperature!$B$2:$B$421</c:f>
              <c:numCache>
                <c:formatCode>General</c:formatCode>
                <c:ptCount val="420"/>
                <c:pt idx="0">
                  <c:v>695.4</c:v>
                </c:pt>
                <c:pt idx="1">
                  <c:v>696.9</c:v>
                </c:pt>
                <c:pt idx="2">
                  <c:v>678.6</c:v>
                </c:pt>
                <c:pt idx="3">
                  <c:v>698.9</c:v>
                </c:pt>
                <c:pt idx="4">
                  <c:v>692.9</c:v>
                </c:pt>
                <c:pt idx="5">
                  <c:v>679.5</c:v>
                </c:pt>
                <c:pt idx="6">
                  <c:v>681.9</c:v>
                </c:pt>
                <c:pt idx="7">
                  <c:v>706.5</c:v>
                </c:pt>
                <c:pt idx="8">
                  <c:v>684.7</c:v>
                </c:pt>
                <c:pt idx="9">
                  <c:v>681.6</c:v>
                </c:pt>
                <c:pt idx="10">
                  <c:v>691.2</c:v>
                </c:pt>
                <c:pt idx="11">
                  <c:v>726.2</c:v>
                </c:pt>
                <c:pt idx="12">
                  <c:v>696.5</c:v>
                </c:pt>
                <c:pt idx="13">
                  <c:v>684</c:v>
                </c:pt>
                <c:pt idx="14">
                  <c:v>711.8</c:v>
                </c:pt>
                <c:pt idx="15">
                  <c:v>718.2</c:v>
                </c:pt>
                <c:pt idx="16">
                  <c:v>751.5</c:v>
                </c:pt>
                <c:pt idx="17">
                  <c:v>700.7</c:v>
                </c:pt>
                <c:pt idx="18">
                  <c:v>675.8</c:v>
                </c:pt>
                <c:pt idx="19">
                  <c:v>685.2</c:v>
                </c:pt>
                <c:pt idx="20">
                  <c:v>742.7</c:v>
                </c:pt>
                <c:pt idx="21">
                  <c:v>817.7</c:v>
                </c:pt>
                <c:pt idx="22">
                  <c:v>785.7</c:v>
                </c:pt>
                <c:pt idx="23">
                  <c:v>808</c:v>
                </c:pt>
                <c:pt idx="24">
                  <c:v>784.2</c:v>
                </c:pt>
                <c:pt idx="25">
                  <c:v>765.7</c:v>
                </c:pt>
                <c:pt idx="26">
                  <c:v>806</c:v>
                </c:pt>
                <c:pt idx="27">
                  <c:v>811.5</c:v>
                </c:pt>
                <c:pt idx="28">
                  <c:v>833.3</c:v>
                </c:pt>
                <c:pt idx="29">
                  <c:v>794.1</c:v>
                </c:pt>
                <c:pt idx="30">
                  <c:v>841.6</c:v>
                </c:pt>
                <c:pt idx="31">
                  <c:v>873.7</c:v>
                </c:pt>
                <c:pt idx="32">
                  <c:v>976.6</c:v>
                </c:pt>
                <c:pt idx="33">
                  <c:v>917.6</c:v>
                </c:pt>
                <c:pt idx="34">
                  <c:v>873.1</c:v>
                </c:pt>
                <c:pt idx="35">
                  <c:v>973.2</c:v>
                </c:pt>
                <c:pt idx="36">
                  <c:v>966.4</c:v>
                </c:pt>
                <c:pt idx="37">
                  <c:v>836.4</c:v>
                </c:pt>
                <c:pt idx="38">
                  <c:v>836.4</c:v>
                </c:pt>
                <c:pt idx="39">
                  <c:v>857.7</c:v>
                </c:pt>
                <c:pt idx="40">
                  <c:v>929.4</c:v>
                </c:pt>
                <c:pt idx="41">
                  <c:v>978.6</c:v>
                </c:pt>
                <c:pt idx="42">
                  <c:v>1033.7</c:v>
                </c:pt>
                <c:pt idx="43">
                  <c:v>1020.8</c:v>
                </c:pt>
                <c:pt idx="44">
                  <c:v>1020.8</c:v>
                </c:pt>
                <c:pt idx="45">
                  <c:v>923.8</c:v>
                </c:pt>
                <c:pt idx="46">
                  <c:v>1001.7</c:v>
                </c:pt>
                <c:pt idx="47">
                  <c:v>990.7</c:v>
                </c:pt>
                <c:pt idx="48">
                  <c:v>971.4</c:v>
                </c:pt>
                <c:pt idx="49">
                  <c:v>940.2</c:v>
                </c:pt>
                <c:pt idx="50">
                  <c:v>1093.5999999999999</c:v>
                </c:pt>
                <c:pt idx="51">
                  <c:v>1101.9000000000001</c:v>
                </c:pt>
                <c:pt idx="52">
                  <c:v>1041.2</c:v>
                </c:pt>
                <c:pt idx="53">
                  <c:v>995</c:v>
                </c:pt>
                <c:pt idx="54">
                  <c:v>988.8</c:v>
                </c:pt>
                <c:pt idx="55">
                  <c:v>966.1</c:v>
                </c:pt>
                <c:pt idx="56">
                  <c:v>1003.7</c:v>
                </c:pt>
                <c:pt idx="57">
                  <c:v>1048.5999999999999</c:v>
                </c:pt>
                <c:pt idx="58">
                  <c:v>1047.3</c:v>
                </c:pt>
                <c:pt idx="59">
                  <c:v>1034.5</c:v>
                </c:pt>
                <c:pt idx="60">
                  <c:v>973.3</c:v>
                </c:pt>
                <c:pt idx="61">
                  <c:v>953.8</c:v>
                </c:pt>
                <c:pt idx="62">
                  <c:v>917.3</c:v>
                </c:pt>
                <c:pt idx="63">
                  <c:v>1127</c:v>
                </c:pt>
                <c:pt idx="64">
                  <c:v>1020.9</c:v>
                </c:pt>
                <c:pt idx="65">
                  <c:v>942.2</c:v>
                </c:pt>
                <c:pt idx="66">
                  <c:v>923.8</c:v>
                </c:pt>
                <c:pt idx="67">
                  <c:v>892.1</c:v>
                </c:pt>
                <c:pt idx="68">
                  <c:v>1015</c:v>
                </c:pt>
                <c:pt idx="69">
                  <c:v>1173.2</c:v>
                </c:pt>
                <c:pt idx="70">
                  <c:v>1145.7</c:v>
                </c:pt>
                <c:pt idx="71">
                  <c:v>1111.7</c:v>
                </c:pt>
                <c:pt idx="72">
                  <c:v>1123.9000000000001</c:v>
                </c:pt>
                <c:pt idx="73">
                  <c:v>1125</c:v>
                </c:pt>
                <c:pt idx="74">
                  <c:v>1066.8</c:v>
                </c:pt>
                <c:pt idx="75">
                  <c:v>1085.7</c:v>
                </c:pt>
                <c:pt idx="76">
                  <c:v>976.9</c:v>
                </c:pt>
                <c:pt idx="77">
                  <c:v>1001.7</c:v>
                </c:pt>
                <c:pt idx="78">
                  <c:v>968</c:v>
                </c:pt>
                <c:pt idx="79">
                  <c:v>1073.5</c:v>
                </c:pt>
                <c:pt idx="80">
                  <c:v>1023.1</c:v>
                </c:pt>
                <c:pt idx="81">
                  <c:v>1028.5</c:v>
                </c:pt>
                <c:pt idx="82">
                  <c:v>1003.2</c:v>
                </c:pt>
                <c:pt idx="83">
                  <c:v>990.7</c:v>
                </c:pt>
                <c:pt idx="84">
                  <c:v>882.6</c:v>
                </c:pt>
                <c:pt idx="85">
                  <c:v>893</c:v>
                </c:pt>
                <c:pt idx="86">
                  <c:v>891.5</c:v>
                </c:pt>
                <c:pt idx="87">
                  <c:v>956.1</c:v>
                </c:pt>
                <c:pt idx="88">
                  <c:v>982.4</c:v>
                </c:pt>
                <c:pt idx="89">
                  <c:v>895.9</c:v>
                </c:pt>
                <c:pt idx="90">
                  <c:v>881.9</c:v>
                </c:pt>
                <c:pt idx="91">
                  <c:v>864.3</c:v>
                </c:pt>
                <c:pt idx="92">
                  <c:v>845.7</c:v>
                </c:pt>
                <c:pt idx="93">
                  <c:v>905.5</c:v>
                </c:pt>
                <c:pt idx="94">
                  <c:v>1075.7</c:v>
                </c:pt>
                <c:pt idx="95">
                  <c:v>954.5</c:v>
                </c:pt>
                <c:pt idx="96">
                  <c:v>870.5</c:v>
                </c:pt>
                <c:pt idx="97">
                  <c:v>802.2</c:v>
                </c:pt>
                <c:pt idx="98">
                  <c:v>849.4</c:v>
                </c:pt>
                <c:pt idx="99">
                  <c:v>830.7</c:v>
                </c:pt>
                <c:pt idx="100">
                  <c:v>798.7</c:v>
                </c:pt>
                <c:pt idx="101">
                  <c:v>815.8</c:v>
                </c:pt>
                <c:pt idx="102">
                  <c:v>771.6</c:v>
                </c:pt>
                <c:pt idx="103">
                  <c:v>775.9</c:v>
                </c:pt>
                <c:pt idx="104">
                  <c:v>776</c:v>
                </c:pt>
                <c:pt idx="105">
                  <c:v>774.2</c:v>
                </c:pt>
                <c:pt idx="106">
                  <c:v>872.6</c:v>
                </c:pt>
                <c:pt idx="107">
                  <c:v>848.2</c:v>
                </c:pt>
                <c:pt idx="108">
                  <c:v>816.4</c:v>
                </c:pt>
                <c:pt idx="109">
                  <c:v>751.8</c:v>
                </c:pt>
                <c:pt idx="110">
                  <c:v>745.6</c:v>
                </c:pt>
                <c:pt idx="111">
                  <c:v>737.3</c:v>
                </c:pt>
                <c:pt idx="112">
                  <c:v>839.8</c:v>
                </c:pt>
                <c:pt idx="113">
                  <c:v>791.1</c:v>
                </c:pt>
                <c:pt idx="114">
                  <c:v>802.9</c:v>
                </c:pt>
                <c:pt idx="115">
                  <c:v>803.6</c:v>
                </c:pt>
                <c:pt idx="116">
                  <c:v>754.1</c:v>
                </c:pt>
                <c:pt idx="117">
                  <c:v>739</c:v>
                </c:pt>
                <c:pt idx="118">
                  <c:v>750</c:v>
                </c:pt>
                <c:pt idx="119">
                  <c:v>798.7</c:v>
                </c:pt>
                <c:pt idx="120">
                  <c:v>742.2</c:v>
                </c:pt>
                <c:pt idx="121">
                  <c:v>697.8</c:v>
                </c:pt>
                <c:pt idx="122">
                  <c:v>715.9</c:v>
                </c:pt>
                <c:pt idx="123">
                  <c:v>717.9</c:v>
                </c:pt>
                <c:pt idx="124">
                  <c:v>754.9</c:v>
                </c:pt>
                <c:pt idx="125">
                  <c:v>737.4</c:v>
                </c:pt>
                <c:pt idx="126">
                  <c:v>713.1</c:v>
                </c:pt>
                <c:pt idx="127">
                  <c:v>704.8</c:v>
                </c:pt>
                <c:pt idx="128">
                  <c:v>733.6</c:v>
                </c:pt>
                <c:pt idx="129">
                  <c:v>756.6</c:v>
                </c:pt>
                <c:pt idx="130">
                  <c:v>737.7</c:v>
                </c:pt>
                <c:pt idx="131">
                  <c:v>743.1</c:v>
                </c:pt>
                <c:pt idx="132">
                  <c:v>743.8</c:v>
                </c:pt>
                <c:pt idx="133">
                  <c:v>733.6</c:v>
                </c:pt>
                <c:pt idx="134">
                  <c:v>713.8</c:v>
                </c:pt>
                <c:pt idx="135">
                  <c:v>745.7</c:v>
                </c:pt>
                <c:pt idx="136">
                  <c:v>737.6</c:v>
                </c:pt>
                <c:pt idx="137">
                  <c:v>709</c:v>
                </c:pt>
                <c:pt idx="138">
                  <c:v>682.2</c:v>
                </c:pt>
                <c:pt idx="139">
                  <c:v>687.2</c:v>
                </c:pt>
                <c:pt idx="140">
                  <c:v>683.7</c:v>
                </c:pt>
                <c:pt idx="141">
                  <c:v>677.9</c:v>
                </c:pt>
                <c:pt idx="142">
                  <c:v>689.2</c:v>
                </c:pt>
                <c:pt idx="143">
                  <c:v>694</c:v>
                </c:pt>
                <c:pt idx="144">
                  <c:v>697.5</c:v>
                </c:pt>
                <c:pt idx="145">
                  <c:v>714.9</c:v>
                </c:pt>
                <c:pt idx="146">
                  <c:v>716.7</c:v>
                </c:pt>
                <c:pt idx="147">
                  <c:v>701.5</c:v>
                </c:pt>
                <c:pt idx="148">
                  <c:v>683.5</c:v>
                </c:pt>
                <c:pt idx="149">
                  <c:v>696.3</c:v>
                </c:pt>
                <c:pt idx="150">
                  <c:v>657.1</c:v>
                </c:pt>
                <c:pt idx="151">
                  <c:v>643.20000000000005</c:v>
                </c:pt>
                <c:pt idx="152">
                  <c:v>648.70000000000005</c:v>
                </c:pt>
                <c:pt idx="153">
                  <c:v>683</c:v>
                </c:pt>
                <c:pt idx="154">
                  <c:v>678.8</c:v>
                </c:pt>
                <c:pt idx="155">
                  <c:v>662.9</c:v>
                </c:pt>
                <c:pt idx="156">
                  <c:v>686.8</c:v>
                </c:pt>
                <c:pt idx="157">
                  <c:v>662.3</c:v>
                </c:pt>
                <c:pt idx="158">
                  <c:v>663.6</c:v>
                </c:pt>
                <c:pt idx="159">
                  <c:v>680.4</c:v>
                </c:pt>
                <c:pt idx="160">
                  <c:v>684.1</c:v>
                </c:pt>
                <c:pt idx="161">
                  <c:v>672</c:v>
                </c:pt>
                <c:pt idx="162">
                  <c:v>660.1</c:v>
                </c:pt>
                <c:pt idx="163">
                  <c:v>651.20000000000005</c:v>
                </c:pt>
                <c:pt idx="164">
                  <c:v>656.2</c:v>
                </c:pt>
                <c:pt idx="165">
                  <c:v>677</c:v>
                </c:pt>
                <c:pt idx="166">
                  <c:v>699.6</c:v>
                </c:pt>
                <c:pt idx="167">
                  <c:v>684.1</c:v>
                </c:pt>
                <c:pt idx="168">
                  <c:v>687.2</c:v>
                </c:pt>
                <c:pt idx="169">
                  <c:v>668.1</c:v>
                </c:pt>
                <c:pt idx="170">
                  <c:v>668.1</c:v>
                </c:pt>
                <c:pt idx="171">
                  <c:v>814</c:v>
                </c:pt>
                <c:pt idx="172">
                  <c:v>779</c:v>
                </c:pt>
                <c:pt idx="173">
                  <c:v>825.8</c:v>
                </c:pt>
                <c:pt idx="174">
                  <c:v>816</c:v>
                </c:pt>
                <c:pt idx="175">
                  <c:v>771</c:v>
                </c:pt>
                <c:pt idx="176">
                  <c:v>748.8</c:v>
                </c:pt>
                <c:pt idx="177">
                  <c:v>726.5</c:v>
                </c:pt>
                <c:pt idx="178">
                  <c:v>685.8</c:v>
                </c:pt>
                <c:pt idx="179">
                  <c:v>644</c:v>
                </c:pt>
                <c:pt idx="180">
                  <c:v>638.79999999999995</c:v>
                </c:pt>
                <c:pt idx="181">
                  <c:v>753</c:v>
                </c:pt>
                <c:pt idx="182">
                  <c:v>732.6</c:v>
                </c:pt>
                <c:pt idx="183">
                  <c:v>845.8</c:v>
                </c:pt>
                <c:pt idx="184">
                  <c:v>849.1</c:v>
                </c:pt>
                <c:pt idx="185">
                  <c:v>823.6</c:v>
                </c:pt>
                <c:pt idx="186">
                  <c:v>776.6</c:v>
                </c:pt>
                <c:pt idx="187">
                  <c:v>804.6</c:v>
                </c:pt>
                <c:pt idx="188">
                  <c:v>802.4</c:v>
                </c:pt>
                <c:pt idx="189">
                  <c:v>931.2</c:v>
                </c:pt>
                <c:pt idx="190">
                  <c:v>961</c:v>
                </c:pt>
                <c:pt idx="191">
                  <c:v>932</c:v>
                </c:pt>
                <c:pt idx="192">
                  <c:v>886.4</c:v>
                </c:pt>
                <c:pt idx="193">
                  <c:v>836.1</c:v>
                </c:pt>
                <c:pt idx="194">
                  <c:v>832.9</c:v>
                </c:pt>
                <c:pt idx="195">
                  <c:v>828.5</c:v>
                </c:pt>
                <c:pt idx="196">
                  <c:v>838.4</c:v>
                </c:pt>
                <c:pt idx="197">
                  <c:v>862.9</c:v>
                </c:pt>
                <c:pt idx="198">
                  <c:v>893.2</c:v>
                </c:pt>
                <c:pt idx="199">
                  <c:v>868</c:v>
                </c:pt>
                <c:pt idx="200">
                  <c:v>852.1</c:v>
                </c:pt>
                <c:pt idx="201">
                  <c:v>929.9</c:v>
                </c:pt>
                <c:pt idx="202">
                  <c:v>877</c:v>
                </c:pt>
                <c:pt idx="203">
                  <c:v>841.2</c:v>
                </c:pt>
                <c:pt idx="204">
                  <c:v>808.7</c:v>
                </c:pt>
                <c:pt idx="205">
                  <c:v>796.2</c:v>
                </c:pt>
                <c:pt idx="206">
                  <c:v>861.5</c:v>
                </c:pt>
                <c:pt idx="207">
                  <c:v>837.7</c:v>
                </c:pt>
                <c:pt idx="208">
                  <c:v>962.1</c:v>
                </c:pt>
                <c:pt idx="209">
                  <c:v>898.8</c:v>
                </c:pt>
                <c:pt idx="210">
                  <c:v>809.3</c:v>
                </c:pt>
                <c:pt idx="211">
                  <c:v>800.4</c:v>
                </c:pt>
                <c:pt idx="212">
                  <c:v>817.6</c:v>
                </c:pt>
                <c:pt idx="213">
                  <c:v>824.5</c:v>
                </c:pt>
                <c:pt idx="214">
                  <c:v>917.1</c:v>
                </c:pt>
                <c:pt idx="215">
                  <c:v>930.2</c:v>
                </c:pt>
                <c:pt idx="216">
                  <c:v>953.5</c:v>
                </c:pt>
                <c:pt idx="217">
                  <c:v>951.3</c:v>
                </c:pt>
                <c:pt idx="218">
                  <c:v>966.8</c:v>
                </c:pt>
                <c:pt idx="219">
                  <c:v>966.8</c:v>
                </c:pt>
                <c:pt idx="220">
                  <c:v>895</c:v>
                </c:pt>
                <c:pt idx="221">
                  <c:v>842.4</c:v>
                </c:pt>
                <c:pt idx="222">
                  <c:v>885.1</c:v>
                </c:pt>
                <c:pt idx="223">
                  <c:v>922.8</c:v>
                </c:pt>
                <c:pt idx="224">
                  <c:v>882.6</c:v>
                </c:pt>
                <c:pt idx="225">
                  <c:v>972.5</c:v>
                </c:pt>
                <c:pt idx="226">
                  <c:v>912.1</c:v>
                </c:pt>
                <c:pt idx="227">
                  <c:v>1012.1</c:v>
                </c:pt>
                <c:pt idx="228">
                  <c:v>905.8</c:v>
                </c:pt>
                <c:pt idx="229">
                  <c:v>956.2</c:v>
                </c:pt>
                <c:pt idx="230">
                  <c:v>907.8</c:v>
                </c:pt>
                <c:pt idx="231">
                  <c:v>887.5</c:v>
                </c:pt>
                <c:pt idx="232">
                  <c:v>839.6</c:v>
                </c:pt>
                <c:pt idx="233">
                  <c:v>825.6</c:v>
                </c:pt>
                <c:pt idx="234">
                  <c:v>802.8</c:v>
                </c:pt>
                <c:pt idx="235">
                  <c:v>799.2</c:v>
                </c:pt>
                <c:pt idx="236">
                  <c:v>761.5</c:v>
                </c:pt>
                <c:pt idx="237">
                  <c:v>868.8</c:v>
                </c:pt>
                <c:pt idx="238">
                  <c:v>860.6</c:v>
                </c:pt>
                <c:pt idx="239">
                  <c:v>833.7</c:v>
                </c:pt>
                <c:pt idx="240">
                  <c:v>842.3</c:v>
                </c:pt>
                <c:pt idx="241">
                  <c:v>793.5</c:v>
                </c:pt>
                <c:pt idx="242">
                  <c:v>771.9</c:v>
                </c:pt>
                <c:pt idx="243">
                  <c:v>734.7</c:v>
                </c:pt>
                <c:pt idx="244">
                  <c:v>800.6</c:v>
                </c:pt>
                <c:pt idx="245">
                  <c:v>750.7</c:v>
                </c:pt>
                <c:pt idx="246">
                  <c:v>714.2</c:v>
                </c:pt>
                <c:pt idx="247">
                  <c:v>686.6</c:v>
                </c:pt>
                <c:pt idx="248">
                  <c:v>799.4</c:v>
                </c:pt>
                <c:pt idx="249">
                  <c:v>764.7</c:v>
                </c:pt>
                <c:pt idx="250">
                  <c:v>747.7</c:v>
                </c:pt>
                <c:pt idx="251">
                  <c:v>716.1</c:v>
                </c:pt>
                <c:pt idx="252">
                  <c:v>722.8</c:v>
                </c:pt>
                <c:pt idx="253">
                  <c:v>743.3</c:v>
                </c:pt>
                <c:pt idx="254">
                  <c:v>765.7</c:v>
                </c:pt>
                <c:pt idx="255">
                  <c:v>763.4</c:v>
                </c:pt>
                <c:pt idx="256">
                  <c:v>717.4</c:v>
                </c:pt>
                <c:pt idx="257">
                  <c:v>711.9</c:v>
                </c:pt>
                <c:pt idx="258">
                  <c:v>707.4</c:v>
                </c:pt>
                <c:pt idx="259">
                  <c:v>689.2</c:v>
                </c:pt>
                <c:pt idx="260">
                  <c:v>761.7</c:v>
                </c:pt>
                <c:pt idx="261">
                  <c:v>761.7</c:v>
                </c:pt>
                <c:pt idx="262">
                  <c:v>702.5</c:v>
                </c:pt>
                <c:pt idx="263">
                  <c:v>707.7</c:v>
                </c:pt>
                <c:pt idx="264">
                  <c:v>700.4</c:v>
                </c:pt>
                <c:pt idx="265">
                  <c:v>665.6</c:v>
                </c:pt>
                <c:pt idx="266">
                  <c:v>672.7</c:v>
                </c:pt>
                <c:pt idx="267">
                  <c:v>678.4</c:v>
                </c:pt>
                <c:pt idx="268">
                  <c:v>681.7</c:v>
                </c:pt>
                <c:pt idx="269">
                  <c:v>742.5</c:v>
                </c:pt>
                <c:pt idx="270">
                  <c:v>662.1</c:v>
                </c:pt>
                <c:pt idx="271">
                  <c:v>663.8</c:v>
                </c:pt>
                <c:pt idx="272">
                  <c:v>657.4</c:v>
                </c:pt>
                <c:pt idx="273">
                  <c:v>689.3</c:v>
                </c:pt>
                <c:pt idx="274">
                  <c:v>687.8</c:v>
                </c:pt>
                <c:pt idx="275">
                  <c:v>693.1</c:v>
                </c:pt>
                <c:pt idx="276">
                  <c:v>674.9</c:v>
                </c:pt>
                <c:pt idx="277">
                  <c:v>706.6</c:v>
                </c:pt>
                <c:pt idx="278">
                  <c:v>719.4</c:v>
                </c:pt>
                <c:pt idx="279">
                  <c:v>692.5</c:v>
                </c:pt>
                <c:pt idx="280">
                  <c:v>709.7</c:v>
                </c:pt>
                <c:pt idx="281">
                  <c:v>675.2</c:v>
                </c:pt>
                <c:pt idx="282">
                  <c:v>673.6</c:v>
                </c:pt>
                <c:pt idx="283">
                  <c:v>660.5</c:v>
                </c:pt>
                <c:pt idx="284">
                  <c:v>718.2</c:v>
                </c:pt>
                <c:pt idx="285">
                  <c:v>693.3</c:v>
                </c:pt>
                <c:pt idx="286">
                  <c:v>685.1</c:v>
                </c:pt>
                <c:pt idx="287">
                  <c:v>686.5</c:v>
                </c:pt>
                <c:pt idx="288">
                  <c:v>667</c:v>
                </c:pt>
                <c:pt idx="289">
                  <c:v>681.5</c:v>
                </c:pt>
                <c:pt idx="290">
                  <c:v>678.8</c:v>
                </c:pt>
                <c:pt idx="291">
                  <c:v>684.6</c:v>
                </c:pt>
                <c:pt idx="292">
                  <c:v>688.8</c:v>
                </c:pt>
                <c:pt idx="293">
                  <c:v>688.7</c:v>
                </c:pt>
                <c:pt idx="294">
                  <c:v>668</c:v>
                </c:pt>
                <c:pt idx="295">
                  <c:v>660</c:v>
                </c:pt>
                <c:pt idx="296">
                  <c:v>702.8</c:v>
                </c:pt>
                <c:pt idx="297">
                  <c:v>658.61286856335028</c:v>
                </c:pt>
                <c:pt idx="298">
                  <c:v>648.55924898711976</c:v>
                </c:pt>
                <c:pt idx="299">
                  <c:v>656.66029023851002</c:v>
                </c:pt>
                <c:pt idx="300">
                  <c:v>659.10397993554056</c:v>
                </c:pt>
                <c:pt idx="301">
                  <c:v>660.90445213054204</c:v>
                </c:pt>
                <c:pt idx="302">
                  <c:v>677.09602446561439</c:v>
                </c:pt>
                <c:pt idx="303">
                  <c:v>678.04424120595058</c:v>
                </c:pt>
                <c:pt idx="304">
                  <c:v>662.1737094792885</c:v>
                </c:pt>
                <c:pt idx="305">
                  <c:v>643.69098060919805</c:v>
                </c:pt>
                <c:pt idx="306">
                  <c:v>656.12057582690113</c:v>
                </c:pt>
                <c:pt idx="307">
                  <c:v>616.65014156612165</c:v>
                </c:pt>
                <c:pt idx="308">
                  <c:v>602.5351454841782</c:v>
                </c:pt>
                <c:pt idx="309">
                  <c:v>607.87712587951205</c:v>
                </c:pt>
                <c:pt idx="310">
                  <c:v>642.03525402176945</c:v>
                </c:pt>
                <c:pt idx="311">
                  <c:v>637.74354110078866</c:v>
                </c:pt>
                <c:pt idx="312">
                  <c:v>621.77042433090344</c:v>
                </c:pt>
                <c:pt idx="313">
                  <c:v>645.56489949675222</c:v>
                </c:pt>
                <c:pt idx="314">
                  <c:v>621.03135635443232</c:v>
                </c:pt>
                <c:pt idx="315">
                  <c:v>622.38591322377579</c:v>
                </c:pt>
                <c:pt idx="316">
                  <c:v>632.66170479375921</c:v>
                </c:pt>
                <c:pt idx="317">
                  <c:v>636.28906336600869</c:v>
                </c:pt>
                <c:pt idx="318">
                  <c:v>625.76480748151926</c:v>
                </c:pt>
                <c:pt idx="319">
                  <c:v>614.86488176745024</c:v>
                </c:pt>
                <c:pt idx="320">
                  <c:v>609.00200996073522</c:v>
                </c:pt>
                <c:pt idx="321">
                  <c:v>619.56236738463895</c:v>
                </c:pt>
                <c:pt idx="322">
                  <c:v>635.31091179057773</c:v>
                </c:pt>
                <c:pt idx="323">
                  <c:v>650.41788917913937</c:v>
                </c:pt>
                <c:pt idx="324">
                  <c:v>636.06574116527054</c:v>
                </c:pt>
                <c:pt idx="325">
                  <c:v>646.3755541726365</c:v>
                </c:pt>
                <c:pt idx="326">
                  <c:v>629.47491725360317</c:v>
                </c:pt>
                <c:pt idx="327">
                  <c:v>628.39311378825403</c:v>
                </c:pt>
                <c:pt idx="328">
                  <c:v>751.58616324687193</c:v>
                </c:pt>
                <c:pt idx="329">
                  <c:v>713.16814334299465</c:v>
                </c:pt>
                <c:pt idx="330">
                  <c:v>757.23447520322998</c:v>
                </c:pt>
                <c:pt idx="331">
                  <c:v>740.14840819734718</c:v>
                </c:pt>
                <c:pt idx="332">
                  <c:v>697.27497943860317</c:v>
                </c:pt>
                <c:pt idx="333">
                  <c:v>684.52083122093609</c:v>
                </c:pt>
                <c:pt idx="334">
                  <c:v>684.28074716203776</c:v>
                </c:pt>
                <c:pt idx="335">
                  <c:v>678.11105652802144</c:v>
                </c:pt>
                <c:pt idx="336">
                  <c:v>655.7935136658524</c:v>
                </c:pt>
                <c:pt idx="337">
                  <c:v>663.76605373134805</c:v>
                </c:pt>
                <c:pt idx="338">
                  <c:v>755.62031999468559</c:v>
                </c:pt>
                <c:pt idx="339">
                  <c:v>720.6391353187139</c:v>
                </c:pt>
                <c:pt idx="340">
                  <c:v>810.39215397841417</c:v>
                </c:pt>
                <c:pt idx="341">
                  <c:v>800.88984270728486</c:v>
                </c:pt>
                <c:pt idx="342">
                  <c:v>777.83607627101651</c:v>
                </c:pt>
                <c:pt idx="343">
                  <c:v>734.29504188157205</c:v>
                </c:pt>
                <c:pt idx="344">
                  <c:v>768.35198009139378</c:v>
                </c:pt>
                <c:pt idx="345">
                  <c:v>776.08259899959614</c:v>
                </c:pt>
                <c:pt idx="346">
                  <c:v>905.0605335679403</c:v>
                </c:pt>
                <c:pt idx="347">
                  <c:v>917.748606175698</c:v>
                </c:pt>
                <c:pt idx="348">
                  <c:v>876.78271752853766</c:v>
                </c:pt>
                <c:pt idx="349">
                  <c:v>853.13779752139169</c:v>
                </c:pt>
                <c:pt idx="350">
                  <c:v>823.25390121972055</c:v>
                </c:pt>
                <c:pt idx="351">
                  <c:v>806.39119258955873</c:v>
                </c:pt>
                <c:pt idx="352">
                  <c:v>794.73910933302182</c:v>
                </c:pt>
                <c:pt idx="353">
                  <c:v>802.68935894913147</c:v>
                </c:pt>
                <c:pt idx="354">
                  <c:v>835.0928831866529</c:v>
                </c:pt>
                <c:pt idx="355">
                  <c:v>873.02962538362453</c:v>
                </c:pt>
                <c:pt idx="356">
                  <c:v>866.41071896918675</c:v>
                </c:pt>
                <c:pt idx="357">
                  <c:v>859.53611713009752</c:v>
                </c:pt>
                <c:pt idx="358">
                  <c:v>925.26964671271458</c:v>
                </c:pt>
                <c:pt idx="359">
                  <c:v>855.54616137091909</c:v>
                </c:pt>
                <c:pt idx="360">
                  <c:v>830.93709636118263</c:v>
                </c:pt>
                <c:pt idx="361">
                  <c:v>807.30343663161216</c:v>
                </c:pt>
                <c:pt idx="362">
                  <c:v>796.55522408488059</c:v>
                </c:pt>
                <c:pt idx="363">
                  <c:v>842.64042637217517</c:v>
                </c:pt>
                <c:pt idx="364">
                  <c:v>840.51644247261595</c:v>
                </c:pt>
                <c:pt idx="365">
                  <c:v>952.98766874378714</c:v>
                </c:pt>
                <c:pt idx="366">
                  <c:v>882.06764470394569</c:v>
                </c:pt>
                <c:pt idx="367">
                  <c:v>795.42725110726178</c:v>
                </c:pt>
                <c:pt idx="368">
                  <c:v>787.47014607291737</c:v>
                </c:pt>
                <c:pt idx="369">
                  <c:v>796.5001452476713</c:v>
                </c:pt>
                <c:pt idx="370">
                  <c:v>803.90785547442681</c:v>
                </c:pt>
                <c:pt idx="371">
                  <c:v>887.10118850372146</c:v>
                </c:pt>
                <c:pt idx="372">
                  <c:v>892.11376670876541</c:v>
                </c:pt>
                <c:pt idx="373">
                  <c:v>904.48553852348959</c:v>
                </c:pt>
                <c:pt idx="374">
                  <c:v>886.16319226509995</c:v>
                </c:pt>
                <c:pt idx="375">
                  <c:v>888.1644844533821</c:v>
                </c:pt>
                <c:pt idx="376">
                  <c:v>876.71473914120406</c:v>
                </c:pt>
                <c:pt idx="377">
                  <c:v>855.14908868014004</c:v>
                </c:pt>
                <c:pt idx="378">
                  <c:v>821.2750767048808</c:v>
                </c:pt>
                <c:pt idx="379">
                  <c:v>851.23193493393092</c:v>
                </c:pt>
                <c:pt idx="380">
                  <c:v>871.55276172513982</c:v>
                </c:pt>
                <c:pt idx="381">
                  <c:v>824.55420986822094</c:v>
                </c:pt>
                <c:pt idx="382">
                  <c:v>918.63214919404129</c:v>
                </c:pt>
                <c:pt idx="383">
                  <c:v>903.23981668617466</c:v>
                </c:pt>
                <c:pt idx="384">
                  <c:v>1003.293450225897</c:v>
                </c:pt>
                <c:pt idx="385">
                  <c:v>909.48445496762088</c:v>
                </c:pt>
                <c:pt idx="386">
                  <c:v>957.69801207105706</c:v>
                </c:pt>
                <c:pt idx="387">
                  <c:v>915.53359712076224</c:v>
                </c:pt>
                <c:pt idx="388">
                  <c:v>889.34120983360242</c:v>
                </c:pt>
                <c:pt idx="389">
                  <c:v>848.82096230284401</c:v>
                </c:pt>
                <c:pt idx="390">
                  <c:v>818.77777616529431</c:v>
                </c:pt>
                <c:pt idx="391">
                  <c:v>798.52558931343356</c:v>
                </c:pt>
                <c:pt idx="392">
                  <c:v>792.14492878207489</c:v>
                </c:pt>
                <c:pt idx="393">
                  <c:v>786.00821163684191</c:v>
                </c:pt>
                <c:pt idx="394">
                  <c:v>880.62762549669787</c:v>
                </c:pt>
                <c:pt idx="395">
                  <c:v>868.46885194064612</c:v>
                </c:pt>
                <c:pt idx="396">
                  <c:v>840.46523982100973</c:v>
                </c:pt>
                <c:pt idx="397">
                  <c:v>844.74006004484886</c:v>
                </c:pt>
                <c:pt idx="398">
                  <c:v>781.05661305629303</c:v>
                </c:pt>
                <c:pt idx="399">
                  <c:v>757.76893151533955</c:v>
                </c:pt>
                <c:pt idx="400">
                  <c:v>728.20375140772921</c:v>
                </c:pt>
                <c:pt idx="401">
                  <c:v>799.54395686828173</c:v>
                </c:pt>
                <c:pt idx="402">
                  <c:v>770.5254272001423</c:v>
                </c:pt>
                <c:pt idx="403">
                  <c:v>736.96782877965381</c:v>
                </c:pt>
                <c:pt idx="404">
                  <c:v>714.50537429504129</c:v>
                </c:pt>
                <c:pt idx="405">
                  <c:v>802.15012949760501</c:v>
                </c:pt>
                <c:pt idx="406">
                  <c:v>754.97053314877655</c:v>
                </c:pt>
                <c:pt idx="407">
                  <c:v>747.16852226020796</c:v>
                </c:pt>
                <c:pt idx="408">
                  <c:v>766.25702341042665</c:v>
                </c:pt>
                <c:pt idx="409">
                  <c:v>777.80023698905154</c:v>
                </c:pt>
                <c:pt idx="410">
                  <c:v>778.36541223499319</c:v>
                </c:pt>
                <c:pt idx="411">
                  <c:v>767.84654438147459</c:v>
                </c:pt>
                <c:pt idx="412">
                  <c:v>755.28824187096723</c:v>
                </c:pt>
                <c:pt idx="413">
                  <c:v>709.041321557419</c:v>
                </c:pt>
                <c:pt idx="414">
                  <c:v>698.03112032390436</c:v>
                </c:pt>
                <c:pt idx="415">
                  <c:v>695.16499744854184</c:v>
                </c:pt>
                <c:pt idx="416">
                  <c:v>672.74005999682743</c:v>
                </c:pt>
                <c:pt idx="417">
                  <c:v>727.94641586840419</c:v>
                </c:pt>
                <c:pt idx="418">
                  <c:v>717.2641819340073</c:v>
                </c:pt>
                <c:pt idx="419">
                  <c:v>664.33383289638562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F-439C-9797-4FB5EE096D7F}"/>
            </c:ext>
          </c:extLst>
        </c:ser>
        <c:ser>
          <c:idx val="1"/>
          <c:order val="1"/>
          <c:tx>
            <c:strRef>
              <c:f>temperature!$C$1</c:f>
              <c:strCache>
                <c:ptCount val="1"/>
                <c:pt idx="0">
                  <c:v>Forecast(Temperature, K)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temperature!$C$2:$C$421</c:f>
              <c:numCache>
                <c:formatCode>General</c:formatCode>
                <c:ptCount val="420"/>
                <c:pt idx="296">
                  <c:v>702.8</c:v>
                </c:pt>
                <c:pt idx="297">
                  <c:v>658.61286856335028</c:v>
                </c:pt>
                <c:pt idx="298">
                  <c:v>648.55924898711976</c:v>
                </c:pt>
                <c:pt idx="299">
                  <c:v>656.66029023851002</c:v>
                </c:pt>
                <c:pt idx="300">
                  <c:v>659.10397993554056</c:v>
                </c:pt>
                <c:pt idx="301">
                  <c:v>660.90445213054204</c:v>
                </c:pt>
                <c:pt idx="302">
                  <c:v>677.09602446561439</c:v>
                </c:pt>
                <c:pt idx="303">
                  <c:v>678.04424120595058</c:v>
                </c:pt>
                <c:pt idx="304">
                  <c:v>662.1737094792885</c:v>
                </c:pt>
                <c:pt idx="305">
                  <c:v>643.69098060919805</c:v>
                </c:pt>
                <c:pt idx="306">
                  <c:v>656.12057582690113</c:v>
                </c:pt>
                <c:pt idx="307">
                  <c:v>616.65014156612165</c:v>
                </c:pt>
                <c:pt idx="308">
                  <c:v>602.5351454841782</c:v>
                </c:pt>
                <c:pt idx="309">
                  <c:v>607.87712587951205</c:v>
                </c:pt>
                <c:pt idx="310">
                  <c:v>642.03525402176945</c:v>
                </c:pt>
                <c:pt idx="311">
                  <c:v>637.74354110078866</c:v>
                </c:pt>
                <c:pt idx="312">
                  <c:v>621.77042433090344</c:v>
                </c:pt>
                <c:pt idx="313">
                  <c:v>645.56489949675222</c:v>
                </c:pt>
                <c:pt idx="314">
                  <c:v>621.03135635443232</c:v>
                </c:pt>
                <c:pt idx="315">
                  <c:v>622.38591322377579</c:v>
                </c:pt>
                <c:pt idx="316">
                  <c:v>632.66170479375921</c:v>
                </c:pt>
                <c:pt idx="317">
                  <c:v>636.28906336600869</c:v>
                </c:pt>
                <c:pt idx="318">
                  <c:v>625.76480748151926</c:v>
                </c:pt>
                <c:pt idx="319">
                  <c:v>614.86488176745024</c:v>
                </c:pt>
                <c:pt idx="320">
                  <c:v>609.00200996073522</c:v>
                </c:pt>
                <c:pt idx="321">
                  <c:v>619.56236738463895</c:v>
                </c:pt>
                <c:pt idx="322">
                  <c:v>635.31091179057773</c:v>
                </c:pt>
                <c:pt idx="323">
                  <c:v>650.41788917913937</c:v>
                </c:pt>
                <c:pt idx="324">
                  <c:v>636.06574116527054</c:v>
                </c:pt>
                <c:pt idx="325">
                  <c:v>646.3755541726365</c:v>
                </c:pt>
                <c:pt idx="326">
                  <c:v>629.47491725360317</c:v>
                </c:pt>
                <c:pt idx="327">
                  <c:v>628.39311378825403</c:v>
                </c:pt>
                <c:pt idx="328">
                  <c:v>751.58616324687193</c:v>
                </c:pt>
                <c:pt idx="329">
                  <c:v>713.16814334299465</c:v>
                </c:pt>
                <c:pt idx="330">
                  <c:v>757.23447520322998</c:v>
                </c:pt>
                <c:pt idx="331">
                  <c:v>740.14840819734718</c:v>
                </c:pt>
                <c:pt idx="332">
                  <c:v>697.27497943860317</c:v>
                </c:pt>
                <c:pt idx="333">
                  <c:v>684.52083122093609</c:v>
                </c:pt>
                <c:pt idx="334">
                  <c:v>684.28074716203776</c:v>
                </c:pt>
                <c:pt idx="335">
                  <c:v>678.11105652802144</c:v>
                </c:pt>
                <c:pt idx="336">
                  <c:v>655.7935136658524</c:v>
                </c:pt>
                <c:pt idx="337">
                  <c:v>663.76605373134805</c:v>
                </c:pt>
                <c:pt idx="338">
                  <c:v>755.62031999468559</c:v>
                </c:pt>
                <c:pt idx="339">
                  <c:v>720.6391353187139</c:v>
                </c:pt>
                <c:pt idx="340">
                  <c:v>810.39215397841417</c:v>
                </c:pt>
                <c:pt idx="341">
                  <c:v>800.88984270728486</c:v>
                </c:pt>
                <c:pt idx="342">
                  <c:v>777.83607627101651</c:v>
                </c:pt>
                <c:pt idx="343">
                  <c:v>734.29504188157205</c:v>
                </c:pt>
                <c:pt idx="344">
                  <c:v>768.35198009139378</c:v>
                </c:pt>
                <c:pt idx="345">
                  <c:v>776.08259899959614</c:v>
                </c:pt>
                <c:pt idx="346">
                  <c:v>905.0605335679403</c:v>
                </c:pt>
                <c:pt idx="347">
                  <c:v>917.748606175698</c:v>
                </c:pt>
                <c:pt idx="348">
                  <c:v>876.78271752853766</c:v>
                </c:pt>
                <c:pt idx="349">
                  <c:v>853.13779752139169</c:v>
                </c:pt>
                <c:pt idx="350">
                  <c:v>823.25390121972055</c:v>
                </c:pt>
                <c:pt idx="351">
                  <c:v>806.39119258955873</c:v>
                </c:pt>
                <c:pt idx="352">
                  <c:v>794.73910933302182</c:v>
                </c:pt>
                <c:pt idx="353">
                  <c:v>802.68935894913147</c:v>
                </c:pt>
                <c:pt idx="354">
                  <c:v>835.0928831866529</c:v>
                </c:pt>
                <c:pt idx="355">
                  <c:v>873.02962538362453</c:v>
                </c:pt>
                <c:pt idx="356">
                  <c:v>866.41071896918675</c:v>
                </c:pt>
                <c:pt idx="357">
                  <c:v>859.53611713009752</c:v>
                </c:pt>
                <c:pt idx="358">
                  <c:v>925.26964671271458</c:v>
                </c:pt>
                <c:pt idx="359">
                  <c:v>855.54616137091909</c:v>
                </c:pt>
                <c:pt idx="360">
                  <c:v>830.93709636118263</c:v>
                </c:pt>
                <c:pt idx="361">
                  <c:v>807.30343663161216</c:v>
                </c:pt>
                <c:pt idx="362">
                  <c:v>796.55522408488059</c:v>
                </c:pt>
                <c:pt idx="363">
                  <c:v>842.64042637217517</c:v>
                </c:pt>
                <c:pt idx="364">
                  <c:v>840.51644247261595</c:v>
                </c:pt>
                <c:pt idx="365">
                  <c:v>952.98766874378714</c:v>
                </c:pt>
                <c:pt idx="366">
                  <c:v>882.06764470394569</c:v>
                </c:pt>
                <c:pt idx="367">
                  <c:v>795.42725110726178</c:v>
                </c:pt>
                <c:pt idx="368">
                  <c:v>787.47014607291737</c:v>
                </c:pt>
                <c:pt idx="369">
                  <c:v>796.5001452476713</c:v>
                </c:pt>
                <c:pt idx="370">
                  <c:v>803.90785547442681</c:v>
                </c:pt>
                <c:pt idx="371">
                  <c:v>887.10118850372146</c:v>
                </c:pt>
                <c:pt idx="372">
                  <c:v>892.11376670876541</c:v>
                </c:pt>
                <c:pt idx="373">
                  <c:v>904.48553852348959</c:v>
                </c:pt>
                <c:pt idx="374">
                  <c:v>886.16319226509995</c:v>
                </c:pt>
                <c:pt idx="375">
                  <c:v>888.1644844533821</c:v>
                </c:pt>
                <c:pt idx="376">
                  <c:v>876.71473914120406</c:v>
                </c:pt>
                <c:pt idx="377">
                  <c:v>855.14908868014004</c:v>
                </c:pt>
                <c:pt idx="378">
                  <c:v>821.2750767048808</c:v>
                </c:pt>
                <c:pt idx="379">
                  <c:v>851.23193493393092</c:v>
                </c:pt>
                <c:pt idx="380">
                  <c:v>871.55276172513982</c:v>
                </c:pt>
                <c:pt idx="381">
                  <c:v>824.55420986822094</c:v>
                </c:pt>
                <c:pt idx="382">
                  <c:v>918.63214919404129</c:v>
                </c:pt>
                <c:pt idx="383">
                  <c:v>903.23981668617466</c:v>
                </c:pt>
                <c:pt idx="384">
                  <c:v>1003.293450225897</c:v>
                </c:pt>
                <c:pt idx="385">
                  <c:v>909.48445496762088</c:v>
                </c:pt>
                <c:pt idx="386">
                  <c:v>957.69801207105706</c:v>
                </c:pt>
                <c:pt idx="387">
                  <c:v>915.53359712076224</c:v>
                </c:pt>
                <c:pt idx="388">
                  <c:v>889.34120983360242</c:v>
                </c:pt>
                <c:pt idx="389">
                  <c:v>848.82096230284401</c:v>
                </c:pt>
                <c:pt idx="390">
                  <c:v>818.77777616529431</c:v>
                </c:pt>
                <c:pt idx="391">
                  <c:v>798.52558931343356</c:v>
                </c:pt>
                <c:pt idx="392">
                  <c:v>792.14492878207489</c:v>
                </c:pt>
                <c:pt idx="393">
                  <c:v>786.00821163684191</c:v>
                </c:pt>
                <c:pt idx="394">
                  <c:v>880.62762549669787</c:v>
                </c:pt>
                <c:pt idx="395">
                  <c:v>868.46885194064612</c:v>
                </c:pt>
                <c:pt idx="396">
                  <c:v>840.46523982100973</c:v>
                </c:pt>
                <c:pt idx="397">
                  <c:v>844.74006004484886</c:v>
                </c:pt>
                <c:pt idx="398">
                  <c:v>781.05661305629303</c:v>
                </c:pt>
                <c:pt idx="399">
                  <c:v>757.76893151533955</c:v>
                </c:pt>
                <c:pt idx="400">
                  <c:v>728.20375140772921</c:v>
                </c:pt>
                <c:pt idx="401">
                  <c:v>799.54395686828173</c:v>
                </c:pt>
                <c:pt idx="402">
                  <c:v>770.5254272001423</c:v>
                </c:pt>
                <c:pt idx="403">
                  <c:v>736.96782877965381</c:v>
                </c:pt>
                <c:pt idx="404">
                  <c:v>714.50537429504129</c:v>
                </c:pt>
                <c:pt idx="405">
                  <c:v>802.15012949760501</c:v>
                </c:pt>
                <c:pt idx="406">
                  <c:v>754.97053314877655</c:v>
                </c:pt>
                <c:pt idx="407">
                  <c:v>747.16852226020796</c:v>
                </c:pt>
                <c:pt idx="408">
                  <c:v>766.25702341042665</c:v>
                </c:pt>
                <c:pt idx="409">
                  <c:v>777.80023698905154</c:v>
                </c:pt>
                <c:pt idx="410">
                  <c:v>778.36541223499319</c:v>
                </c:pt>
                <c:pt idx="411">
                  <c:v>767.84654438147459</c:v>
                </c:pt>
                <c:pt idx="412">
                  <c:v>755.28824187096723</c:v>
                </c:pt>
                <c:pt idx="413">
                  <c:v>709.041321557419</c:v>
                </c:pt>
                <c:pt idx="414">
                  <c:v>698.03112032390436</c:v>
                </c:pt>
                <c:pt idx="415">
                  <c:v>695.16499744854184</c:v>
                </c:pt>
                <c:pt idx="416">
                  <c:v>672.74005999682743</c:v>
                </c:pt>
                <c:pt idx="417">
                  <c:v>727.94641586840419</c:v>
                </c:pt>
                <c:pt idx="418">
                  <c:v>717.2641819340073</c:v>
                </c:pt>
                <c:pt idx="419">
                  <c:v>664.33383289638562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F-439C-9797-4FB5EE096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72176"/>
        <c:axId val="5443695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temperature!$D$2:$D$421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551.62194969249367</c:v>
                      </c:pt>
                      <c:pt idx="298" formatCode="0.00">
                        <c:v>538.24953617224912</c:v>
                      </c:pt>
                      <c:pt idx="299" formatCode="0.00">
                        <c:v>543.10340303522833</c:v>
                      </c:pt>
                      <c:pt idx="300" formatCode="0.00">
                        <c:v>542.36546322000891</c:v>
                      </c:pt>
                      <c:pt idx="301" formatCode="0.00">
                        <c:v>541.04453557649322</c:v>
                      </c:pt>
                      <c:pt idx="302" formatCode="0.00">
                        <c:v>554.17025637927895</c:v>
                      </c:pt>
                      <c:pt idx="303" formatCode="0.00">
                        <c:v>552.1040221777472</c:v>
                      </c:pt>
                      <c:pt idx="304" formatCode="0.00">
                        <c:v>533.26674528329966</c:v>
                      </c:pt>
                      <c:pt idx="305" formatCode="0.00">
                        <c:v>511.8616693700381</c:v>
                      </c:pt>
                      <c:pt idx="306" formatCode="0.00">
                        <c:v>521.41034119834251</c:v>
                      </c:pt>
                      <c:pt idx="307" formatCode="0.00">
                        <c:v>479.09772120206759</c:v>
                      </c:pt>
                      <c:pt idx="308" formatCode="0.00">
                        <c:v>462.17684220685476</c:v>
                      </c:pt>
                      <c:pt idx="309" formatCode="0.00">
                        <c:v>464.74702750592121</c:v>
                      </c:pt>
                      <c:pt idx="310" formatCode="0.00">
                        <c:v>496.16542668672088</c:v>
                      </c:pt>
                      <c:pt idx="311" formatCode="0.00">
                        <c:v>489.16420003355995</c:v>
                      </c:pt>
                      <c:pt idx="312" formatCode="0.00">
                        <c:v>470.51008534479593</c:v>
                      </c:pt>
                      <c:pt idx="313" formatCode="0.00">
                        <c:v>491.65051389380989</c:v>
                      </c:pt>
                      <c:pt idx="314" formatCode="0.00">
                        <c:v>464.48843149961016</c:v>
                      </c:pt>
                      <c:pt idx="315" formatCode="0.00">
                        <c:v>463.23862067998351</c:v>
                      </c:pt>
                      <c:pt idx="316" formatCode="0.00">
                        <c:v>470.93297761334952</c:v>
                      </c:pt>
                      <c:pt idx="317" formatCode="0.00">
                        <c:v>472.00068389154944</c:v>
                      </c:pt>
                      <c:pt idx="318" formatCode="0.00">
                        <c:v>458.93748680838007</c:v>
                      </c:pt>
                      <c:pt idx="319" formatCode="0.00">
                        <c:v>445.51833185452074</c:v>
                      </c:pt>
                      <c:pt idx="320" formatCode="0.00">
                        <c:v>437.15500923695458</c:v>
                      </c:pt>
                      <c:pt idx="321" formatCode="0.00">
                        <c:v>445.23282058280699</c:v>
                      </c:pt>
                      <c:pt idx="322" formatCode="0.00">
                        <c:v>458.51590464205867</c:v>
                      </c:pt>
                      <c:pt idx="323" formatCode="0.00">
                        <c:v>471.17373852029402</c:v>
                      </c:pt>
                      <c:pt idx="324" formatCode="0.00">
                        <c:v>454.38804093614658</c:v>
                      </c:pt>
                      <c:pt idx="325" formatCode="0.00">
                        <c:v>462.27921772849083</c:v>
                      </c:pt>
                      <c:pt idx="326" formatCode="0.00">
                        <c:v>442.97421635850674</c:v>
                      </c:pt>
                      <c:pt idx="327" formatCode="0.00">
                        <c:v>439.50171461593777</c:v>
                      </c:pt>
                      <c:pt idx="328" formatCode="0.00">
                        <c:v>560.31715967596188</c:v>
                      </c:pt>
                      <c:pt idx="329" formatCode="0.00">
                        <c:v>519.53408780090751</c:v>
                      </c:pt>
                      <c:pt idx="330" formatCode="0.00">
                        <c:v>561.247407284475</c:v>
                      </c:pt>
                      <c:pt idx="331" formatCode="0.00">
                        <c:v>541.81988125715657</c:v>
                      </c:pt>
                      <c:pt idx="332" formatCode="0.00">
                        <c:v>496.6160853411439</c:v>
                      </c:pt>
                      <c:pt idx="333" formatCode="0.00">
                        <c:v>481.54222340239676</c:v>
                      </c:pt>
                      <c:pt idx="334" formatCode="0.00">
                        <c:v>478.99266215223872</c:v>
                      </c:pt>
                      <c:pt idx="335" formatCode="0.00">
                        <c:v>470.52333405955994</c:v>
                      </c:pt>
                      <c:pt idx="336" formatCode="0.00">
                        <c:v>445.91561548687912</c:v>
                      </c:pt>
                      <c:pt idx="337" formatCode="0.00">
                        <c:v>451.60708122665926</c:v>
                      </c:pt>
                      <c:pt idx="338" formatCode="0.00">
                        <c:v>541.18903070969827</c:v>
                      </c:pt>
                      <c:pt idx="339" formatCode="0.00">
                        <c:v>503.94395847191191</c:v>
                      </c:pt>
                      <c:pt idx="340" formatCode="0.00">
                        <c:v>591.44120503986005</c:v>
                      </c:pt>
                      <c:pt idx="341" formatCode="0.00">
                        <c:v>579.69093711366531</c:v>
                      </c:pt>
                      <c:pt idx="342" formatCode="0.00">
                        <c:v>554.39674234132258</c:v>
                      </c:pt>
                      <c:pt idx="343" formatCode="0.00">
                        <c:v>508.62253299181492</c:v>
                      </c:pt>
                      <c:pt idx="344" formatCode="0.00">
                        <c:v>540.45328616164522</c:v>
                      </c:pt>
                      <c:pt idx="345" formatCode="0.00">
                        <c:v>545.96445734205145</c:v>
                      </c:pt>
                      <c:pt idx="346" formatCode="0.00">
                        <c:v>672.72943914056759</c:v>
                      </c:pt>
                      <c:pt idx="347" formatCode="0.00">
                        <c:v>683.21082128231353</c:v>
                      </c:pt>
                      <c:pt idx="348" formatCode="0.00">
                        <c:v>640.04428100278164</c:v>
                      </c:pt>
                      <c:pt idx="349" formatCode="0.00">
                        <c:v>614.20453342903886</c:v>
                      </c:pt>
                      <c:pt idx="350" formatCode="0.00">
                        <c:v>582.13142711100386</c:v>
                      </c:pt>
                      <c:pt idx="351" formatCode="0.00">
                        <c:v>563.0849273306859</c:v>
                      </c:pt>
                      <c:pt idx="352" formatCode="0.00">
                        <c:v>549.25428054379461</c:v>
                      </c:pt>
                      <c:pt idx="353" formatCode="0.00">
                        <c:v>555.03101007151372</c:v>
                      </c:pt>
                      <c:pt idx="354" formatCode="0.00">
                        <c:v>585.26588020725239</c:v>
                      </c:pt>
                      <c:pt idx="355" formatCode="0.00">
                        <c:v>621.0386632313398</c:v>
                      </c:pt>
                      <c:pt idx="356" formatCode="0.00">
                        <c:v>612.26032760770204</c:v>
                      </c:pt>
                      <c:pt idx="357" formatCode="0.00">
                        <c:v>603.23066736348096</c:v>
                      </c:pt>
                      <c:pt idx="358" formatCode="0.00">
                        <c:v>666.81335572105968</c:v>
                      </c:pt>
                      <c:pt idx="359" formatCode="0.00">
                        <c:v>594.94309799177245</c:v>
                      </c:pt>
                      <c:pt idx="360" formatCode="0.00">
                        <c:v>568.1911861313971</c:v>
                      </c:pt>
                      <c:pt idx="361" formatCode="0.00">
                        <c:v>542.41846660325155</c:v>
                      </c:pt>
                      <c:pt idx="362" formatCode="0.00">
                        <c:v>529.53484742787373</c:v>
                      </c:pt>
                      <c:pt idx="363" formatCode="0.00">
                        <c:v>573.48816677555749</c:v>
                      </c:pt>
                      <c:pt idx="364" formatCode="0.00">
                        <c:v>569.2356983554107</c:v>
                      </c:pt>
                      <c:pt idx="365" formatCode="0.00">
                        <c:v>679.58171728584648</c:v>
                      </c:pt>
                      <c:pt idx="366" formatCode="0.00">
                        <c:v>606.53964570640233</c:v>
                      </c:pt>
                      <c:pt idx="367" formatCode="0.00">
                        <c:v>517.78025069162027</c:v>
                      </c:pt>
                      <c:pt idx="368" formatCode="0.00">
                        <c:v>507.70708022723733</c:v>
                      </c:pt>
                      <c:pt idx="369" formatCode="0.00">
                        <c:v>514.62384322776597</c:v>
                      </c:pt>
                      <c:pt idx="370" formatCode="0.00">
                        <c:v>519.92104306750468</c:v>
                      </c:pt>
                      <c:pt idx="371" formatCode="0.00">
                        <c:v>601.00649116144245</c:v>
                      </c:pt>
                      <c:pt idx="372" formatCode="0.00">
                        <c:v>603.91371255625847</c:v>
                      </c:pt>
                      <c:pt idx="373" formatCode="0.00">
                        <c:v>614.18256125048447</c:v>
                      </c:pt>
                      <c:pt idx="374" formatCode="0.00">
                        <c:v>593.75963390495872</c:v>
                      </c:pt>
                      <c:pt idx="375" formatCode="0.00">
                        <c:v>593.66259805547406</c:v>
                      </c:pt>
                      <c:pt idx="376" formatCode="0.00">
                        <c:v>580.11669134175258</c:v>
                      </c:pt>
                      <c:pt idx="377" formatCode="0.00">
                        <c:v>556.4569621763701</c:v>
                      </c:pt>
                      <c:pt idx="378" formatCode="0.00">
                        <c:v>520.49087263702245</c:v>
                      </c:pt>
                      <c:pt idx="379" formatCode="0.00">
                        <c:v>548.35757517937566</c:v>
                      </c:pt>
                      <c:pt idx="380" formatCode="0.00">
                        <c:v>566.59009110880368</c:v>
                      </c:pt>
                      <c:pt idx="381" formatCode="0.00">
                        <c:v>517.50499829294779</c:v>
                      </c:pt>
                      <c:pt idx="382" formatCode="0.00">
                        <c:v>609.49809369466402</c:v>
                      </c:pt>
                      <c:pt idx="383" formatCode="0.00">
                        <c:v>592.02254341065918</c:v>
                      </c:pt>
                      <c:pt idx="384" formatCode="0.00">
                        <c:v>689.99451634680622</c:v>
                      </c:pt>
                      <c:pt idx="385" formatCode="0.00">
                        <c:v>594.10535052696628</c:v>
                      </c:pt>
                      <c:pt idx="386" formatCode="0.00">
                        <c:v>640.24016176143891</c:v>
                      </c:pt>
                      <c:pt idx="387" formatCode="0.00">
                        <c:v>595.9983620055533</c:v>
                      </c:pt>
                      <c:pt idx="388" formatCode="0.00">
                        <c:v>567.72988900878022</c:v>
                      </c:pt>
                      <c:pt idx="389" formatCode="0.00">
                        <c:v>525.13479450294881</c:v>
                      </c:pt>
                      <c:pt idx="390" formatCode="0.00">
                        <c:v>493.01794131585979</c:v>
                      </c:pt>
                      <c:pt idx="391" formatCode="0.00">
                        <c:v>470.69321003211996</c:v>
                      </c:pt>
                      <c:pt idx="392" formatCode="0.00">
                        <c:v>462.2410718306233</c:v>
                      </c:pt>
                      <c:pt idx="393" formatCode="0.00">
                        <c:v>454.03388932586148</c:v>
                      </c:pt>
                      <c:pt idx="394" formatCode="0.00">
                        <c:v>546.58379704520075</c:v>
                      </c:pt>
                      <c:pt idx="395" formatCode="0.00">
                        <c:v>532.35642479215073</c:v>
                      </c:pt>
                      <c:pt idx="396" formatCode="0.00">
                        <c:v>502.28507091794341</c:v>
                      </c:pt>
                      <c:pt idx="397" formatCode="0.00">
                        <c:v>504.4929570629011</c:v>
                      </c:pt>
                      <c:pt idx="398" formatCode="0.00">
                        <c:v>438.74333560028907</c:v>
                      </c:pt>
                      <c:pt idx="399" formatCode="0.00">
                        <c:v>413.39019227813156</c:v>
                      </c:pt>
                      <c:pt idx="400" formatCode="0.00">
                        <c:v>381.76021729353209</c:v>
                      </c:pt>
                      <c:pt idx="401" formatCode="0.00">
                        <c:v>451.03625008181422</c:v>
                      </c:pt>
                      <c:pt idx="402" formatCode="0.00">
                        <c:v>419.95412630287115</c:v>
                      </c:pt>
                      <c:pt idx="403" formatCode="0.00">
                        <c:v>384.33346971438044</c:v>
                      </c:pt>
                      <c:pt idx="404" formatCode="0.00">
                        <c:v>359.80845138001337</c:v>
                      </c:pt>
                      <c:pt idx="405" formatCode="0.00">
                        <c:v>445.39109639128304</c:v>
                      </c:pt>
                      <c:pt idx="406" formatCode="0.00">
                        <c:v>396.14980378633425</c:v>
                      </c:pt>
                      <c:pt idx="407" formatCode="0.00">
                        <c:v>386.28647176279873</c:v>
                      </c:pt>
                      <c:pt idx="408" formatCode="0.00">
                        <c:v>403.3139889682019</c:v>
                      </c:pt>
                      <c:pt idx="409" formatCode="0.00">
                        <c:v>412.79651871887495</c:v>
                      </c:pt>
                      <c:pt idx="410" formatCode="0.00">
                        <c:v>411.30127401375324</c:v>
                      </c:pt>
                      <c:pt idx="411" formatCode="0.00">
                        <c:v>398.72221465585949</c:v>
                      </c:pt>
                      <c:pt idx="412" formatCode="0.00">
                        <c:v>384.1039144445291</c:v>
                      </c:pt>
                      <c:pt idx="413" formatCode="0.00">
                        <c:v>335.79715635572052</c:v>
                      </c:pt>
                      <c:pt idx="414" formatCode="0.00">
                        <c:v>322.72724413850625</c:v>
                      </c:pt>
                      <c:pt idx="415" formatCode="0.00">
                        <c:v>317.80150466055846</c:v>
                      </c:pt>
                      <c:pt idx="416" formatCode="0.00">
                        <c:v>293.31701328074917</c:v>
                      </c:pt>
                      <c:pt idx="417" formatCode="0.00">
                        <c:v>346.46384687685384</c:v>
                      </c:pt>
                      <c:pt idx="418" formatCode="0.00">
                        <c:v>333.72209196407351</c:v>
                      </c:pt>
                      <c:pt idx="419" formatCode="0.00">
                        <c:v>278.73219353814824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49F-439C-9797-4FB5EE096D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765.60378743420688</c:v>
                      </c:pt>
                      <c:pt idx="298" formatCode="0.00">
                        <c:v>758.86896180199039</c:v>
                      </c:pt>
                      <c:pt idx="299" formatCode="0.00">
                        <c:v>770.2171774417917</c:v>
                      </c:pt>
                      <c:pt idx="300" formatCode="0.00">
                        <c:v>775.84249665107222</c:v>
                      </c:pt>
                      <c:pt idx="301" formatCode="0.00">
                        <c:v>780.76436868459086</c:v>
                      </c:pt>
                      <c:pt idx="302" formatCode="0.00">
                        <c:v>800.02179255194983</c:v>
                      </c:pt>
                      <c:pt idx="303" formatCode="0.00">
                        <c:v>803.98446023415397</c:v>
                      </c:pt>
                      <c:pt idx="304" formatCode="0.00">
                        <c:v>791.08067367527735</c:v>
                      </c:pt>
                      <c:pt idx="305" formatCode="0.00">
                        <c:v>775.52029184835806</c:v>
                      </c:pt>
                      <c:pt idx="306" formatCode="0.00">
                        <c:v>790.83081045545975</c:v>
                      </c:pt>
                      <c:pt idx="307" formatCode="0.00">
                        <c:v>754.20256193017576</c:v>
                      </c:pt>
                      <c:pt idx="308" formatCode="0.00">
                        <c:v>742.89344876150165</c:v>
                      </c:pt>
                      <c:pt idx="309" formatCode="0.00">
                        <c:v>751.00722425310289</c:v>
                      </c:pt>
                      <c:pt idx="310" formatCode="0.00">
                        <c:v>787.90508135681807</c:v>
                      </c:pt>
                      <c:pt idx="311" formatCode="0.00">
                        <c:v>786.32288216801737</c:v>
                      </c:pt>
                      <c:pt idx="312" formatCode="0.00">
                        <c:v>773.03076331701095</c:v>
                      </c:pt>
                      <c:pt idx="313" formatCode="0.00">
                        <c:v>799.47928509969461</c:v>
                      </c:pt>
                      <c:pt idx="314" formatCode="0.00">
                        <c:v>777.57428120925442</c:v>
                      </c:pt>
                      <c:pt idx="315" formatCode="0.00">
                        <c:v>781.53320576756801</c:v>
                      </c:pt>
                      <c:pt idx="316" formatCode="0.00">
                        <c:v>794.39043197416891</c:v>
                      </c:pt>
                      <c:pt idx="317" formatCode="0.00">
                        <c:v>800.57744284046794</c:v>
                      </c:pt>
                      <c:pt idx="318" formatCode="0.00">
                        <c:v>792.59212815465844</c:v>
                      </c:pt>
                      <c:pt idx="319" formatCode="0.00">
                        <c:v>784.21143168037975</c:v>
                      </c:pt>
                      <c:pt idx="320" formatCode="0.00">
                        <c:v>780.84901068451586</c:v>
                      </c:pt>
                      <c:pt idx="321" formatCode="0.00">
                        <c:v>793.8919141864709</c:v>
                      </c:pt>
                      <c:pt idx="322" formatCode="0.00">
                        <c:v>812.1059189390968</c:v>
                      </c:pt>
                      <c:pt idx="323" formatCode="0.00">
                        <c:v>829.66203983798471</c:v>
                      </c:pt>
                      <c:pt idx="324" formatCode="0.00">
                        <c:v>817.74344139439449</c:v>
                      </c:pt>
                      <c:pt idx="325" formatCode="0.00">
                        <c:v>830.47189061678216</c:v>
                      </c:pt>
                      <c:pt idx="326" formatCode="0.00">
                        <c:v>815.9756181486996</c:v>
                      </c:pt>
                      <c:pt idx="327" formatCode="0.00">
                        <c:v>817.28451296057028</c:v>
                      </c:pt>
                      <c:pt idx="328" formatCode="0.00">
                        <c:v>942.85516681778199</c:v>
                      </c:pt>
                      <c:pt idx="329" formatCode="0.00">
                        <c:v>906.80219888508179</c:v>
                      </c:pt>
                      <c:pt idx="330" formatCode="0.00">
                        <c:v>953.22154312198495</c:v>
                      </c:pt>
                      <c:pt idx="331" formatCode="0.00">
                        <c:v>938.47693513753779</c:v>
                      </c:pt>
                      <c:pt idx="332" formatCode="0.00">
                        <c:v>897.93387353606249</c:v>
                      </c:pt>
                      <c:pt idx="333" formatCode="0.00">
                        <c:v>887.49943903947542</c:v>
                      </c:pt>
                      <c:pt idx="334" formatCode="0.00">
                        <c:v>889.56883217183679</c:v>
                      </c:pt>
                      <c:pt idx="335" formatCode="0.00">
                        <c:v>885.69877899648293</c:v>
                      </c:pt>
                      <c:pt idx="336" formatCode="0.00">
                        <c:v>865.67141184482568</c:v>
                      </c:pt>
                      <c:pt idx="337" formatCode="0.00">
                        <c:v>875.92502623603684</c:v>
                      </c:pt>
                      <c:pt idx="338" formatCode="0.00">
                        <c:v>970.0516092796729</c:v>
                      </c:pt>
                      <c:pt idx="339" formatCode="0.00">
                        <c:v>937.33431216551594</c:v>
                      </c:pt>
                      <c:pt idx="340" formatCode="0.00">
                        <c:v>1029.3431029169683</c:v>
                      </c:pt>
                      <c:pt idx="341" formatCode="0.00">
                        <c:v>1022.0887483009044</c:v>
                      </c:pt>
                      <c:pt idx="342" formatCode="0.00">
                        <c:v>1001.2754102007104</c:v>
                      </c:pt>
                      <c:pt idx="343" formatCode="0.00">
                        <c:v>959.96755077132912</c:v>
                      </c:pt>
                      <c:pt idx="344" formatCode="0.00">
                        <c:v>996.25067402114234</c:v>
                      </c:pt>
                      <c:pt idx="345" formatCode="0.00">
                        <c:v>1006.2007406571408</c:v>
                      </c:pt>
                      <c:pt idx="346" formatCode="0.00">
                        <c:v>1137.391627995313</c:v>
                      </c:pt>
                      <c:pt idx="347" formatCode="0.00">
                        <c:v>1152.2863910690826</c:v>
                      </c:pt>
                      <c:pt idx="348" formatCode="0.00">
                        <c:v>1113.5211540542937</c:v>
                      </c:pt>
                      <c:pt idx="349" formatCode="0.00">
                        <c:v>1092.0710616137444</c:v>
                      </c:pt>
                      <c:pt idx="350" formatCode="0.00">
                        <c:v>1064.3763753284372</c:v>
                      </c:pt>
                      <c:pt idx="351" formatCode="0.00">
                        <c:v>1049.6974578484314</c:v>
                      </c:pt>
                      <c:pt idx="352" formatCode="0.00">
                        <c:v>1040.2239381222489</c:v>
                      </c:pt>
                      <c:pt idx="353" formatCode="0.00">
                        <c:v>1050.3477078267492</c:v>
                      </c:pt>
                      <c:pt idx="354" formatCode="0.00">
                        <c:v>1084.9198861660534</c:v>
                      </c:pt>
                      <c:pt idx="355" formatCode="0.00">
                        <c:v>1125.0205875359093</c:v>
                      </c:pt>
                      <c:pt idx="356" formatCode="0.00">
                        <c:v>1120.5611103306715</c:v>
                      </c:pt>
                      <c:pt idx="357" formatCode="0.00">
                        <c:v>1115.8415668967141</c:v>
                      </c:pt>
                      <c:pt idx="358" formatCode="0.00">
                        <c:v>1183.7259377043695</c:v>
                      </c:pt>
                      <c:pt idx="359" formatCode="0.00">
                        <c:v>1116.1492247500657</c:v>
                      </c:pt>
                      <c:pt idx="360" formatCode="0.00">
                        <c:v>1093.683006590968</c:v>
                      </c:pt>
                      <c:pt idx="361" formatCode="0.00">
                        <c:v>1072.1884066599728</c:v>
                      </c:pt>
                      <c:pt idx="362" formatCode="0.00">
                        <c:v>1063.5756007418875</c:v>
                      </c:pt>
                      <c:pt idx="363" formatCode="0.00">
                        <c:v>1111.7926859687927</c:v>
                      </c:pt>
                      <c:pt idx="364" formatCode="0.00">
                        <c:v>1111.7971865898212</c:v>
                      </c:pt>
                      <c:pt idx="365" formatCode="0.00">
                        <c:v>1226.3936202017278</c:v>
                      </c:pt>
                      <c:pt idx="366" formatCode="0.00">
                        <c:v>1157.5956437014891</c:v>
                      </c:pt>
                      <c:pt idx="367" formatCode="0.00">
                        <c:v>1073.0742515229033</c:v>
                      </c:pt>
                      <c:pt idx="368" formatCode="0.00">
                        <c:v>1067.2332119185974</c:v>
                      </c:pt>
                      <c:pt idx="369" formatCode="0.00">
                        <c:v>1078.3764472675766</c:v>
                      </c:pt>
                      <c:pt idx="370" formatCode="0.00">
                        <c:v>1087.8946678813491</c:v>
                      </c:pt>
                      <c:pt idx="371" formatCode="0.00">
                        <c:v>1173.1958858460005</c:v>
                      </c:pt>
                      <c:pt idx="372" formatCode="0.00">
                        <c:v>1180.3138208612722</c:v>
                      </c:pt>
                      <c:pt idx="373" formatCode="0.00">
                        <c:v>1194.7885157964947</c:v>
                      </c:pt>
                      <c:pt idx="374" formatCode="0.00">
                        <c:v>1178.5667506252412</c:v>
                      </c:pt>
                      <c:pt idx="375" formatCode="0.00">
                        <c:v>1182.6663708512901</c:v>
                      </c:pt>
                      <c:pt idx="376" formatCode="0.00">
                        <c:v>1173.3127869406555</c:v>
                      </c:pt>
                      <c:pt idx="377" formatCode="0.00">
                        <c:v>1153.84121518391</c:v>
                      </c:pt>
                      <c:pt idx="378" formatCode="0.00">
                        <c:v>1122.0592807727392</c:v>
                      </c:pt>
                      <c:pt idx="379" formatCode="0.00">
                        <c:v>1154.1062946884863</c:v>
                      </c:pt>
                      <c:pt idx="380" formatCode="0.00">
                        <c:v>1176.5154323414758</c:v>
                      </c:pt>
                      <c:pt idx="381" formatCode="0.00">
                        <c:v>1131.603421443494</c:v>
                      </c:pt>
                      <c:pt idx="382" formatCode="0.00">
                        <c:v>1227.7662046934186</c:v>
                      </c:pt>
                      <c:pt idx="383" formatCode="0.00">
                        <c:v>1214.4570899616901</c:v>
                      </c:pt>
                      <c:pt idx="384" formatCode="0.00">
                        <c:v>1316.5923841049878</c:v>
                      </c:pt>
                      <c:pt idx="385" formatCode="0.00">
                        <c:v>1224.8635594082755</c:v>
                      </c:pt>
                      <c:pt idx="386" formatCode="0.00">
                        <c:v>1275.1558623806752</c:v>
                      </c:pt>
                      <c:pt idx="387" formatCode="0.00">
                        <c:v>1235.0688322359711</c:v>
                      </c:pt>
                      <c:pt idx="388" formatCode="0.00">
                        <c:v>1210.9525306584246</c:v>
                      </c:pt>
                      <c:pt idx="389" formatCode="0.00">
                        <c:v>1172.5071301027392</c:v>
                      </c:pt>
                      <c:pt idx="390" formatCode="0.00">
                        <c:v>1144.5376110147288</c:v>
                      </c:pt>
                      <c:pt idx="391" formatCode="0.00">
                        <c:v>1126.357968594747</c:v>
                      </c:pt>
                      <c:pt idx="392" formatCode="0.00">
                        <c:v>1122.0487857335265</c:v>
                      </c:pt>
                      <c:pt idx="393" formatCode="0.00">
                        <c:v>1117.9825339478223</c:v>
                      </c:pt>
                      <c:pt idx="394" formatCode="0.00">
                        <c:v>1214.671453948195</c:v>
                      </c:pt>
                      <c:pt idx="395" formatCode="0.00">
                        <c:v>1204.5812790891414</c:v>
                      </c:pt>
                      <c:pt idx="396" formatCode="0.00">
                        <c:v>1178.6454087240761</c:v>
                      </c:pt>
                      <c:pt idx="397" formatCode="0.00">
                        <c:v>1184.9871630267967</c:v>
                      </c:pt>
                      <c:pt idx="398" formatCode="0.00">
                        <c:v>1123.3698905122969</c:v>
                      </c:pt>
                      <c:pt idx="399" formatCode="0.00">
                        <c:v>1102.1476707525476</c:v>
                      </c:pt>
                      <c:pt idx="400" formatCode="0.00">
                        <c:v>1074.6472855219263</c:v>
                      </c:pt>
                      <c:pt idx="401" formatCode="0.00">
                        <c:v>1148.0516636547493</c:v>
                      </c:pt>
                      <c:pt idx="402" formatCode="0.00">
                        <c:v>1121.0967280974135</c:v>
                      </c:pt>
                      <c:pt idx="403" formatCode="0.00">
                        <c:v>1089.6021878449271</c:v>
                      </c:pt>
                      <c:pt idx="404" formatCode="0.00">
                        <c:v>1069.2022972100692</c:v>
                      </c:pt>
                      <c:pt idx="405" formatCode="0.00">
                        <c:v>1158.9091626039269</c:v>
                      </c:pt>
                      <c:pt idx="406" formatCode="0.00">
                        <c:v>1113.791262511219</c:v>
                      </c:pt>
                      <c:pt idx="407" formatCode="0.00">
                        <c:v>1108.0505727576171</c:v>
                      </c:pt>
                      <c:pt idx="408" formatCode="0.00">
                        <c:v>1129.2000578526513</c:v>
                      </c:pt>
                      <c:pt idx="409" formatCode="0.00">
                        <c:v>1142.8039552592281</c:v>
                      </c:pt>
                      <c:pt idx="410" formatCode="0.00">
                        <c:v>1145.4295504562331</c:v>
                      </c:pt>
                      <c:pt idx="411" formatCode="0.00">
                        <c:v>1136.9708741070897</c:v>
                      </c:pt>
                      <c:pt idx="412" formatCode="0.00">
                        <c:v>1126.4725692974052</c:v>
                      </c:pt>
                      <c:pt idx="413" formatCode="0.00">
                        <c:v>1082.2854867591175</c:v>
                      </c:pt>
                      <c:pt idx="414" formatCode="0.00">
                        <c:v>1073.3349965093025</c:v>
                      </c:pt>
                      <c:pt idx="415" formatCode="0.00">
                        <c:v>1072.5284902365252</c:v>
                      </c:pt>
                      <c:pt idx="416" formatCode="0.00">
                        <c:v>1052.1631067129056</c:v>
                      </c:pt>
                      <c:pt idx="417" formatCode="0.00">
                        <c:v>1109.4289848599547</c:v>
                      </c:pt>
                      <c:pt idx="418" formatCode="0.00">
                        <c:v>1100.806271903941</c:v>
                      </c:pt>
                      <c:pt idx="419" formatCode="0.00">
                        <c:v>1049.9354722546229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9F-439C-9797-4FB5EE096D7F}"/>
                  </c:ext>
                </c:extLst>
              </c15:ser>
            </c15:filteredLineSeries>
          </c:ext>
        </c:extLst>
      </c:lineChart>
      <c:catAx>
        <c:axId val="5443721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69552"/>
        <c:crosses val="autoZero"/>
        <c:auto val="1"/>
        <c:lblAlgn val="ctr"/>
        <c:lblOffset val="100"/>
        <c:noMultiLvlLbl val="0"/>
      </c:catAx>
      <c:valAx>
        <c:axId val="5443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O_atoms!$B$1</c:f>
              <c:strCache>
                <c:ptCount val="1"/>
                <c:pt idx="0">
                  <c:v>O,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O_atoms!$B$2:$B$421</c:f>
              <c:numCache>
                <c:formatCode>0.00E+00</c:formatCode>
                <c:ptCount val="420"/>
                <c:pt idx="0">
                  <c:v>54420</c:v>
                </c:pt>
                <c:pt idx="1">
                  <c:v>58150</c:v>
                </c:pt>
                <c:pt idx="2">
                  <c:v>46970</c:v>
                </c:pt>
                <c:pt idx="3">
                  <c:v>72020</c:v>
                </c:pt>
                <c:pt idx="4">
                  <c:v>60410</c:v>
                </c:pt>
                <c:pt idx="5">
                  <c:v>40970</c:v>
                </c:pt>
                <c:pt idx="6">
                  <c:v>39170</c:v>
                </c:pt>
                <c:pt idx="7">
                  <c:v>62560</c:v>
                </c:pt>
                <c:pt idx="8">
                  <c:v>49800</c:v>
                </c:pt>
                <c:pt idx="9">
                  <c:v>53100</c:v>
                </c:pt>
                <c:pt idx="10">
                  <c:v>61520</c:v>
                </c:pt>
                <c:pt idx="11">
                  <c:v>94300</c:v>
                </c:pt>
                <c:pt idx="12">
                  <c:v>56200</c:v>
                </c:pt>
                <c:pt idx="13">
                  <c:v>46860</c:v>
                </c:pt>
                <c:pt idx="14">
                  <c:v>84490</c:v>
                </c:pt>
                <c:pt idx="15">
                  <c:v>98650</c:v>
                </c:pt>
                <c:pt idx="16">
                  <c:v>160000</c:v>
                </c:pt>
                <c:pt idx="17">
                  <c:v>59290</c:v>
                </c:pt>
                <c:pt idx="18">
                  <c:v>35050</c:v>
                </c:pt>
                <c:pt idx="19">
                  <c:v>44280</c:v>
                </c:pt>
                <c:pt idx="20">
                  <c:v>123500</c:v>
                </c:pt>
                <c:pt idx="21">
                  <c:v>419800</c:v>
                </c:pt>
                <c:pt idx="22">
                  <c:v>260200</c:v>
                </c:pt>
                <c:pt idx="23">
                  <c:v>295900</c:v>
                </c:pt>
                <c:pt idx="24">
                  <c:v>203300</c:v>
                </c:pt>
                <c:pt idx="25">
                  <c:v>171700</c:v>
                </c:pt>
                <c:pt idx="26">
                  <c:v>334100</c:v>
                </c:pt>
                <c:pt idx="27">
                  <c:v>361700</c:v>
                </c:pt>
                <c:pt idx="28">
                  <c:v>460000</c:v>
                </c:pt>
                <c:pt idx="29">
                  <c:v>241700</c:v>
                </c:pt>
                <c:pt idx="30">
                  <c:v>378700</c:v>
                </c:pt>
                <c:pt idx="31">
                  <c:v>631100</c:v>
                </c:pt>
                <c:pt idx="32">
                  <c:v>1828000</c:v>
                </c:pt>
                <c:pt idx="33">
                  <c:v>1304000</c:v>
                </c:pt>
                <c:pt idx="34">
                  <c:v>774900</c:v>
                </c:pt>
                <c:pt idx="35">
                  <c:v>1764000</c:v>
                </c:pt>
                <c:pt idx="36">
                  <c:v>1508000</c:v>
                </c:pt>
                <c:pt idx="37">
                  <c:v>453100</c:v>
                </c:pt>
                <c:pt idx="38">
                  <c:v>453100</c:v>
                </c:pt>
                <c:pt idx="39">
                  <c:v>708000</c:v>
                </c:pt>
                <c:pt idx="40">
                  <c:v>1382000</c:v>
                </c:pt>
                <c:pt idx="41">
                  <c:v>1738000</c:v>
                </c:pt>
                <c:pt idx="42">
                  <c:v>2454000</c:v>
                </c:pt>
                <c:pt idx="43">
                  <c:v>2354000</c:v>
                </c:pt>
                <c:pt idx="44">
                  <c:v>2835000</c:v>
                </c:pt>
                <c:pt idx="45">
                  <c:v>1519000</c:v>
                </c:pt>
                <c:pt idx="46">
                  <c:v>2811000</c:v>
                </c:pt>
                <c:pt idx="47">
                  <c:v>2305000</c:v>
                </c:pt>
                <c:pt idx="48">
                  <c:v>1973000</c:v>
                </c:pt>
                <c:pt idx="49">
                  <c:v>1492000</c:v>
                </c:pt>
                <c:pt idx="50">
                  <c:v>5357000</c:v>
                </c:pt>
                <c:pt idx="51">
                  <c:v>6068000</c:v>
                </c:pt>
                <c:pt idx="52">
                  <c:v>4002000</c:v>
                </c:pt>
                <c:pt idx="53">
                  <c:v>2383000</c:v>
                </c:pt>
                <c:pt idx="54">
                  <c:v>2048000</c:v>
                </c:pt>
                <c:pt idx="55">
                  <c:v>1758000</c:v>
                </c:pt>
                <c:pt idx="56">
                  <c:v>2739000</c:v>
                </c:pt>
                <c:pt idx="57">
                  <c:v>4019000</c:v>
                </c:pt>
                <c:pt idx="58">
                  <c:v>3898000</c:v>
                </c:pt>
                <c:pt idx="59">
                  <c:v>3105000</c:v>
                </c:pt>
                <c:pt idx="60">
                  <c:v>1738000</c:v>
                </c:pt>
                <c:pt idx="61">
                  <c:v>1536000</c:v>
                </c:pt>
                <c:pt idx="62">
                  <c:v>1299000</c:v>
                </c:pt>
                <c:pt idx="63">
                  <c:v>7077000</c:v>
                </c:pt>
                <c:pt idx="64">
                  <c:v>2940000</c:v>
                </c:pt>
                <c:pt idx="65">
                  <c:v>1397000</c:v>
                </c:pt>
                <c:pt idx="66">
                  <c:v>1010000</c:v>
                </c:pt>
                <c:pt idx="67">
                  <c:v>875100</c:v>
                </c:pt>
                <c:pt idx="68">
                  <c:v>2828000</c:v>
                </c:pt>
                <c:pt idx="69">
                  <c:v>11150000</c:v>
                </c:pt>
                <c:pt idx="70">
                  <c:v>9242000</c:v>
                </c:pt>
                <c:pt idx="71">
                  <c:v>6373000</c:v>
                </c:pt>
                <c:pt idx="72">
                  <c:v>6077000</c:v>
                </c:pt>
                <c:pt idx="73">
                  <c:v>6323000</c:v>
                </c:pt>
                <c:pt idx="74">
                  <c:v>4670000</c:v>
                </c:pt>
                <c:pt idx="75">
                  <c:v>5540000</c:v>
                </c:pt>
                <c:pt idx="76">
                  <c:v>2267000</c:v>
                </c:pt>
                <c:pt idx="77">
                  <c:v>2107000</c:v>
                </c:pt>
                <c:pt idx="78">
                  <c:v>1605000</c:v>
                </c:pt>
                <c:pt idx="79">
                  <c:v>3776000</c:v>
                </c:pt>
                <c:pt idx="80">
                  <c:v>3105000</c:v>
                </c:pt>
                <c:pt idx="81">
                  <c:v>4215000</c:v>
                </c:pt>
                <c:pt idx="82">
                  <c:v>2728000</c:v>
                </c:pt>
                <c:pt idx="83">
                  <c:v>2351000</c:v>
                </c:pt>
                <c:pt idx="84">
                  <c:v>766200</c:v>
                </c:pt>
                <c:pt idx="85">
                  <c:v>855600</c:v>
                </c:pt>
                <c:pt idx="86">
                  <c:v>894600</c:v>
                </c:pt>
                <c:pt idx="87">
                  <c:v>1693000</c:v>
                </c:pt>
                <c:pt idx="88">
                  <c:v>2094000</c:v>
                </c:pt>
                <c:pt idx="89">
                  <c:v>841300</c:v>
                </c:pt>
                <c:pt idx="90">
                  <c:v>615000</c:v>
                </c:pt>
                <c:pt idx="91">
                  <c:v>589800</c:v>
                </c:pt>
                <c:pt idx="92">
                  <c:v>518500</c:v>
                </c:pt>
                <c:pt idx="93">
                  <c:v>1081000</c:v>
                </c:pt>
                <c:pt idx="94">
                  <c:v>4640000</c:v>
                </c:pt>
                <c:pt idx="95">
                  <c:v>1508000</c:v>
                </c:pt>
                <c:pt idx="96">
                  <c:v>659800</c:v>
                </c:pt>
                <c:pt idx="97">
                  <c:v>290500</c:v>
                </c:pt>
                <c:pt idx="98">
                  <c:v>556500</c:v>
                </c:pt>
                <c:pt idx="99">
                  <c:v>442800</c:v>
                </c:pt>
                <c:pt idx="100">
                  <c:v>302000</c:v>
                </c:pt>
                <c:pt idx="101">
                  <c:v>320800</c:v>
                </c:pt>
                <c:pt idx="102">
                  <c:v>171200</c:v>
                </c:pt>
                <c:pt idx="103">
                  <c:v>191500</c:v>
                </c:pt>
                <c:pt idx="104">
                  <c:v>219500</c:v>
                </c:pt>
                <c:pt idx="105">
                  <c:v>234500</c:v>
                </c:pt>
                <c:pt idx="106">
                  <c:v>689200</c:v>
                </c:pt>
                <c:pt idx="107">
                  <c:v>501100</c:v>
                </c:pt>
                <c:pt idx="108">
                  <c:v>335800</c:v>
                </c:pt>
                <c:pt idx="109">
                  <c:v>141600</c:v>
                </c:pt>
                <c:pt idx="110">
                  <c:v>148300</c:v>
                </c:pt>
                <c:pt idx="111">
                  <c:v>136000</c:v>
                </c:pt>
                <c:pt idx="112">
                  <c:v>485600</c:v>
                </c:pt>
                <c:pt idx="113">
                  <c:v>227000</c:v>
                </c:pt>
                <c:pt idx="114">
                  <c:v>240400</c:v>
                </c:pt>
                <c:pt idx="115">
                  <c:v>250400</c:v>
                </c:pt>
                <c:pt idx="116">
                  <c:v>155600</c:v>
                </c:pt>
                <c:pt idx="117">
                  <c:v>142000</c:v>
                </c:pt>
                <c:pt idx="118">
                  <c:v>159700</c:v>
                </c:pt>
                <c:pt idx="119">
                  <c:v>273600</c:v>
                </c:pt>
                <c:pt idx="120">
                  <c:v>119800</c:v>
                </c:pt>
                <c:pt idx="121">
                  <c:v>59150</c:v>
                </c:pt>
                <c:pt idx="122">
                  <c:v>89290</c:v>
                </c:pt>
                <c:pt idx="123">
                  <c:v>94020</c:v>
                </c:pt>
                <c:pt idx="124">
                  <c:v>150600</c:v>
                </c:pt>
                <c:pt idx="125">
                  <c:v>107700</c:v>
                </c:pt>
                <c:pt idx="126">
                  <c:v>64070</c:v>
                </c:pt>
                <c:pt idx="127">
                  <c:v>62470</c:v>
                </c:pt>
                <c:pt idx="128">
                  <c:v>112400</c:v>
                </c:pt>
                <c:pt idx="129">
                  <c:v>181700</c:v>
                </c:pt>
                <c:pt idx="130">
                  <c:v>130400</c:v>
                </c:pt>
                <c:pt idx="131">
                  <c:v>125900</c:v>
                </c:pt>
                <c:pt idx="132">
                  <c:v>118600</c:v>
                </c:pt>
                <c:pt idx="133">
                  <c:v>103300</c:v>
                </c:pt>
                <c:pt idx="134">
                  <c:v>86350</c:v>
                </c:pt>
                <c:pt idx="135">
                  <c:v>155700</c:v>
                </c:pt>
                <c:pt idx="136">
                  <c:v>120400</c:v>
                </c:pt>
                <c:pt idx="137">
                  <c:v>67970</c:v>
                </c:pt>
                <c:pt idx="138">
                  <c:v>38850</c:v>
                </c:pt>
                <c:pt idx="139">
                  <c:v>46510</c:v>
                </c:pt>
                <c:pt idx="140">
                  <c:v>49800</c:v>
                </c:pt>
                <c:pt idx="141">
                  <c:v>50440</c:v>
                </c:pt>
                <c:pt idx="142">
                  <c:v>59900</c:v>
                </c:pt>
                <c:pt idx="143">
                  <c:v>57920</c:v>
                </c:pt>
                <c:pt idx="144">
                  <c:v>56260</c:v>
                </c:pt>
                <c:pt idx="145">
                  <c:v>80690</c:v>
                </c:pt>
                <c:pt idx="146">
                  <c:v>93340</c:v>
                </c:pt>
                <c:pt idx="147">
                  <c:v>72610</c:v>
                </c:pt>
                <c:pt idx="148">
                  <c:v>44370</c:v>
                </c:pt>
                <c:pt idx="149">
                  <c:v>64630</c:v>
                </c:pt>
                <c:pt idx="150">
                  <c:v>24730</c:v>
                </c:pt>
                <c:pt idx="151">
                  <c:v>19900</c:v>
                </c:pt>
                <c:pt idx="152">
                  <c:v>25810</c:v>
                </c:pt>
                <c:pt idx="153">
                  <c:v>55220</c:v>
                </c:pt>
                <c:pt idx="154">
                  <c:v>49240</c:v>
                </c:pt>
                <c:pt idx="155">
                  <c:v>32770</c:v>
                </c:pt>
                <c:pt idx="156">
                  <c:v>47530</c:v>
                </c:pt>
                <c:pt idx="157">
                  <c:v>31460</c:v>
                </c:pt>
                <c:pt idx="158">
                  <c:v>35440</c:v>
                </c:pt>
                <c:pt idx="159">
                  <c:v>51230</c:v>
                </c:pt>
                <c:pt idx="160">
                  <c:v>51400</c:v>
                </c:pt>
                <c:pt idx="161">
                  <c:v>35600</c:v>
                </c:pt>
                <c:pt idx="162">
                  <c:v>26060</c:v>
                </c:pt>
                <c:pt idx="163">
                  <c:v>23080</c:v>
                </c:pt>
                <c:pt idx="164">
                  <c:v>29640</c:v>
                </c:pt>
                <c:pt idx="165">
                  <c:v>48270</c:v>
                </c:pt>
                <c:pt idx="166">
                  <c:v>69980</c:v>
                </c:pt>
                <c:pt idx="167">
                  <c:v>48460</c:v>
                </c:pt>
                <c:pt idx="168">
                  <c:v>48950</c:v>
                </c:pt>
                <c:pt idx="169">
                  <c:v>41540</c:v>
                </c:pt>
                <c:pt idx="170">
                  <c:v>41540</c:v>
                </c:pt>
                <c:pt idx="171">
                  <c:v>253600</c:v>
                </c:pt>
                <c:pt idx="172">
                  <c:v>155500</c:v>
                </c:pt>
                <c:pt idx="173">
                  <c:v>192800</c:v>
                </c:pt>
                <c:pt idx="174">
                  <c:v>156300</c:v>
                </c:pt>
                <c:pt idx="175">
                  <c:v>107000</c:v>
                </c:pt>
                <c:pt idx="176">
                  <c:v>102400</c:v>
                </c:pt>
                <c:pt idx="177">
                  <c:v>103000</c:v>
                </c:pt>
                <c:pt idx="178">
                  <c:v>66520</c:v>
                </c:pt>
                <c:pt idx="179">
                  <c:v>33570</c:v>
                </c:pt>
                <c:pt idx="180">
                  <c:v>28120</c:v>
                </c:pt>
                <c:pt idx="181">
                  <c:v>146200</c:v>
                </c:pt>
                <c:pt idx="182">
                  <c:v>101900</c:v>
                </c:pt>
                <c:pt idx="183">
                  <c:v>583500</c:v>
                </c:pt>
                <c:pt idx="184">
                  <c:v>569900</c:v>
                </c:pt>
                <c:pt idx="185">
                  <c:v>349500</c:v>
                </c:pt>
                <c:pt idx="186">
                  <c:v>181800</c:v>
                </c:pt>
                <c:pt idx="187">
                  <c:v>258100</c:v>
                </c:pt>
                <c:pt idx="188">
                  <c:v>308900</c:v>
                </c:pt>
                <c:pt idx="189">
                  <c:v>1483000</c:v>
                </c:pt>
                <c:pt idx="190">
                  <c:v>1997000</c:v>
                </c:pt>
                <c:pt idx="191">
                  <c:v>1300000</c:v>
                </c:pt>
                <c:pt idx="192">
                  <c:v>714600</c:v>
                </c:pt>
                <c:pt idx="193">
                  <c:v>443600</c:v>
                </c:pt>
                <c:pt idx="194">
                  <c:v>489700</c:v>
                </c:pt>
                <c:pt idx="195">
                  <c:v>478500</c:v>
                </c:pt>
                <c:pt idx="196">
                  <c:v>498600</c:v>
                </c:pt>
                <c:pt idx="197">
                  <c:v>582200</c:v>
                </c:pt>
                <c:pt idx="198">
                  <c:v>738100</c:v>
                </c:pt>
                <c:pt idx="199">
                  <c:v>553200</c:v>
                </c:pt>
                <c:pt idx="200">
                  <c:v>547300</c:v>
                </c:pt>
                <c:pt idx="201">
                  <c:v>1437000</c:v>
                </c:pt>
                <c:pt idx="202">
                  <c:v>866600</c:v>
                </c:pt>
                <c:pt idx="203">
                  <c:v>496700</c:v>
                </c:pt>
                <c:pt idx="204">
                  <c:v>298300</c:v>
                </c:pt>
                <c:pt idx="205">
                  <c:v>272200</c:v>
                </c:pt>
                <c:pt idx="206">
                  <c:v>682700</c:v>
                </c:pt>
                <c:pt idx="207">
                  <c:v>536800</c:v>
                </c:pt>
                <c:pt idx="208">
                  <c:v>1770000</c:v>
                </c:pt>
                <c:pt idx="209">
                  <c:v>930200</c:v>
                </c:pt>
                <c:pt idx="210">
                  <c:v>278200</c:v>
                </c:pt>
                <c:pt idx="211">
                  <c:v>255000</c:v>
                </c:pt>
                <c:pt idx="212">
                  <c:v>375800</c:v>
                </c:pt>
                <c:pt idx="213">
                  <c:v>475600</c:v>
                </c:pt>
                <c:pt idx="214">
                  <c:v>1237000</c:v>
                </c:pt>
                <c:pt idx="215">
                  <c:v>1368000</c:v>
                </c:pt>
                <c:pt idx="216">
                  <c:v>1479000</c:v>
                </c:pt>
                <c:pt idx="217">
                  <c:v>1429000</c:v>
                </c:pt>
                <c:pt idx="218">
                  <c:v>1802000</c:v>
                </c:pt>
                <c:pt idx="219">
                  <c:v>1802000</c:v>
                </c:pt>
                <c:pt idx="220">
                  <c:v>946800</c:v>
                </c:pt>
                <c:pt idx="221">
                  <c:v>472500</c:v>
                </c:pt>
                <c:pt idx="222">
                  <c:v>610100</c:v>
                </c:pt>
                <c:pt idx="223">
                  <c:v>946500</c:v>
                </c:pt>
                <c:pt idx="224">
                  <c:v>782700</c:v>
                </c:pt>
                <c:pt idx="225">
                  <c:v>2046000</c:v>
                </c:pt>
                <c:pt idx="226">
                  <c:v>1273000</c:v>
                </c:pt>
                <c:pt idx="227">
                  <c:v>2559000</c:v>
                </c:pt>
                <c:pt idx="228">
                  <c:v>961200</c:v>
                </c:pt>
                <c:pt idx="229">
                  <c:v>1491000</c:v>
                </c:pt>
                <c:pt idx="230">
                  <c:v>1082000</c:v>
                </c:pt>
                <c:pt idx="231">
                  <c:v>892800</c:v>
                </c:pt>
                <c:pt idx="232">
                  <c:v>517900</c:v>
                </c:pt>
                <c:pt idx="233">
                  <c:v>386100</c:v>
                </c:pt>
                <c:pt idx="234">
                  <c:v>246000</c:v>
                </c:pt>
                <c:pt idx="235">
                  <c:v>246400</c:v>
                </c:pt>
                <c:pt idx="236">
                  <c:v>171100</c:v>
                </c:pt>
                <c:pt idx="237">
                  <c:v>692800</c:v>
                </c:pt>
                <c:pt idx="238">
                  <c:v>636900</c:v>
                </c:pt>
                <c:pt idx="239">
                  <c:v>447500</c:v>
                </c:pt>
                <c:pt idx="240">
                  <c:v>475700</c:v>
                </c:pt>
                <c:pt idx="241">
                  <c:v>247300</c:v>
                </c:pt>
                <c:pt idx="242">
                  <c:v>207900</c:v>
                </c:pt>
                <c:pt idx="243">
                  <c:v>127400</c:v>
                </c:pt>
                <c:pt idx="244">
                  <c:v>300500</c:v>
                </c:pt>
                <c:pt idx="245">
                  <c:v>128000</c:v>
                </c:pt>
                <c:pt idx="246">
                  <c:v>69340</c:v>
                </c:pt>
                <c:pt idx="247">
                  <c:v>45560</c:v>
                </c:pt>
                <c:pt idx="248">
                  <c:v>287700</c:v>
                </c:pt>
                <c:pt idx="249">
                  <c:v>203900</c:v>
                </c:pt>
                <c:pt idx="250">
                  <c:v>154100</c:v>
                </c:pt>
                <c:pt idx="251">
                  <c:v>81010</c:v>
                </c:pt>
                <c:pt idx="252">
                  <c:v>87450</c:v>
                </c:pt>
                <c:pt idx="253">
                  <c:v>126300</c:v>
                </c:pt>
                <c:pt idx="254">
                  <c:v>193100</c:v>
                </c:pt>
                <c:pt idx="255">
                  <c:v>190600</c:v>
                </c:pt>
                <c:pt idx="256">
                  <c:v>89600</c:v>
                </c:pt>
                <c:pt idx="257">
                  <c:v>71690</c:v>
                </c:pt>
                <c:pt idx="258">
                  <c:v>61900</c:v>
                </c:pt>
                <c:pt idx="259">
                  <c:v>47290</c:v>
                </c:pt>
                <c:pt idx="260">
                  <c:v>168900</c:v>
                </c:pt>
                <c:pt idx="261">
                  <c:v>168900</c:v>
                </c:pt>
                <c:pt idx="262">
                  <c:v>73730</c:v>
                </c:pt>
                <c:pt idx="263">
                  <c:v>73230</c:v>
                </c:pt>
                <c:pt idx="264">
                  <c:v>63080</c:v>
                </c:pt>
                <c:pt idx="265">
                  <c:v>33570</c:v>
                </c:pt>
                <c:pt idx="266">
                  <c:v>42510</c:v>
                </c:pt>
                <c:pt idx="267">
                  <c:v>49770</c:v>
                </c:pt>
                <c:pt idx="268">
                  <c:v>49020</c:v>
                </c:pt>
                <c:pt idx="269">
                  <c:v>118200</c:v>
                </c:pt>
                <c:pt idx="270">
                  <c:v>27010</c:v>
                </c:pt>
                <c:pt idx="271">
                  <c:v>29620</c:v>
                </c:pt>
                <c:pt idx="272">
                  <c:v>30470</c:v>
                </c:pt>
                <c:pt idx="273">
                  <c:v>61350</c:v>
                </c:pt>
                <c:pt idx="274">
                  <c:v>58160</c:v>
                </c:pt>
                <c:pt idx="275">
                  <c:v>57500</c:v>
                </c:pt>
                <c:pt idx="276">
                  <c:v>40110</c:v>
                </c:pt>
                <c:pt idx="277">
                  <c:v>69960</c:v>
                </c:pt>
                <c:pt idx="278">
                  <c:v>97150</c:v>
                </c:pt>
                <c:pt idx="279">
                  <c:v>64440</c:v>
                </c:pt>
                <c:pt idx="280">
                  <c:v>81640</c:v>
                </c:pt>
                <c:pt idx="281">
                  <c:v>37820</c:v>
                </c:pt>
                <c:pt idx="282">
                  <c:v>34010</c:v>
                </c:pt>
                <c:pt idx="283">
                  <c:v>28050</c:v>
                </c:pt>
                <c:pt idx="284">
                  <c:v>93710</c:v>
                </c:pt>
                <c:pt idx="285">
                  <c:v>66070</c:v>
                </c:pt>
                <c:pt idx="286">
                  <c:v>54770</c:v>
                </c:pt>
                <c:pt idx="287">
                  <c:v>50720</c:v>
                </c:pt>
                <c:pt idx="288">
                  <c:v>34510</c:v>
                </c:pt>
                <c:pt idx="289">
                  <c:v>44520</c:v>
                </c:pt>
                <c:pt idx="290">
                  <c:v>47590</c:v>
                </c:pt>
                <c:pt idx="291">
                  <c:v>55670</c:v>
                </c:pt>
                <c:pt idx="292">
                  <c:v>55680</c:v>
                </c:pt>
                <c:pt idx="293">
                  <c:v>47950</c:v>
                </c:pt>
                <c:pt idx="294">
                  <c:v>30380</c:v>
                </c:pt>
                <c:pt idx="295">
                  <c:v>27210</c:v>
                </c:pt>
                <c:pt idx="296">
                  <c:v>71200</c:v>
                </c:pt>
                <c:pt idx="297" formatCode="General">
                  <c:v>-358458.63531445764</c:v>
                </c:pt>
                <c:pt idx="298" formatCode="General">
                  <c:v>-366241.17897075339</c:v>
                </c:pt>
                <c:pt idx="299" formatCode="General">
                  <c:v>-358630.03034847486</c:v>
                </c:pt>
                <c:pt idx="300" formatCode="General">
                  <c:v>-359824.28434566117</c:v>
                </c:pt>
                <c:pt idx="301" formatCode="General">
                  <c:v>-359570.6254424479</c:v>
                </c:pt>
                <c:pt idx="302" formatCode="General">
                  <c:v>-333285.29984445777</c:v>
                </c:pt>
                <c:pt idx="303" formatCode="General">
                  <c:v>-319884.35532352165</c:v>
                </c:pt>
                <c:pt idx="304" formatCode="General">
                  <c:v>-354336.70275403914</c:v>
                </c:pt>
                <c:pt idx="305" formatCode="General">
                  <c:v>-391241.37956697721</c:v>
                </c:pt>
                <c:pt idx="306" formatCode="General">
                  <c:v>-377613.48395944631</c:v>
                </c:pt>
                <c:pt idx="307" formatCode="General">
                  <c:v>-422828.70670832985</c:v>
                </c:pt>
                <c:pt idx="308" formatCode="General">
                  <c:v>-434014.328613038</c:v>
                </c:pt>
                <c:pt idx="309" formatCode="General">
                  <c:v>-432133.48945131747</c:v>
                </c:pt>
                <c:pt idx="310" formatCode="General">
                  <c:v>-408729.52183601796</c:v>
                </c:pt>
                <c:pt idx="311" formatCode="General">
                  <c:v>-415722.18897656124</c:v>
                </c:pt>
                <c:pt idx="312" formatCode="General">
                  <c:v>-433165.5230956907</c:v>
                </c:pt>
                <c:pt idx="313" formatCode="General">
                  <c:v>-367803.13994346862</c:v>
                </c:pt>
                <c:pt idx="314" formatCode="General">
                  <c:v>-383158.91688743536</c:v>
                </c:pt>
                <c:pt idx="315" formatCode="General">
                  <c:v>-378553.3963035582</c:v>
                </c:pt>
                <c:pt idx="316" formatCode="General">
                  <c:v>-362157.65207746357</c:v>
                </c:pt>
                <c:pt idx="317" formatCode="General">
                  <c:v>-361287.41744277941</c:v>
                </c:pt>
                <c:pt idx="318" formatCode="General">
                  <c:v>-376490.41095639573</c:v>
                </c:pt>
                <c:pt idx="319" formatCode="General">
                  <c:v>-385406.70493580803</c:v>
                </c:pt>
                <c:pt idx="320" formatCode="General">
                  <c:v>-387730.66724683717</c:v>
                </c:pt>
                <c:pt idx="321" formatCode="General">
                  <c:v>-380518.977823055</c:v>
                </c:pt>
                <c:pt idx="322" formatCode="General">
                  <c:v>-361307.95054143661</c:v>
                </c:pt>
                <c:pt idx="323" formatCode="General">
                  <c:v>-338927.61411702877</c:v>
                </c:pt>
                <c:pt idx="324" formatCode="General">
                  <c:v>-359757.81344651536</c:v>
                </c:pt>
                <c:pt idx="325" formatCode="General">
                  <c:v>-358649.74988273595</c:v>
                </c:pt>
                <c:pt idx="326" formatCode="General">
                  <c:v>-365497.2464921145</c:v>
                </c:pt>
                <c:pt idx="327" formatCode="General">
                  <c:v>-364813.04744879866</c:v>
                </c:pt>
                <c:pt idx="328" formatCode="General">
                  <c:v>-152277.78574724481</c:v>
                </c:pt>
                <c:pt idx="329" formatCode="General">
                  <c:v>-249370.71617962705</c:v>
                </c:pt>
                <c:pt idx="330" formatCode="General">
                  <c:v>-211620.57635758593</c:v>
                </c:pt>
                <c:pt idx="331" formatCode="General">
                  <c:v>-247578.52808615856</c:v>
                </c:pt>
                <c:pt idx="332" formatCode="General">
                  <c:v>-296111.03723449167</c:v>
                </c:pt>
                <c:pt idx="333" formatCode="General">
                  <c:v>-300107.83981565177</c:v>
                </c:pt>
                <c:pt idx="334" formatCode="General">
                  <c:v>-298811.86112482147</c:v>
                </c:pt>
                <c:pt idx="335" formatCode="General">
                  <c:v>-334435.34426065371</c:v>
                </c:pt>
                <c:pt idx="336" formatCode="General">
                  <c:v>-367350.17194619856</c:v>
                </c:pt>
                <c:pt idx="337" formatCode="General">
                  <c:v>-371840.36918105278</c:v>
                </c:pt>
                <c:pt idx="338" formatCode="General">
                  <c:v>-253377.43952945535</c:v>
                </c:pt>
                <c:pt idx="339" formatCode="General">
                  <c:v>-296694.37292497588</c:v>
                </c:pt>
                <c:pt idx="340" formatCode="General">
                  <c:v>185163.73546798801</c:v>
                </c:pt>
                <c:pt idx="341" formatCode="General">
                  <c:v>172700.63368481753</c:v>
                </c:pt>
                <c:pt idx="342" formatCode="General">
                  <c:v>-46891.367837519036</c:v>
                </c:pt>
                <c:pt idx="343" formatCode="General">
                  <c:v>-214515.27372776787</c:v>
                </c:pt>
                <c:pt idx="344" formatCode="General">
                  <c:v>-137381.16289411474</c:v>
                </c:pt>
                <c:pt idx="345" formatCode="General">
                  <c:v>-85812.986787957867</c:v>
                </c:pt>
                <c:pt idx="346" formatCode="General">
                  <c:v>1088670.698286155</c:v>
                </c:pt>
                <c:pt idx="347" formatCode="General">
                  <c:v>1602298.8698576773</c:v>
                </c:pt>
                <c:pt idx="348" formatCode="General">
                  <c:v>907692.59110850806</c:v>
                </c:pt>
                <c:pt idx="349" formatCode="General">
                  <c:v>324019.86077429436</c:v>
                </c:pt>
                <c:pt idx="350" formatCode="General">
                  <c:v>51238.971932792585</c:v>
                </c:pt>
                <c:pt idx="351" formatCode="General">
                  <c:v>97196.418196388811</c:v>
                </c:pt>
                <c:pt idx="352" formatCode="General">
                  <c:v>88473.844822725368</c:v>
                </c:pt>
                <c:pt idx="353" formatCode="General">
                  <c:v>109254.44077784207</c:v>
                </c:pt>
                <c:pt idx="354" formatCode="General">
                  <c:v>193640.25780752974</c:v>
                </c:pt>
                <c:pt idx="355" formatCode="General">
                  <c:v>349507.53423936479</c:v>
                </c:pt>
                <c:pt idx="356" formatCode="General">
                  <c:v>165996.70186337357</c:v>
                </c:pt>
                <c:pt idx="357" formatCode="General">
                  <c:v>159421.5552193475</c:v>
                </c:pt>
                <c:pt idx="358" formatCode="General">
                  <c:v>1049774.5199637017</c:v>
                </c:pt>
                <c:pt idx="359" formatCode="General">
                  <c:v>480001.7158297209</c:v>
                </c:pt>
                <c:pt idx="360" formatCode="General">
                  <c:v>113475.85473644694</c:v>
                </c:pt>
                <c:pt idx="361" formatCode="General">
                  <c:v>-87278.376406853698</c:v>
                </c:pt>
                <c:pt idx="362" formatCode="General">
                  <c:v>-112288.95416385871</c:v>
                </c:pt>
                <c:pt idx="363" formatCode="General">
                  <c:v>298499.04189641029</c:v>
                </c:pt>
                <c:pt idx="364" formatCode="General">
                  <c:v>158541.59823538561</c:v>
                </c:pt>
                <c:pt idx="365" formatCode="General">
                  <c:v>1385630.7072006292</c:v>
                </c:pt>
                <c:pt idx="366" formatCode="General">
                  <c:v>546873.2331811355</c:v>
                </c:pt>
                <c:pt idx="367" formatCode="General">
                  <c:v>-103302.20088394305</c:v>
                </c:pt>
                <c:pt idx="368" formatCode="General">
                  <c:v>-124871.22176291274</c:v>
                </c:pt>
                <c:pt idx="369" formatCode="General">
                  <c:v>-3689.2898944768713</c:v>
                </c:pt>
                <c:pt idx="370" formatCode="General">
                  <c:v>98006.136642020458</c:v>
                </c:pt>
                <c:pt idx="371" formatCode="General">
                  <c:v>859026.31277510035</c:v>
                </c:pt>
                <c:pt idx="372" formatCode="General">
                  <c:v>989739.43714247353</c:v>
                </c:pt>
                <c:pt idx="373" formatCode="General">
                  <c:v>1101032.3586119388</c:v>
                </c:pt>
                <c:pt idx="374" formatCode="General">
                  <c:v>1051737.7831755709</c:v>
                </c:pt>
                <c:pt idx="375" formatCode="General">
                  <c:v>1426564.659091372</c:v>
                </c:pt>
                <c:pt idx="376" formatCode="General">
                  <c:v>1427398.6276397035</c:v>
                </c:pt>
                <c:pt idx="377" formatCode="General">
                  <c:v>579457.57472282718</c:v>
                </c:pt>
                <c:pt idx="378" formatCode="General">
                  <c:v>91986.294151666778</c:v>
                </c:pt>
                <c:pt idx="379" formatCode="General">
                  <c:v>235503.36543661897</c:v>
                </c:pt>
                <c:pt idx="380" formatCode="General">
                  <c:v>574222.21259646188</c:v>
                </c:pt>
                <c:pt idx="381" formatCode="General">
                  <c:v>411687.61374630267</c:v>
                </c:pt>
                <c:pt idx="382" formatCode="General">
                  <c:v>1675845.5754790967</c:v>
                </c:pt>
                <c:pt idx="383" formatCode="General">
                  <c:v>911329.6026835792</c:v>
                </c:pt>
                <c:pt idx="384" formatCode="General">
                  <c:v>2181251.52830924</c:v>
                </c:pt>
                <c:pt idx="385" formatCode="General">
                  <c:v>589830.31593147106</c:v>
                </c:pt>
                <c:pt idx="386" formatCode="General">
                  <c:v>1121738.7770604088</c:v>
                </c:pt>
                <c:pt idx="387" formatCode="General">
                  <c:v>715135.70723957848</c:v>
                </c:pt>
                <c:pt idx="388" formatCode="General">
                  <c:v>523860.66407974059</c:v>
                </c:pt>
                <c:pt idx="389" formatCode="General">
                  <c:v>153047.31557437667</c:v>
                </c:pt>
                <c:pt idx="390" formatCode="General">
                  <c:v>16545.576968334091</c:v>
                </c:pt>
                <c:pt idx="391" formatCode="General">
                  <c:v>387520.19425841077</c:v>
                </c:pt>
                <c:pt idx="392" formatCode="General">
                  <c:v>139521.59543689282</c:v>
                </c:pt>
                <c:pt idx="393" formatCode="General">
                  <c:v>1188707.070142376</c:v>
                </c:pt>
                <c:pt idx="394" formatCode="General">
                  <c:v>1115744.7026942684</c:v>
                </c:pt>
                <c:pt idx="395" formatCode="General">
                  <c:v>1644588.888134741</c:v>
                </c:pt>
                <c:pt idx="396" formatCode="General">
                  <c:v>808264.23439992173</c:v>
                </c:pt>
                <c:pt idx="397" formatCode="General">
                  <c:v>635786.20160633861</c:v>
                </c:pt>
                <c:pt idx="398" formatCode="General">
                  <c:v>-268868.79255866644</c:v>
                </c:pt>
                <c:pt idx="399" formatCode="General">
                  <c:v>-241944.72742472347</c:v>
                </c:pt>
                <c:pt idx="400" formatCode="General">
                  <c:v>-260712.4920099731</c:v>
                </c:pt>
                <c:pt idx="401" formatCode="General">
                  <c:v>227049.05953441688</c:v>
                </c:pt>
                <c:pt idx="402" formatCode="General">
                  <c:v>343265.37036724325</c:v>
                </c:pt>
                <c:pt idx="403" formatCode="General">
                  <c:v>-310498.97182063182</c:v>
                </c:pt>
                <c:pt idx="404" formatCode="General">
                  <c:v>-433577.29495888401</c:v>
                </c:pt>
                <c:pt idx="405" formatCode="General">
                  <c:v>-323126.47023963265</c:v>
                </c:pt>
                <c:pt idx="406" formatCode="General">
                  <c:v>-398420.33763917716</c:v>
                </c:pt>
                <c:pt idx="407" formatCode="General">
                  <c:v>-139991.47150270967</c:v>
                </c:pt>
                <c:pt idx="408" formatCode="General">
                  <c:v>1605002.5446594616</c:v>
                </c:pt>
                <c:pt idx="409" formatCode="General">
                  <c:v>44370.673553670116</c:v>
                </c:pt>
                <c:pt idx="410" formatCode="General">
                  <c:v>-358210.8940028444</c:v>
                </c:pt>
                <c:pt idx="411" formatCode="General">
                  <c:v>-507376.40789103019</c:v>
                </c:pt>
                <c:pt idx="412" formatCode="General">
                  <c:v>-373670.99497027328</c:v>
                </c:pt>
                <c:pt idx="413" formatCode="General">
                  <c:v>-479594.21657034825</c:v>
                </c:pt>
                <c:pt idx="414" formatCode="General">
                  <c:v>-557323.88326468435</c:v>
                </c:pt>
                <c:pt idx="415" formatCode="General">
                  <c:v>-551257.67596286628</c:v>
                </c:pt>
                <c:pt idx="416" formatCode="General">
                  <c:v>-631466.3206888868</c:v>
                </c:pt>
                <c:pt idx="417" formatCode="General">
                  <c:v>-558634.57771139662</c:v>
                </c:pt>
                <c:pt idx="418" formatCode="General">
                  <c:v>-542250.53036752762</c:v>
                </c:pt>
                <c:pt idx="419" formatCode="General">
                  <c:v>-580015.42018981487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B-4F0A-A4DA-8151B0995C3D}"/>
            </c:ext>
          </c:extLst>
        </c:ser>
        <c:ser>
          <c:idx val="1"/>
          <c:order val="1"/>
          <c:tx>
            <c:strRef>
              <c:f>O_atoms!$C$1</c:f>
              <c:strCache>
                <c:ptCount val="1"/>
                <c:pt idx="0">
                  <c:v>Forecast(O,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O_atoms!$C$2:$C$421</c:f>
              <c:numCache>
                <c:formatCode>General</c:formatCode>
                <c:ptCount val="420"/>
                <c:pt idx="296" formatCode="0.00E+00">
                  <c:v>71200</c:v>
                </c:pt>
                <c:pt idx="297" formatCode="0.00E+00">
                  <c:v>-358458.63531445764</c:v>
                </c:pt>
                <c:pt idx="298" formatCode="0.00E+00">
                  <c:v>-366241.17897075339</c:v>
                </c:pt>
                <c:pt idx="299" formatCode="0.00E+00">
                  <c:v>-358630.03034847486</c:v>
                </c:pt>
                <c:pt idx="300" formatCode="0.00E+00">
                  <c:v>-359824.28434566117</c:v>
                </c:pt>
                <c:pt idx="301" formatCode="0.00E+00">
                  <c:v>-359570.6254424479</c:v>
                </c:pt>
                <c:pt idx="302" formatCode="0.00E+00">
                  <c:v>-333285.29984445777</c:v>
                </c:pt>
                <c:pt idx="303" formatCode="0.00E+00">
                  <c:v>-319884.35532352165</c:v>
                </c:pt>
                <c:pt idx="304" formatCode="0.00E+00">
                  <c:v>-354336.70275403914</c:v>
                </c:pt>
                <c:pt idx="305" formatCode="0.00E+00">
                  <c:v>-391241.37956697721</c:v>
                </c:pt>
                <c:pt idx="306" formatCode="0.00E+00">
                  <c:v>-377613.48395944631</c:v>
                </c:pt>
                <c:pt idx="307" formatCode="0.00E+00">
                  <c:v>-422828.70670832985</c:v>
                </c:pt>
                <c:pt idx="308" formatCode="0.00E+00">
                  <c:v>-434014.328613038</c:v>
                </c:pt>
                <c:pt idx="309" formatCode="0.00E+00">
                  <c:v>-432133.48945131747</c:v>
                </c:pt>
                <c:pt idx="310" formatCode="0.00E+00">
                  <c:v>-408729.52183601796</c:v>
                </c:pt>
                <c:pt idx="311" formatCode="0.00E+00">
                  <c:v>-415722.18897656124</c:v>
                </c:pt>
                <c:pt idx="312" formatCode="0.00E+00">
                  <c:v>-433165.5230956907</c:v>
                </c:pt>
                <c:pt idx="313" formatCode="0.00E+00">
                  <c:v>-367803.13994346862</c:v>
                </c:pt>
                <c:pt idx="314" formatCode="0.00E+00">
                  <c:v>-383158.91688743536</c:v>
                </c:pt>
                <c:pt idx="315" formatCode="0.00E+00">
                  <c:v>-378553.3963035582</c:v>
                </c:pt>
                <c:pt idx="316" formatCode="0.00E+00">
                  <c:v>-362157.65207746357</c:v>
                </c:pt>
                <c:pt idx="317" formatCode="0.00E+00">
                  <c:v>-361287.41744277941</c:v>
                </c:pt>
                <c:pt idx="318" formatCode="0.00E+00">
                  <c:v>-376490.41095639573</c:v>
                </c:pt>
                <c:pt idx="319" formatCode="0.00E+00">
                  <c:v>-385406.70493580803</c:v>
                </c:pt>
                <c:pt idx="320" formatCode="0.00E+00">
                  <c:v>-387730.66724683717</c:v>
                </c:pt>
                <c:pt idx="321" formatCode="0.00E+00">
                  <c:v>-380518.977823055</c:v>
                </c:pt>
                <c:pt idx="322" formatCode="0.00E+00">
                  <c:v>-361307.95054143661</c:v>
                </c:pt>
                <c:pt idx="323" formatCode="0.00E+00">
                  <c:v>-338927.61411702877</c:v>
                </c:pt>
                <c:pt idx="324" formatCode="0.00E+00">
                  <c:v>-359757.81344651536</c:v>
                </c:pt>
                <c:pt idx="325" formatCode="0.00E+00">
                  <c:v>-358649.74988273595</c:v>
                </c:pt>
                <c:pt idx="326" formatCode="0.00E+00">
                  <c:v>-365497.2464921145</c:v>
                </c:pt>
                <c:pt idx="327" formatCode="0.00E+00">
                  <c:v>-364813.04744879866</c:v>
                </c:pt>
                <c:pt idx="328" formatCode="0.00E+00">
                  <c:v>-152277.78574724481</c:v>
                </c:pt>
                <c:pt idx="329" formatCode="0.00E+00">
                  <c:v>-249370.71617962705</c:v>
                </c:pt>
                <c:pt idx="330" formatCode="0.00E+00">
                  <c:v>-211620.57635758593</c:v>
                </c:pt>
                <c:pt idx="331" formatCode="0.00E+00">
                  <c:v>-247578.52808615856</c:v>
                </c:pt>
                <c:pt idx="332" formatCode="0.00E+00">
                  <c:v>-296111.03723449167</c:v>
                </c:pt>
                <c:pt idx="333" formatCode="0.00E+00">
                  <c:v>-300107.83981565177</c:v>
                </c:pt>
                <c:pt idx="334" formatCode="0.00E+00">
                  <c:v>-298811.86112482147</c:v>
                </c:pt>
                <c:pt idx="335" formatCode="0.00E+00">
                  <c:v>-334435.34426065371</c:v>
                </c:pt>
                <c:pt idx="336" formatCode="0.00E+00">
                  <c:v>-367350.17194619856</c:v>
                </c:pt>
                <c:pt idx="337" formatCode="0.00E+00">
                  <c:v>-371840.36918105278</c:v>
                </c:pt>
                <c:pt idx="338" formatCode="0.00E+00">
                  <c:v>-253377.43952945535</c:v>
                </c:pt>
                <c:pt idx="339" formatCode="0.00E+00">
                  <c:v>-296694.37292497588</c:v>
                </c:pt>
                <c:pt idx="340" formatCode="0.00E+00">
                  <c:v>185163.73546798801</c:v>
                </c:pt>
                <c:pt idx="341" formatCode="0.00E+00">
                  <c:v>172700.63368481753</c:v>
                </c:pt>
                <c:pt idx="342" formatCode="0.00E+00">
                  <c:v>-46891.367837519036</c:v>
                </c:pt>
                <c:pt idx="343" formatCode="0.00E+00">
                  <c:v>-214515.27372776787</c:v>
                </c:pt>
                <c:pt idx="344" formatCode="0.00E+00">
                  <c:v>-137381.16289411474</c:v>
                </c:pt>
                <c:pt idx="345" formatCode="0.00E+00">
                  <c:v>-85812.986787957867</c:v>
                </c:pt>
                <c:pt idx="346" formatCode="0.00E+00">
                  <c:v>1088670.698286155</c:v>
                </c:pt>
                <c:pt idx="347" formatCode="0.00E+00">
                  <c:v>1602298.8698576773</c:v>
                </c:pt>
                <c:pt idx="348" formatCode="0.00E+00">
                  <c:v>907692.59110850806</c:v>
                </c:pt>
                <c:pt idx="349" formatCode="0.00E+00">
                  <c:v>324019.86077429436</c:v>
                </c:pt>
                <c:pt idx="350" formatCode="0.00E+00">
                  <c:v>51238.971932792585</c:v>
                </c:pt>
                <c:pt idx="351" formatCode="0.00E+00">
                  <c:v>97196.418196388811</c:v>
                </c:pt>
                <c:pt idx="352" formatCode="0.00E+00">
                  <c:v>88473.844822725368</c:v>
                </c:pt>
                <c:pt idx="353" formatCode="0.00E+00">
                  <c:v>109254.44077784207</c:v>
                </c:pt>
                <c:pt idx="354" formatCode="0.00E+00">
                  <c:v>193640.25780752974</c:v>
                </c:pt>
                <c:pt idx="355" formatCode="0.00E+00">
                  <c:v>349507.53423936479</c:v>
                </c:pt>
                <c:pt idx="356" formatCode="0.00E+00">
                  <c:v>165996.70186337357</c:v>
                </c:pt>
                <c:pt idx="357" formatCode="0.00E+00">
                  <c:v>159421.5552193475</c:v>
                </c:pt>
                <c:pt idx="358" formatCode="0.00E+00">
                  <c:v>1049774.5199637017</c:v>
                </c:pt>
                <c:pt idx="359" formatCode="0.00E+00">
                  <c:v>480001.7158297209</c:v>
                </c:pt>
                <c:pt idx="360" formatCode="0.00E+00">
                  <c:v>113475.85473644694</c:v>
                </c:pt>
                <c:pt idx="361" formatCode="0.00E+00">
                  <c:v>-87278.376406853698</c:v>
                </c:pt>
                <c:pt idx="362" formatCode="0.00E+00">
                  <c:v>-112288.95416385871</c:v>
                </c:pt>
                <c:pt idx="363" formatCode="0.00E+00">
                  <c:v>298499.04189641029</c:v>
                </c:pt>
                <c:pt idx="364" formatCode="0.00E+00">
                  <c:v>158541.59823538561</c:v>
                </c:pt>
                <c:pt idx="365" formatCode="0.00E+00">
                  <c:v>1385630.7072006292</c:v>
                </c:pt>
                <c:pt idx="366" formatCode="0.00E+00">
                  <c:v>546873.2331811355</c:v>
                </c:pt>
                <c:pt idx="367" formatCode="0.00E+00">
                  <c:v>-103302.20088394305</c:v>
                </c:pt>
                <c:pt idx="368" formatCode="0.00E+00">
                  <c:v>-124871.22176291274</c:v>
                </c:pt>
                <c:pt idx="369" formatCode="0.00E+00">
                  <c:v>-3689.2898944768713</c:v>
                </c:pt>
                <c:pt idx="370" formatCode="0.00E+00">
                  <c:v>98006.136642020458</c:v>
                </c:pt>
                <c:pt idx="371" formatCode="0.00E+00">
                  <c:v>859026.31277510035</c:v>
                </c:pt>
                <c:pt idx="372" formatCode="0.00E+00">
                  <c:v>989739.43714247353</c:v>
                </c:pt>
                <c:pt idx="373" formatCode="0.00E+00">
                  <c:v>1101032.3586119388</c:v>
                </c:pt>
                <c:pt idx="374" formatCode="0.00E+00">
                  <c:v>1051737.7831755709</c:v>
                </c:pt>
                <c:pt idx="375" formatCode="0.00E+00">
                  <c:v>1426564.659091372</c:v>
                </c:pt>
                <c:pt idx="376" formatCode="0.00E+00">
                  <c:v>1427398.6276397035</c:v>
                </c:pt>
                <c:pt idx="377" formatCode="0.00E+00">
                  <c:v>579457.57472282718</c:v>
                </c:pt>
                <c:pt idx="378" formatCode="0.00E+00">
                  <c:v>91986.294151666778</c:v>
                </c:pt>
                <c:pt idx="379" formatCode="0.00E+00">
                  <c:v>235503.36543661897</c:v>
                </c:pt>
                <c:pt idx="380" formatCode="0.00E+00">
                  <c:v>574222.21259646188</c:v>
                </c:pt>
                <c:pt idx="381" formatCode="0.00E+00">
                  <c:v>411687.61374630267</c:v>
                </c:pt>
                <c:pt idx="382" formatCode="0.00E+00">
                  <c:v>1675845.5754790967</c:v>
                </c:pt>
                <c:pt idx="383" formatCode="0.00E+00">
                  <c:v>911329.6026835792</c:v>
                </c:pt>
                <c:pt idx="384" formatCode="0.00E+00">
                  <c:v>2181251.52830924</c:v>
                </c:pt>
                <c:pt idx="385" formatCode="0.00E+00">
                  <c:v>589830.31593147106</c:v>
                </c:pt>
                <c:pt idx="386" formatCode="0.00E+00">
                  <c:v>1121738.7770604088</c:v>
                </c:pt>
                <c:pt idx="387" formatCode="0.00E+00">
                  <c:v>715135.70723957848</c:v>
                </c:pt>
                <c:pt idx="388" formatCode="0.00E+00">
                  <c:v>523860.66407974059</c:v>
                </c:pt>
                <c:pt idx="389" formatCode="0.00E+00">
                  <c:v>153047.31557437667</c:v>
                </c:pt>
                <c:pt idx="390" formatCode="0.00E+00">
                  <c:v>16545.576968334091</c:v>
                </c:pt>
                <c:pt idx="391" formatCode="0.00E+00">
                  <c:v>387520.19425841077</c:v>
                </c:pt>
                <c:pt idx="392" formatCode="0.00E+00">
                  <c:v>139521.59543689282</c:v>
                </c:pt>
                <c:pt idx="393" formatCode="0.00E+00">
                  <c:v>1188707.070142376</c:v>
                </c:pt>
                <c:pt idx="394" formatCode="0.00E+00">
                  <c:v>1115744.7026942684</c:v>
                </c:pt>
                <c:pt idx="395" formatCode="0.00E+00">
                  <c:v>1644588.888134741</c:v>
                </c:pt>
                <c:pt idx="396" formatCode="0.00E+00">
                  <c:v>808264.23439992173</c:v>
                </c:pt>
                <c:pt idx="397" formatCode="0.00E+00">
                  <c:v>635786.20160633861</c:v>
                </c:pt>
                <c:pt idx="398" formatCode="0.00E+00">
                  <c:v>-268868.79255866644</c:v>
                </c:pt>
                <c:pt idx="399" formatCode="0.00E+00">
                  <c:v>-241944.72742472347</c:v>
                </c:pt>
                <c:pt idx="400" formatCode="0.00E+00">
                  <c:v>-260712.4920099731</c:v>
                </c:pt>
                <c:pt idx="401" formatCode="0.00E+00">
                  <c:v>227049.05953441688</c:v>
                </c:pt>
                <c:pt idx="402" formatCode="0.00E+00">
                  <c:v>343265.37036724325</c:v>
                </c:pt>
                <c:pt idx="403" formatCode="0.00E+00">
                  <c:v>-310498.97182063182</c:v>
                </c:pt>
                <c:pt idx="404" formatCode="0.00E+00">
                  <c:v>-433577.29495888401</c:v>
                </c:pt>
                <c:pt idx="405" formatCode="0.00E+00">
                  <c:v>-323126.47023963265</c:v>
                </c:pt>
                <c:pt idx="406" formatCode="0.00E+00">
                  <c:v>-398420.33763917716</c:v>
                </c:pt>
                <c:pt idx="407" formatCode="0.00E+00">
                  <c:v>-139991.47150270967</c:v>
                </c:pt>
                <c:pt idx="408" formatCode="0.00E+00">
                  <c:v>1605002.5446594616</c:v>
                </c:pt>
                <c:pt idx="409" formatCode="0.00E+00">
                  <c:v>44370.673553670116</c:v>
                </c:pt>
                <c:pt idx="410" formatCode="0.00E+00">
                  <c:v>-358210.8940028444</c:v>
                </c:pt>
                <c:pt idx="411" formatCode="0.00E+00">
                  <c:v>-507376.40789103019</c:v>
                </c:pt>
                <c:pt idx="412" formatCode="0.00E+00">
                  <c:v>-373670.99497027328</c:v>
                </c:pt>
                <c:pt idx="413" formatCode="0.00E+00">
                  <c:v>-479594.21657034825</c:v>
                </c:pt>
                <c:pt idx="414" formatCode="0.00E+00">
                  <c:v>-557323.88326468435</c:v>
                </c:pt>
                <c:pt idx="415" formatCode="0.00E+00">
                  <c:v>-551257.67596286628</c:v>
                </c:pt>
                <c:pt idx="416" formatCode="0.00E+00">
                  <c:v>-631466.3206888868</c:v>
                </c:pt>
                <c:pt idx="417" formatCode="0.00E+00">
                  <c:v>-558634.57771139662</c:v>
                </c:pt>
                <c:pt idx="418" formatCode="0.00E+00">
                  <c:v>-542250.53036752762</c:v>
                </c:pt>
                <c:pt idx="419" formatCode="0.00E+00">
                  <c:v>-580015.42018981487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B-4F0A-A4DA-8151B0995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19040"/>
        <c:axId val="5443233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71200</c:v>
                      </c:pt>
                      <c:pt idx="297" formatCode="0.00E+00">
                        <c:v>-2479252.5367037044</c:v>
                      </c:pt>
                      <c:pt idx="298" formatCode="0.00E+00">
                        <c:v>-3363997.4246588643</c:v>
                      </c:pt>
                      <c:pt idx="299" formatCode="0.00E+00">
                        <c:v>-4030728.7872900553</c:v>
                      </c:pt>
                      <c:pt idx="300" formatCode="0.00E+00">
                        <c:v>-4601413.1475209733</c:v>
                      </c:pt>
                      <c:pt idx="301" formatCode="0.00E+00">
                        <c:v>-5103709.3159255199</c:v>
                      </c:pt>
                      <c:pt idx="302" formatCode="0.00E+00">
                        <c:v>-5532481.9461776409</c:v>
                      </c:pt>
                      <c:pt idx="303" formatCode="0.00E+00">
                        <c:v>-5938199.6399847297</c:v>
                      </c:pt>
                      <c:pt idx="304" formatCode="0.00E+00">
                        <c:v>-6363356.8826102009</c:v>
                      </c:pt>
                      <c:pt idx="305" formatCode="0.00E+00">
                        <c:v>-6767778.4817062123</c:v>
                      </c:pt>
                      <c:pt idx="306" formatCode="0.00E+00">
                        <c:v>-7102283.0901564881</c:v>
                      </c:pt>
                      <c:pt idx="307" formatCode="0.00E+00">
                        <c:v>-7479116.6975791845</c:v>
                      </c:pt>
                      <c:pt idx="308" formatCode="0.00E+00">
                        <c:v>-7807635.6304758927</c:v>
                      </c:pt>
                      <c:pt idx="309" formatCode="0.00E+00">
                        <c:v>-8110574.9320603646</c:v>
                      </c:pt>
                      <c:pt idx="310" formatCode="0.00E+00">
                        <c:v>-8380913.9689316247</c:v>
                      </c:pt>
                      <c:pt idx="311" formatCode="0.00E+00">
                        <c:v>-8671755.480553709</c:v>
                      </c:pt>
                      <c:pt idx="312" formatCode="0.00E+00">
                        <c:v>-8964141.700677067</c:v>
                      </c:pt>
                      <c:pt idx="313" formatCode="0.00E+00">
                        <c:v>-9165651.7602903116</c:v>
                      </c:pt>
                      <c:pt idx="314" formatCode="0.00E+00">
                        <c:v>-9440523.4408202954</c:v>
                      </c:pt>
                      <c:pt idx="315" formatCode="0.00E+00">
                        <c:v>-9688692.9686499611</c:v>
                      </c:pt>
                      <c:pt idx="316" formatCode="0.00E+00">
                        <c:v>-9918866.7903525848</c:v>
                      </c:pt>
                      <c:pt idx="317" formatCode="0.00E+00">
                        <c:v>-10158829.619750118</c:v>
                      </c:pt>
                      <c:pt idx="318" formatCode="0.00E+00">
                        <c:v>-10409542.72863671</c:v>
                      </c:pt>
                      <c:pt idx="319" formatCode="0.00E+00">
                        <c:v>-10649013.057435686</c:v>
                      </c:pt>
                      <c:pt idx="320" formatCode="0.00E+00">
                        <c:v>-10877262.203536879</c:v>
                      </c:pt>
                      <c:pt idx="321" formatCode="0.00E+00">
                        <c:v>-11091640.174041793</c:v>
                      </c:pt>
                      <c:pt idx="322" formatCode="0.00E+00">
                        <c:v>-11289947.419496318</c:v>
                      </c:pt>
                      <c:pt idx="323" formatCode="0.00E+00">
                        <c:v>-11481252.817291329</c:v>
                      </c:pt>
                      <c:pt idx="324" formatCode="0.00E+00">
                        <c:v>-11712153.029800821</c:v>
                      </c:pt>
                      <c:pt idx="325" formatCode="0.00E+00">
                        <c:v>-11917696.781665448</c:v>
                      </c:pt>
                      <c:pt idx="326" formatCode="0.00E+00">
                        <c:v>-12127958.440171292</c:v>
                      </c:pt>
                      <c:pt idx="327" formatCode="0.00E+00">
                        <c:v>-12327616.284707589</c:v>
                      </c:pt>
                      <c:pt idx="328" formatCode="0.00E+00">
                        <c:v>-12312503.160310844</c:v>
                      </c:pt>
                      <c:pt idx="329" formatCode="0.00E+00">
                        <c:v>-12604238.660790587</c:v>
                      </c:pt>
                      <c:pt idx="330" formatCode="0.00E+00">
                        <c:v>-12758481.243260993</c:v>
                      </c:pt>
                      <c:pt idx="331" formatCode="0.00E+00">
                        <c:v>-12983902.258011183</c:v>
                      </c:pt>
                      <c:pt idx="332" formatCode="0.00E+00">
                        <c:v>-13219479.77764421</c:v>
                      </c:pt>
                      <c:pt idx="333" formatCode="0.00E+00">
                        <c:v>-13408207.394353112</c:v>
                      </c:pt>
                      <c:pt idx="334" formatCode="0.00E+00">
                        <c:v>-13589424.869642628</c:v>
                      </c:pt>
                      <c:pt idx="335" formatCode="0.00E+00">
                        <c:v>-13805434.907310365</c:v>
                      </c:pt>
                      <c:pt idx="336" formatCode="0.00E+00">
                        <c:v>-14016694.045689985</c:v>
                      </c:pt>
                      <c:pt idx="337" formatCode="0.00E+00">
                        <c:v>-14197565.666820262</c:v>
                      </c:pt>
                      <c:pt idx="338" formatCode="0.00E+00">
                        <c:v>-14253595.783878243</c:v>
                      </c:pt>
                      <c:pt idx="339" formatCode="0.00E+00">
                        <c:v>-14469587.45197624</c:v>
                      </c:pt>
                      <c:pt idx="340" formatCode="0.00E+00">
                        <c:v>-14158651.747995641</c:v>
                      </c:pt>
                      <c:pt idx="341" formatCode="0.00E+00">
                        <c:v>-14340347.146339511</c:v>
                      </c:pt>
                      <c:pt idx="342" formatCode="0.00E+00">
                        <c:v>-14727540.091603348</c:v>
                      </c:pt>
                      <c:pt idx="343" formatCode="0.00E+00">
                        <c:v>-15061189.139452675</c:v>
                      </c:pt>
                      <c:pt idx="344" formatCode="0.00E+00">
                        <c:v>-15148556.954103068</c:v>
                      </c:pt>
                      <c:pt idx="345" formatCode="0.00E+00">
                        <c:v>-15260017.322576938</c:v>
                      </c:pt>
                      <c:pt idx="346" formatCode="0.00E+00">
                        <c:v>-14247136.083224578</c:v>
                      </c:pt>
                      <c:pt idx="347" formatCode="0.00E+00">
                        <c:v>-13893729.165634897</c:v>
                      </c:pt>
                      <c:pt idx="348" formatCode="0.00E+00">
                        <c:v>-14747218.201694952</c:v>
                      </c:pt>
                      <c:pt idx="349" formatCode="0.00E+00">
                        <c:v>-15488475.824504219</c:v>
                      </c:pt>
                      <c:pt idx="350" formatCode="0.00E+00">
                        <c:v>-15917582.445794223</c:v>
                      </c:pt>
                      <c:pt idx="351" formatCode="0.00E+00">
                        <c:v>-16026728.474616913</c:v>
                      </c:pt>
                      <c:pt idx="352" formatCode="0.00E+00">
                        <c:v>-16189367.480917227</c:v>
                      </c:pt>
                      <c:pt idx="353" formatCode="0.00E+00">
                        <c:v>-16321349.908954373</c:v>
                      </c:pt>
                      <c:pt idx="354" formatCode="0.00E+00">
                        <c:v>-16388605.855401425</c:v>
                      </c:pt>
                      <c:pt idx="355" formatCode="0.00E+00">
                        <c:v>-16383289.835187061</c:v>
                      </c:pt>
                      <c:pt idx="356" formatCode="0.00E+00">
                        <c:v>-16716290.85743154</c:v>
                      </c:pt>
                      <c:pt idx="357" formatCode="0.00E+00">
                        <c:v>-16871323.332773276</c:v>
                      </c:pt>
                      <c:pt idx="358" formatCode="0.00E+00">
                        <c:v>-16128421.875971077</c:v>
                      </c:pt>
                      <c:pt idx="359" formatCode="0.00E+00">
                        <c:v>-16844666.308767941</c:v>
                      </c:pt>
                      <c:pt idx="360" formatCode="0.00E+00">
                        <c:v>-17356708.822909363</c:v>
                      </c:pt>
                      <c:pt idx="361" formatCode="0.00E+00">
                        <c:v>-17702048.654172093</c:v>
                      </c:pt>
                      <c:pt idx="362" formatCode="0.00E+00">
                        <c:v>-17870736.77372916</c:v>
                      </c:pt>
                      <c:pt idx="363" formatCode="0.00E+00">
                        <c:v>-17602740.376979869</c:v>
                      </c:pt>
                      <c:pt idx="364" formatCode="0.00E+00">
                        <c:v>-17884624.760502603</c:v>
                      </c:pt>
                      <c:pt idx="365" formatCode="0.00E+00">
                        <c:v>-16798618.425146025</c:v>
                      </c:pt>
                      <c:pt idx="366" formatCode="0.00E+00">
                        <c:v>-17777634.250020999</c:v>
                      </c:pt>
                      <c:pt idx="367" formatCode="0.00E+00">
                        <c:v>-18567262.643559027</c:v>
                      </c:pt>
                      <c:pt idx="368" formatCode="0.00E+00">
                        <c:v>-18727497.586956672</c:v>
                      </c:pt>
                      <c:pt idx="369" formatCode="0.00E+00">
                        <c:v>-18744212.251126353</c:v>
                      </c:pt>
                      <c:pt idx="370" formatCode="0.00E+00">
                        <c:v>-18779661.191621173</c:v>
                      </c:pt>
                      <c:pt idx="371" formatCode="0.00E+00">
                        <c:v>-18155049.66705849</c:v>
                      </c:pt>
                      <c:pt idx="372" formatCode="0.00E+00">
                        <c:v>-18160025.435746182</c:v>
                      </c:pt>
                      <c:pt idx="373" formatCode="0.00E+00">
                        <c:v>-18183717.074870877</c:v>
                      </c:pt>
                      <c:pt idx="374" formatCode="0.00E+00">
                        <c:v>-18367306.797809981</c:v>
                      </c:pt>
                      <c:pt idx="375" formatCode="0.00E+00">
                        <c:v>-18126100.091799237</c:v>
                      </c:pt>
                      <c:pt idx="376" formatCode="0.00E+00">
                        <c:v>-18258225.288685538</c:v>
                      </c:pt>
                      <c:pt idx="377" formatCode="0.00E+00">
                        <c:v>-19238478.033626154</c:v>
                      </c:pt>
                      <c:pt idx="378" formatCode="0.00E+00">
                        <c:v>-19857626.640972264</c:v>
                      </c:pt>
                      <c:pt idx="379" formatCode="0.00E+00">
                        <c:v>-19845165.234595679</c:v>
                      </c:pt>
                      <c:pt idx="380" formatCode="0.00E+00">
                        <c:v>-19636892.706214342</c:v>
                      </c:pt>
                      <c:pt idx="381" formatCode="0.00E+00">
                        <c:v>-19929276.222020142</c:v>
                      </c:pt>
                      <c:pt idx="382" formatCode="0.00E+00">
                        <c:v>-18794381.363653794</c:v>
                      </c:pt>
                      <c:pt idx="383" formatCode="0.00E+00">
                        <c:v>-19687585.872938935</c:v>
                      </c:pt>
                      <c:pt idx="384" formatCode="0.00E+00">
                        <c:v>-18545788.835915659</c:v>
                      </c:pt>
                      <c:pt idx="385" formatCode="0.00E+00">
                        <c:v>-20264781.893367417</c:v>
                      </c:pt>
                      <c:pt idx="386" formatCode="0.00E+00">
                        <c:v>-19859902.5359414</c:v>
                      </c:pt>
                      <c:pt idx="387" formatCode="0.00E+00">
                        <c:v>-20393001.979856826</c:v>
                      </c:pt>
                      <c:pt idx="388" formatCode="0.00E+00">
                        <c:v>-20710250.400093351</c:v>
                      </c:pt>
                      <c:pt idx="389" formatCode="0.00E+00">
                        <c:v>-21206523.592748031</c:v>
                      </c:pt>
                      <c:pt idx="390" formatCode="0.00E+00">
                        <c:v>-21467980.848321982</c:v>
                      </c:pt>
                      <c:pt idx="391" formatCode="0.00E+00">
                        <c:v>-21221466.377888069</c:v>
                      </c:pt>
                      <c:pt idx="392" formatCode="0.00E+00">
                        <c:v>-21593438.471056871</c:v>
                      </c:pt>
                      <c:pt idx="393" formatCode="0.00E+00">
                        <c:v>-20667748.32510297</c:v>
                      </c:pt>
                      <c:pt idx="394" formatCode="0.00E+00">
                        <c:v>-20863736.120299485</c:v>
                      </c:pt>
                      <c:pt idx="395" formatCode="0.00E+00">
                        <c:v>-20457455.511860229</c:v>
                      </c:pt>
                      <c:pt idx="396" formatCode="0.00E+00">
                        <c:v>-21415889.735388871</c:v>
                      </c:pt>
                      <c:pt idx="397" formatCode="0.00E+00">
                        <c:v>-21710030.974869311</c:v>
                      </c:pt>
                      <c:pt idx="398" formatCode="0.00E+00">
                        <c:v>-22735910.264227062</c:v>
                      </c:pt>
                      <c:pt idx="399" formatCode="0.00E+00">
                        <c:v>-22829778.848561551</c:v>
                      </c:pt>
                      <c:pt idx="400" formatCode="0.00E+00">
                        <c:v>-22968914.703171123</c:v>
                      </c:pt>
                      <c:pt idx="401" formatCode="0.00E+00">
                        <c:v>-22601103.595075514</c:v>
                      </c:pt>
                      <c:pt idx="402" formatCode="0.00E+00">
                        <c:v>-22604426.826389644</c:v>
                      </c:pt>
                      <c:pt idx="403" formatCode="0.00E+00">
                        <c:v>-23377326.392670814</c:v>
                      </c:pt>
                      <c:pt idx="404" formatCode="0.00E+00">
                        <c:v>-23619142.048405685</c:v>
                      </c:pt>
                      <c:pt idx="405" formatCode="0.00E+00">
                        <c:v>-23627036.939763766</c:v>
                      </c:pt>
                      <c:pt idx="406" formatCode="0.00E+00">
                        <c:v>-23820291.035019122</c:v>
                      </c:pt>
                      <c:pt idx="407" formatCode="0.00E+00">
                        <c:v>-23679442.894834019</c:v>
                      </c:pt>
                      <c:pt idx="408" formatCode="0.00E+00">
                        <c:v>-22051655.951563064</c:v>
                      </c:pt>
                      <c:pt idx="409" formatCode="0.00E+00">
                        <c:v>-23729126.958197694</c:v>
                      </c:pt>
                      <c:pt idx="410" formatCode="0.00E+00">
                        <c:v>-24248185.310625378</c:v>
                      </c:pt>
                      <c:pt idx="411" formatCode="0.00E+00">
                        <c:v>-24513470.720427696</c:v>
                      </c:pt>
                      <c:pt idx="412" formatCode="0.00E+00">
                        <c:v>-24495533.654993013</c:v>
                      </c:pt>
                      <c:pt idx="413" formatCode="0.00E+00">
                        <c:v>-24716878.898691714</c:v>
                      </c:pt>
                      <c:pt idx="414" formatCode="0.00E+00">
                        <c:v>-24909689.371190608</c:v>
                      </c:pt>
                      <c:pt idx="415" formatCode="0.00E+00">
                        <c:v>-25018367.751951102</c:v>
                      </c:pt>
                      <c:pt idx="416" formatCode="0.00E+00">
                        <c:v>-25212989.658283878</c:v>
                      </c:pt>
                      <c:pt idx="417" formatCode="0.00E+00">
                        <c:v>-25254244.637632262</c:v>
                      </c:pt>
                      <c:pt idx="418" formatCode="0.00E+00">
                        <c:v>-25351625.459431574</c:v>
                      </c:pt>
                      <c:pt idx="419" formatCode="0.00E+00">
                        <c:v>-25502837.953159098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2B-4F0A-A4DA-8151B0995C3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71200</c:v>
                      </c:pt>
                      <c:pt idx="297" formatCode="0.00E+00">
                        <c:v>1762335.2660747892</c:v>
                      </c:pt>
                      <c:pt idx="298" formatCode="0.00E+00">
                        <c:v>2631515.0667173578</c:v>
                      </c:pt>
                      <c:pt idx="299" formatCode="0.00E+00">
                        <c:v>3313468.7265931061</c:v>
                      </c:pt>
                      <c:pt idx="300" formatCode="0.00E+00">
                        <c:v>3881764.5788296508</c:v>
                      </c:pt>
                      <c:pt idx="301" formatCode="0.00E+00">
                        <c:v>4384568.0650406238</c:v>
                      </c:pt>
                      <c:pt idx="302" formatCode="0.00E+00">
                        <c:v>4865911.3464887254</c:v>
                      </c:pt>
                      <c:pt idx="303" formatCode="0.00E+00">
                        <c:v>5298430.9293376869</c:v>
                      </c:pt>
                      <c:pt idx="304" formatCode="0.00E+00">
                        <c:v>5654683.4771021223</c:v>
                      </c:pt>
                      <c:pt idx="305" formatCode="0.00E+00">
                        <c:v>5985295.7225722587</c:v>
                      </c:pt>
                      <c:pt idx="306" formatCode="0.00E+00">
                        <c:v>6347056.1222375948</c:v>
                      </c:pt>
                      <c:pt idx="307" formatCode="0.00E+00">
                        <c:v>6633459.2841625251</c:v>
                      </c:pt>
                      <c:pt idx="308" formatCode="0.00E+00">
                        <c:v>6939606.9732498163</c:v>
                      </c:pt>
                      <c:pt idx="309" formatCode="0.00E+00">
                        <c:v>7246307.9531577304</c:v>
                      </c:pt>
                      <c:pt idx="310" formatCode="0.00E+00">
                        <c:v>7563454.9252595883</c:v>
                      </c:pt>
                      <c:pt idx="311" formatCode="0.00E+00">
                        <c:v>7840311.1026005857</c:v>
                      </c:pt>
                      <c:pt idx="312" formatCode="0.00E+00">
                        <c:v>8097810.6544856848</c:v>
                      </c:pt>
                      <c:pt idx="313" formatCode="0.00E+00">
                        <c:v>8430045.480403373</c:v>
                      </c:pt>
                      <c:pt idx="314" formatCode="0.00E+00">
                        <c:v>8674205.6070454232</c:v>
                      </c:pt>
                      <c:pt idx="315" formatCode="0.00E+00">
                        <c:v>8931586.1760428436</c:v>
                      </c:pt>
                      <c:pt idx="316" formatCode="0.00E+00">
                        <c:v>9194551.486197656</c:v>
                      </c:pt>
                      <c:pt idx="317" formatCode="0.00E+00">
                        <c:v>9436254.7848645579</c:v>
                      </c:pt>
                      <c:pt idx="318" formatCode="0.00E+00">
                        <c:v>9656561.9067239184</c:v>
                      </c:pt>
                      <c:pt idx="319" formatCode="0.00E+00">
                        <c:v>9878199.6475640703</c:v>
                      </c:pt>
                      <c:pt idx="320" formatCode="0.00E+00">
                        <c:v>10101800.869043205</c:v>
                      </c:pt>
                      <c:pt idx="321" formatCode="0.00E+00">
                        <c:v>10330602.218395684</c:v>
                      </c:pt>
                      <c:pt idx="322" formatCode="0.00E+00">
                        <c:v>10567331.518413445</c:v>
                      </c:pt>
                      <c:pt idx="323" formatCode="0.00E+00">
                        <c:v>10803397.589057272</c:v>
                      </c:pt>
                      <c:pt idx="324" formatCode="0.00E+00">
                        <c:v>10992637.402907789</c:v>
                      </c:pt>
                      <c:pt idx="325" formatCode="0.00E+00">
                        <c:v>11200397.281899977</c:v>
                      </c:pt>
                      <c:pt idx="326" formatCode="0.00E+00">
                        <c:v>11396963.947187064</c:v>
                      </c:pt>
                      <c:pt idx="327" formatCode="0.00E+00">
                        <c:v>11597990.189809991</c:v>
                      </c:pt>
                      <c:pt idx="328" formatCode="0.00E+00">
                        <c:v>12007947.588816354</c:v>
                      </c:pt>
                      <c:pt idx="329" formatCode="0.00E+00">
                        <c:v>12105497.228431331</c:v>
                      </c:pt>
                      <c:pt idx="330" formatCode="0.00E+00">
                        <c:v>12335240.09054582</c:v>
                      </c:pt>
                      <c:pt idx="331" formatCode="0.00E+00">
                        <c:v>12488745.201838864</c:v>
                      </c:pt>
                      <c:pt idx="332" formatCode="0.00E+00">
                        <c:v>12627257.703175228</c:v>
                      </c:pt>
                      <c:pt idx="333" formatCode="0.00E+00">
                        <c:v>12807991.714721808</c:v>
                      </c:pt>
                      <c:pt idx="334" formatCode="0.00E+00">
                        <c:v>12991801.147392986</c:v>
                      </c:pt>
                      <c:pt idx="335" formatCode="0.00E+00">
                        <c:v>13136564.218789058</c:v>
                      </c:pt>
                      <c:pt idx="336" formatCode="0.00E+00">
                        <c:v>13281993.70179759</c:v>
                      </c:pt>
                      <c:pt idx="337" formatCode="0.00E+00">
                        <c:v>13453884.928458154</c:v>
                      </c:pt>
                      <c:pt idx="338" formatCode="0.00E+00">
                        <c:v>13746840.90481933</c:v>
                      </c:pt>
                      <c:pt idx="339" formatCode="0.00E+00">
                        <c:v>13876198.706126288</c:v>
                      </c:pt>
                      <c:pt idx="340" formatCode="0.00E+00">
                        <c:v>14528979.218931615</c:v>
                      </c:pt>
                      <c:pt idx="341" formatCode="0.00E+00">
                        <c:v>14685748.413709147</c:v>
                      </c:pt>
                      <c:pt idx="342" formatCode="0.00E+00">
                        <c:v>14633757.355928311</c:v>
                      </c:pt>
                      <c:pt idx="343" formatCode="0.00E+00">
                        <c:v>14632158.591997141</c:v>
                      </c:pt>
                      <c:pt idx="344" formatCode="0.00E+00">
                        <c:v>14873794.628314838</c:v>
                      </c:pt>
                      <c:pt idx="345" formatCode="0.00E+00">
                        <c:v>15088391.349001022</c:v>
                      </c:pt>
                      <c:pt idx="346" formatCode="0.00E+00">
                        <c:v>16424477.479796888</c:v>
                      </c:pt>
                      <c:pt idx="347" formatCode="0.00E+00">
                        <c:v>17098326.905350253</c:v>
                      </c:pt>
                      <c:pt idx="348" formatCode="0.00E+00">
                        <c:v>16562603.383911969</c:v>
                      </c:pt>
                      <c:pt idx="349" formatCode="0.00E+00">
                        <c:v>16136515.546052806</c:v>
                      </c:pt>
                      <c:pt idx="350" formatCode="0.00E+00">
                        <c:v>16020060.389659809</c:v>
                      </c:pt>
                      <c:pt idx="351" formatCode="0.00E+00">
                        <c:v>16221121.311009692</c:v>
                      </c:pt>
                      <c:pt idx="352" formatCode="0.00E+00">
                        <c:v>16366315.170562677</c:v>
                      </c:pt>
                      <c:pt idx="353" formatCode="0.00E+00">
                        <c:v>16539858.790510057</c:v>
                      </c:pt>
                      <c:pt idx="354" formatCode="0.00E+00">
                        <c:v>16775886.371016486</c:v>
                      </c:pt>
                      <c:pt idx="355" formatCode="0.00E+00">
                        <c:v>17082304.903665788</c:v>
                      </c:pt>
                      <c:pt idx="356" formatCode="0.00E+00">
                        <c:v>17048284.261158288</c:v>
                      </c:pt>
                      <c:pt idx="357" formatCode="0.00E+00">
                        <c:v>17190166.443211973</c:v>
                      </c:pt>
                      <c:pt idx="358" formatCode="0.00E+00">
                        <c:v>18227970.91589848</c:v>
                      </c:pt>
                      <c:pt idx="359" formatCode="0.00E+00">
                        <c:v>17804669.740427386</c:v>
                      </c:pt>
                      <c:pt idx="360" formatCode="0.00E+00">
                        <c:v>17583660.532382257</c:v>
                      </c:pt>
                      <c:pt idx="361" formatCode="0.00E+00">
                        <c:v>17527491.901358388</c:v>
                      </c:pt>
                      <c:pt idx="362" formatCode="0.00E+00">
                        <c:v>17646158.865401439</c:v>
                      </c:pt>
                      <c:pt idx="363" formatCode="0.00E+00">
                        <c:v>18199738.460772689</c:v>
                      </c:pt>
                      <c:pt idx="364" formatCode="0.00E+00">
                        <c:v>18201707.956973378</c:v>
                      </c:pt>
                      <c:pt idx="365" formatCode="0.00E+00">
                        <c:v>19569879.83954728</c:v>
                      </c:pt>
                      <c:pt idx="366" formatCode="0.00E+00">
                        <c:v>18871380.716383267</c:v>
                      </c:pt>
                      <c:pt idx="367" formatCode="0.00E+00">
                        <c:v>18360658.24179114</c:v>
                      </c:pt>
                      <c:pt idx="368" formatCode="0.00E+00">
                        <c:v>18477755.143430844</c:v>
                      </c:pt>
                      <c:pt idx="369" formatCode="0.00E+00">
                        <c:v>18736833.6713374</c:v>
                      </c:pt>
                      <c:pt idx="370" formatCode="0.00E+00">
                        <c:v>18975673.464905214</c:v>
                      </c:pt>
                      <c:pt idx="371" formatCode="0.00E+00">
                        <c:v>19873102.292608693</c:v>
                      </c:pt>
                      <c:pt idx="372" formatCode="0.00E+00">
                        <c:v>20139504.310031127</c:v>
                      </c:pt>
                      <c:pt idx="373" formatCode="0.00E+00">
                        <c:v>20385781.792094752</c:v>
                      </c:pt>
                      <c:pt idx="374" formatCode="0.00E+00">
                        <c:v>20470782.364161126</c:v>
                      </c:pt>
                      <c:pt idx="375" formatCode="0.00E+00">
                        <c:v>20979229.409981981</c:v>
                      </c:pt>
                      <c:pt idx="376" formatCode="0.00E+00">
                        <c:v>21113022.543964945</c:v>
                      </c:pt>
                      <c:pt idx="377" formatCode="0.00E+00">
                        <c:v>20397393.183071807</c:v>
                      </c:pt>
                      <c:pt idx="378" formatCode="0.00E+00">
                        <c:v>20041599.229275599</c:v>
                      </c:pt>
                      <c:pt idx="379" formatCode="0.00E+00">
                        <c:v>20316171.965468913</c:v>
                      </c:pt>
                      <c:pt idx="380" formatCode="0.00E+00">
                        <c:v>20785337.131407265</c:v>
                      </c:pt>
                      <c:pt idx="381" formatCode="0.00E+00">
                        <c:v>20752651.44951275</c:v>
                      </c:pt>
                      <c:pt idx="382" formatCode="0.00E+00">
                        <c:v>22146072.514611989</c:v>
                      </c:pt>
                      <c:pt idx="383" formatCode="0.00E+00">
                        <c:v>21510245.07830609</c:v>
                      </c:pt>
                      <c:pt idx="384" formatCode="0.00E+00">
                        <c:v>22908291.89253414</c:v>
                      </c:pt>
                      <c:pt idx="385" formatCode="0.00E+00">
                        <c:v>21444442.525230363</c:v>
                      </c:pt>
                      <c:pt idx="386" formatCode="0.00E+00">
                        <c:v>22103380.090062216</c:v>
                      </c:pt>
                      <c:pt idx="387" formatCode="0.00E+00">
                        <c:v>21823273.394335985</c:v>
                      </c:pt>
                      <c:pt idx="388" formatCode="0.00E+00">
                        <c:v>21757971.728252832</c:v>
                      </c:pt>
                      <c:pt idx="389" formatCode="0.00E+00">
                        <c:v>21512618.223896787</c:v>
                      </c:pt>
                      <c:pt idx="390" formatCode="0.00E+00">
                        <c:v>21501072.002258651</c:v>
                      </c:pt>
                      <c:pt idx="391" formatCode="0.00E+00">
                        <c:v>21996506.76640489</c:v>
                      </c:pt>
                      <c:pt idx="392" formatCode="0.00E+00">
                        <c:v>21872481.661930658</c:v>
                      </c:pt>
                      <c:pt idx="393" formatCode="0.00E+00">
                        <c:v>23045162.465387724</c:v>
                      </c:pt>
                      <c:pt idx="394" formatCode="0.00E+00">
                        <c:v>23095225.525688019</c:v>
                      </c:pt>
                      <c:pt idx="395" formatCode="0.00E+00">
                        <c:v>23746633.28812971</c:v>
                      </c:pt>
                      <c:pt idx="396" formatCode="0.00E+00">
                        <c:v>23032418.204188716</c:v>
                      </c:pt>
                      <c:pt idx="397" formatCode="0.00E+00">
                        <c:v>22981603.378081985</c:v>
                      </c:pt>
                      <c:pt idx="398" formatCode="0.00E+00">
                        <c:v>22198172.67910973</c:v>
                      </c:pt>
                      <c:pt idx="399" formatCode="0.00E+00">
                        <c:v>22345889.393712107</c:v>
                      </c:pt>
                      <c:pt idx="400" formatCode="0.00E+00">
                        <c:v>22447489.71915118</c:v>
                      </c:pt>
                      <c:pt idx="401" formatCode="0.00E+00">
                        <c:v>23055201.714144345</c:v>
                      </c:pt>
                      <c:pt idx="402" formatCode="0.00E+00">
                        <c:v>23290957.567124132</c:v>
                      </c:pt>
                      <c:pt idx="403" formatCode="0.00E+00">
                        <c:v>22756328.449029554</c:v>
                      </c:pt>
                      <c:pt idx="404" formatCode="0.00E+00">
                        <c:v>22751987.458487913</c:v>
                      </c:pt>
                      <c:pt idx="405" formatCode="0.00E+00">
                        <c:v>22980783.999284502</c:v>
                      </c:pt>
                      <c:pt idx="406" formatCode="0.00E+00">
                        <c:v>23023450.359740771</c:v>
                      </c:pt>
                      <c:pt idx="407" formatCode="0.00E+00">
                        <c:v>23399459.951828599</c:v>
                      </c:pt>
                      <c:pt idx="408" formatCode="0.00E+00">
                        <c:v>25261661.040881988</c:v>
                      </c:pt>
                      <c:pt idx="409" formatCode="0.00E+00">
                        <c:v>23817868.305305038</c:v>
                      </c:pt>
                      <c:pt idx="410" formatCode="0.00E+00">
                        <c:v>23531763.522619691</c:v>
                      </c:pt>
                      <c:pt idx="411" formatCode="0.00E+00">
                        <c:v>23498717.904645633</c:v>
                      </c:pt>
                      <c:pt idx="412" formatCode="0.00E+00">
                        <c:v>23748191.665052466</c:v>
                      </c:pt>
                      <c:pt idx="413" formatCode="0.00E+00">
                        <c:v>23757690.465551019</c:v>
                      </c:pt>
                      <c:pt idx="414" formatCode="0.00E+00">
                        <c:v>23795041.604661241</c:v>
                      </c:pt>
                      <c:pt idx="415" formatCode="0.00E+00">
                        <c:v>23915852.400025371</c:v>
                      </c:pt>
                      <c:pt idx="416" formatCode="0.00E+00">
                        <c:v>23950057.016906101</c:v>
                      </c:pt>
                      <c:pt idx="417" formatCode="0.00E+00">
                        <c:v>24136975.48220947</c:v>
                      </c:pt>
                      <c:pt idx="418" formatCode="0.00E+00">
                        <c:v>24267124.398696519</c:v>
                      </c:pt>
                      <c:pt idx="419" formatCode="0.00E+00">
                        <c:v>24342807.112779465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42B-4F0A-A4DA-8151B0995C3D}"/>
                  </c:ext>
                </c:extLst>
              </c15:ser>
            </c15:filteredLineSeries>
          </c:ext>
        </c:extLst>
      </c:lineChart>
      <c:catAx>
        <c:axId val="5443190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23304"/>
        <c:crosses val="autoZero"/>
        <c:auto val="1"/>
        <c:lblAlgn val="ctr"/>
        <c:lblOffset val="100"/>
        <c:noMultiLvlLbl val="0"/>
      </c:catAx>
      <c:valAx>
        <c:axId val="5443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N2_molecules!$B$1</c:f>
              <c:strCache>
                <c:ptCount val="1"/>
                <c:pt idx="0">
                  <c:v>N2,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N2_molecules!$B$2:$B$421</c:f>
              <c:numCache>
                <c:formatCode>0.00E+00</c:formatCode>
                <c:ptCount val="420"/>
                <c:pt idx="0">
                  <c:v>11.57</c:v>
                </c:pt>
                <c:pt idx="1">
                  <c:v>11.99</c:v>
                </c:pt>
                <c:pt idx="2">
                  <c:v>7.1029999999999998</c:v>
                </c:pt>
                <c:pt idx="3">
                  <c:v>13.14</c:v>
                </c:pt>
                <c:pt idx="4">
                  <c:v>10.78</c:v>
                </c:pt>
                <c:pt idx="5">
                  <c:v>6.9489999999999998</c:v>
                </c:pt>
                <c:pt idx="6">
                  <c:v>7.3040000000000003</c:v>
                </c:pt>
                <c:pt idx="7">
                  <c:v>15.17</c:v>
                </c:pt>
                <c:pt idx="8">
                  <c:v>8.5719999999999992</c:v>
                </c:pt>
                <c:pt idx="9">
                  <c:v>8.2629999999999999</c:v>
                </c:pt>
                <c:pt idx="10">
                  <c:v>11.08</c:v>
                </c:pt>
                <c:pt idx="11">
                  <c:v>27.5</c:v>
                </c:pt>
                <c:pt idx="12">
                  <c:v>12.1</c:v>
                </c:pt>
                <c:pt idx="13">
                  <c:v>8.2840000000000007</c:v>
                </c:pt>
                <c:pt idx="14">
                  <c:v>18.82</c:v>
                </c:pt>
                <c:pt idx="15">
                  <c:v>22.43</c:v>
                </c:pt>
                <c:pt idx="16">
                  <c:v>52.77</c:v>
                </c:pt>
                <c:pt idx="17">
                  <c:v>12.92</c:v>
                </c:pt>
                <c:pt idx="18">
                  <c:v>6.08</c:v>
                </c:pt>
                <c:pt idx="19">
                  <c:v>8.4160000000000004</c:v>
                </c:pt>
                <c:pt idx="20">
                  <c:v>41.69</c:v>
                </c:pt>
                <c:pt idx="21">
                  <c:v>255.3</c:v>
                </c:pt>
                <c:pt idx="22">
                  <c:v>126.8</c:v>
                </c:pt>
                <c:pt idx="23">
                  <c:v>192.1</c:v>
                </c:pt>
                <c:pt idx="24">
                  <c:v>111.5</c:v>
                </c:pt>
                <c:pt idx="25">
                  <c:v>74.56</c:v>
                </c:pt>
                <c:pt idx="26">
                  <c:v>191.2</c:v>
                </c:pt>
                <c:pt idx="27">
                  <c:v>212.3</c:v>
                </c:pt>
                <c:pt idx="28">
                  <c:v>332.8</c:v>
                </c:pt>
                <c:pt idx="29">
                  <c:v>140.19999999999999</c:v>
                </c:pt>
                <c:pt idx="30">
                  <c:v>356.7</c:v>
                </c:pt>
                <c:pt idx="31">
                  <c:v>718.9</c:v>
                </c:pt>
                <c:pt idx="32">
                  <c:v>3755</c:v>
                </c:pt>
                <c:pt idx="33">
                  <c:v>1725</c:v>
                </c:pt>
                <c:pt idx="34">
                  <c:v>792.7</c:v>
                </c:pt>
                <c:pt idx="35">
                  <c:v>3722</c:v>
                </c:pt>
                <c:pt idx="36">
                  <c:v>3241</c:v>
                </c:pt>
                <c:pt idx="37">
                  <c:v>375.1</c:v>
                </c:pt>
                <c:pt idx="38">
                  <c:v>375.1</c:v>
                </c:pt>
                <c:pt idx="39">
                  <c:v>587.29999999999995</c:v>
                </c:pt>
                <c:pt idx="40">
                  <c:v>1977</c:v>
                </c:pt>
                <c:pt idx="41">
                  <c:v>3921</c:v>
                </c:pt>
                <c:pt idx="42">
                  <c:v>8077</c:v>
                </c:pt>
                <c:pt idx="43">
                  <c:v>7075</c:v>
                </c:pt>
                <c:pt idx="44">
                  <c:v>7575</c:v>
                </c:pt>
                <c:pt idx="45">
                  <c:v>2109</c:v>
                </c:pt>
                <c:pt idx="46">
                  <c:v>6522</c:v>
                </c:pt>
                <c:pt idx="47">
                  <c:v>5455</c:v>
                </c:pt>
                <c:pt idx="48">
                  <c:v>4073</c:v>
                </c:pt>
                <c:pt idx="49">
                  <c:v>2530</c:v>
                </c:pt>
                <c:pt idx="50">
                  <c:v>19460</c:v>
                </c:pt>
                <c:pt idx="51">
                  <c:v>22180</c:v>
                </c:pt>
                <c:pt idx="52">
                  <c:v>11100</c:v>
                </c:pt>
                <c:pt idx="53">
                  <c:v>5737</c:v>
                </c:pt>
                <c:pt idx="54">
                  <c:v>5126</c:v>
                </c:pt>
                <c:pt idx="55">
                  <c:v>3716</c:v>
                </c:pt>
                <c:pt idx="56">
                  <c:v>6632</c:v>
                </c:pt>
                <c:pt idx="57">
                  <c:v>11810</c:v>
                </c:pt>
                <c:pt idx="58">
                  <c:v>11750</c:v>
                </c:pt>
                <c:pt idx="59">
                  <c:v>9449</c:v>
                </c:pt>
                <c:pt idx="60">
                  <c:v>3937</c:v>
                </c:pt>
                <c:pt idx="61">
                  <c:v>2907</c:v>
                </c:pt>
                <c:pt idx="62">
                  <c:v>1761</c:v>
                </c:pt>
                <c:pt idx="63">
                  <c:v>26970</c:v>
                </c:pt>
                <c:pt idx="64">
                  <c:v>7660</c:v>
                </c:pt>
                <c:pt idx="65">
                  <c:v>2450</c:v>
                </c:pt>
                <c:pt idx="66">
                  <c:v>1716</c:v>
                </c:pt>
                <c:pt idx="67">
                  <c:v>1123</c:v>
                </c:pt>
                <c:pt idx="68">
                  <c:v>7623</c:v>
                </c:pt>
                <c:pt idx="69">
                  <c:v>55770</c:v>
                </c:pt>
                <c:pt idx="70">
                  <c:v>42480</c:v>
                </c:pt>
                <c:pt idx="71">
                  <c:v>28070</c:v>
                </c:pt>
                <c:pt idx="72">
                  <c:v>29710</c:v>
                </c:pt>
                <c:pt idx="73">
                  <c:v>29370</c:v>
                </c:pt>
                <c:pt idx="74">
                  <c:v>15250</c:v>
                </c:pt>
                <c:pt idx="75">
                  <c:v>18540</c:v>
                </c:pt>
                <c:pt idx="76">
                  <c:v>4502</c:v>
                </c:pt>
                <c:pt idx="77">
                  <c:v>5489</c:v>
                </c:pt>
                <c:pt idx="78">
                  <c:v>3542</c:v>
                </c:pt>
                <c:pt idx="79">
                  <c:v>14400</c:v>
                </c:pt>
                <c:pt idx="80">
                  <c:v>8544</c:v>
                </c:pt>
                <c:pt idx="81">
                  <c:v>10240</c:v>
                </c:pt>
                <c:pt idx="82">
                  <c:v>6467</c:v>
                </c:pt>
                <c:pt idx="83">
                  <c:v>5380</c:v>
                </c:pt>
                <c:pt idx="84">
                  <c:v>921.6</c:v>
                </c:pt>
                <c:pt idx="85">
                  <c:v>1061</c:v>
                </c:pt>
                <c:pt idx="86">
                  <c:v>1015</c:v>
                </c:pt>
                <c:pt idx="87">
                  <c:v>2758</c:v>
                </c:pt>
                <c:pt idx="88">
                  <c:v>4060</c:v>
                </c:pt>
                <c:pt idx="89">
                  <c:v>1065</c:v>
                </c:pt>
                <c:pt idx="90">
                  <c:v>784.8</c:v>
                </c:pt>
                <c:pt idx="91">
                  <c:v>611.6</c:v>
                </c:pt>
                <c:pt idx="92">
                  <c:v>441</c:v>
                </c:pt>
                <c:pt idx="93">
                  <c:v>1355</c:v>
                </c:pt>
                <c:pt idx="94">
                  <c:v>14070</c:v>
                </c:pt>
                <c:pt idx="95">
                  <c:v>2855</c:v>
                </c:pt>
                <c:pt idx="96">
                  <c:v>713.8</c:v>
                </c:pt>
                <c:pt idx="97">
                  <c:v>176.5</c:v>
                </c:pt>
                <c:pt idx="98">
                  <c:v>454.1</c:v>
                </c:pt>
                <c:pt idx="99">
                  <c:v>305</c:v>
                </c:pt>
                <c:pt idx="100">
                  <c:v>162.1</c:v>
                </c:pt>
                <c:pt idx="101">
                  <c:v>220.8</c:v>
                </c:pt>
                <c:pt idx="102">
                  <c:v>84.81</c:v>
                </c:pt>
                <c:pt idx="103">
                  <c:v>96.69</c:v>
                </c:pt>
                <c:pt idx="104">
                  <c:v>101.9</c:v>
                </c:pt>
                <c:pt idx="105">
                  <c:v>101.3</c:v>
                </c:pt>
                <c:pt idx="106">
                  <c:v>695.6</c:v>
                </c:pt>
                <c:pt idx="107">
                  <c:v>448.6</c:v>
                </c:pt>
                <c:pt idx="108">
                  <c:v>239.3</c:v>
                </c:pt>
                <c:pt idx="109">
                  <c:v>53.79</c:v>
                </c:pt>
                <c:pt idx="110">
                  <c:v>47.74</c:v>
                </c:pt>
                <c:pt idx="111">
                  <c:v>38.51</c:v>
                </c:pt>
                <c:pt idx="112">
                  <c:v>360.7</c:v>
                </c:pt>
                <c:pt idx="113">
                  <c:v>127.7</c:v>
                </c:pt>
                <c:pt idx="114">
                  <c:v>159.1</c:v>
                </c:pt>
                <c:pt idx="115">
                  <c:v>163.1</c:v>
                </c:pt>
                <c:pt idx="116">
                  <c:v>57.77</c:v>
                </c:pt>
                <c:pt idx="117">
                  <c:v>42.15</c:v>
                </c:pt>
                <c:pt idx="118">
                  <c:v>54.63</c:v>
                </c:pt>
                <c:pt idx="119">
                  <c:v>159</c:v>
                </c:pt>
                <c:pt idx="120">
                  <c:v>43.05</c:v>
                </c:pt>
                <c:pt idx="121">
                  <c:v>12.43</c:v>
                </c:pt>
                <c:pt idx="122">
                  <c:v>21.07</c:v>
                </c:pt>
                <c:pt idx="123">
                  <c:v>21.84</c:v>
                </c:pt>
                <c:pt idx="124">
                  <c:v>54.07</c:v>
                </c:pt>
                <c:pt idx="125">
                  <c:v>35.25</c:v>
                </c:pt>
                <c:pt idx="126">
                  <c:v>17.510000000000002</c:v>
                </c:pt>
                <c:pt idx="127">
                  <c:v>14.87</c:v>
                </c:pt>
                <c:pt idx="128">
                  <c:v>33.68</c:v>
                </c:pt>
                <c:pt idx="129">
                  <c:v>63.83</c:v>
                </c:pt>
                <c:pt idx="130">
                  <c:v>39.58</c:v>
                </c:pt>
                <c:pt idx="131">
                  <c:v>43.74</c:v>
                </c:pt>
                <c:pt idx="132">
                  <c:v>43.03</c:v>
                </c:pt>
                <c:pt idx="133">
                  <c:v>32.25</c:v>
                </c:pt>
                <c:pt idx="134">
                  <c:v>19.75</c:v>
                </c:pt>
                <c:pt idx="135">
                  <c:v>46.4</c:v>
                </c:pt>
                <c:pt idx="136">
                  <c:v>35.590000000000003</c:v>
                </c:pt>
                <c:pt idx="137">
                  <c:v>16.34</c:v>
                </c:pt>
                <c:pt idx="138">
                  <c:v>7.3159999999999998</c:v>
                </c:pt>
                <c:pt idx="139">
                  <c:v>8.9049999999999994</c:v>
                </c:pt>
                <c:pt idx="140">
                  <c:v>8.4049999999999994</c:v>
                </c:pt>
                <c:pt idx="141">
                  <c:v>7.4480000000000004</c:v>
                </c:pt>
                <c:pt idx="142">
                  <c:v>10.45</c:v>
                </c:pt>
                <c:pt idx="143">
                  <c:v>11.6</c:v>
                </c:pt>
                <c:pt idx="144">
                  <c:v>12.3</c:v>
                </c:pt>
                <c:pt idx="145">
                  <c:v>20.13</c:v>
                </c:pt>
                <c:pt idx="146">
                  <c:v>21.65</c:v>
                </c:pt>
                <c:pt idx="147">
                  <c:v>13.79</c:v>
                </c:pt>
                <c:pt idx="148">
                  <c:v>7.8419999999999996</c:v>
                </c:pt>
                <c:pt idx="149">
                  <c:v>11.96</c:v>
                </c:pt>
                <c:pt idx="150">
                  <c:v>3.3490000000000002</c:v>
                </c:pt>
                <c:pt idx="151">
                  <c:v>2.165</c:v>
                </c:pt>
                <c:pt idx="152">
                  <c:v>2.7759999999999998</c:v>
                </c:pt>
                <c:pt idx="153">
                  <c:v>8.6769999999999996</c:v>
                </c:pt>
                <c:pt idx="154">
                  <c:v>7.5979999999999999</c:v>
                </c:pt>
                <c:pt idx="155">
                  <c:v>4.4649999999999999</c:v>
                </c:pt>
                <c:pt idx="156">
                  <c:v>9.0389999999999997</c:v>
                </c:pt>
                <c:pt idx="157">
                  <c:v>4.2140000000000004</c:v>
                </c:pt>
                <c:pt idx="158">
                  <c:v>4.4450000000000003</c:v>
                </c:pt>
                <c:pt idx="159">
                  <c:v>7.5350000000000001</c:v>
                </c:pt>
                <c:pt idx="160">
                  <c:v>8.2650000000000006</c:v>
                </c:pt>
                <c:pt idx="161">
                  <c:v>5.4889999999999999</c:v>
                </c:pt>
                <c:pt idx="162">
                  <c:v>3.6859999999999999</c:v>
                </c:pt>
                <c:pt idx="163">
                  <c:v>2.8250000000000002</c:v>
                </c:pt>
                <c:pt idx="164">
                  <c:v>3.5449999999999999</c:v>
                </c:pt>
                <c:pt idx="165">
                  <c:v>7.1360000000000001</c:v>
                </c:pt>
                <c:pt idx="166">
                  <c:v>13.92</c:v>
                </c:pt>
                <c:pt idx="167">
                  <c:v>8.6669999999999998</c:v>
                </c:pt>
                <c:pt idx="168">
                  <c:v>9.5060000000000002</c:v>
                </c:pt>
                <c:pt idx="169">
                  <c:v>5.08</c:v>
                </c:pt>
                <c:pt idx="170">
                  <c:v>5.08</c:v>
                </c:pt>
                <c:pt idx="171">
                  <c:v>227.9</c:v>
                </c:pt>
                <c:pt idx="172">
                  <c:v>103.7</c:v>
                </c:pt>
                <c:pt idx="173">
                  <c:v>294.5</c:v>
                </c:pt>
                <c:pt idx="174">
                  <c:v>240</c:v>
                </c:pt>
                <c:pt idx="175">
                  <c:v>86.68</c:v>
                </c:pt>
                <c:pt idx="176">
                  <c:v>52.9</c:v>
                </c:pt>
                <c:pt idx="177">
                  <c:v>28.49</c:v>
                </c:pt>
                <c:pt idx="178">
                  <c:v>9.1869999999999994</c:v>
                </c:pt>
                <c:pt idx="179">
                  <c:v>2.2719999999999998</c:v>
                </c:pt>
                <c:pt idx="180">
                  <c:v>1.8240000000000001</c:v>
                </c:pt>
                <c:pt idx="181">
                  <c:v>55.58</c:v>
                </c:pt>
                <c:pt idx="182">
                  <c:v>33.29</c:v>
                </c:pt>
                <c:pt idx="183">
                  <c:v>449.2</c:v>
                </c:pt>
                <c:pt idx="184">
                  <c:v>464.3</c:v>
                </c:pt>
                <c:pt idx="185">
                  <c:v>260.5</c:v>
                </c:pt>
                <c:pt idx="186">
                  <c:v>94.4</c:v>
                </c:pt>
                <c:pt idx="187">
                  <c:v>173.7</c:v>
                </c:pt>
                <c:pt idx="188">
                  <c:v>187.5</c:v>
                </c:pt>
                <c:pt idx="189">
                  <c:v>2194</c:v>
                </c:pt>
                <c:pt idx="190">
                  <c:v>3587</c:v>
                </c:pt>
                <c:pt idx="191">
                  <c:v>2152</c:v>
                </c:pt>
                <c:pt idx="192">
                  <c:v>908.7</c:v>
                </c:pt>
                <c:pt idx="193">
                  <c:v>365.4</c:v>
                </c:pt>
                <c:pt idx="194">
                  <c:v>351.9</c:v>
                </c:pt>
                <c:pt idx="195">
                  <c:v>323.8</c:v>
                </c:pt>
                <c:pt idx="196">
                  <c:v>385.7</c:v>
                </c:pt>
                <c:pt idx="197">
                  <c:v>602.29999999999995</c:v>
                </c:pt>
                <c:pt idx="198">
                  <c:v>998</c:v>
                </c:pt>
                <c:pt idx="199">
                  <c:v>628.5</c:v>
                </c:pt>
                <c:pt idx="200">
                  <c:v>501.5</c:v>
                </c:pt>
                <c:pt idx="201">
                  <c:v>2059</c:v>
                </c:pt>
                <c:pt idx="202">
                  <c:v>882.3</c:v>
                </c:pt>
                <c:pt idx="203">
                  <c:v>427.3</c:v>
                </c:pt>
                <c:pt idx="204">
                  <c:v>206</c:v>
                </c:pt>
                <c:pt idx="205">
                  <c:v>159</c:v>
                </c:pt>
                <c:pt idx="206">
                  <c:v>606.4</c:v>
                </c:pt>
                <c:pt idx="207">
                  <c:v>392.7</c:v>
                </c:pt>
                <c:pt idx="208">
                  <c:v>3096</c:v>
                </c:pt>
                <c:pt idx="209">
                  <c:v>1165</c:v>
                </c:pt>
                <c:pt idx="210">
                  <c:v>197.8</c:v>
                </c:pt>
                <c:pt idx="211">
                  <c:v>165.6</c:v>
                </c:pt>
                <c:pt idx="212">
                  <c:v>256.2</c:v>
                </c:pt>
                <c:pt idx="213">
                  <c:v>324.5</c:v>
                </c:pt>
                <c:pt idx="214">
                  <c:v>1742</c:v>
                </c:pt>
                <c:pt idx="215">
                  <c:v>2195</c:v>
                </c:pt>
                <c:pt idx="216">
                  <c:v>2887</c:v>
                </c:pt>
                <c:pt idx="217">
                  <c:v>2715</c:v>
                </c:pt>
                <c:pt idx="218">
                  <c:v>3444</c:v>
                </c:pt>
                <c:pt idx="219">
                  <c:v>3444</c:v>
                </c:pt>
                <c:pt idx="220">
                  <c:v>1109</c:v>
                </c:pt>
                <c:pt idx="221">
                  <c:v>411.2</c:v>
                </c:pt>
                <c:pt idx="222">
                  <c:v>809.7</c:v>
                </c:pt>
                <c:pt idx="223">
                  <c:v>1572</c:v>
                </c:pt>
                <c:pt idx="224">
                  <c:v>890.2</c:v>
                </c:pt>
                <c:pt idx="225">
                  <c:v>3954</c:v>
                </c:pt>
                <c:pt idx="226">
                  <c:v>1682</c:v>
                </c:pt>
                <c:pt idx="227">
                  <c:v>6810</c:v>
                </c:pt>
                <c:pt idx="228">
                  <c:v>1384</c:v>
                </c:pt>
                <c:pt idx="229">
                  <c:v>2804</c:v>
                </c:pt>
                <c:pt idx="230">
                  <c:v>1352</c:v>
                </c:pt>
                <c:pt idx="231">
                  <c:v>949.8</c:v>
                </c:pt>
                <c:pt idx="232">
                  <c:v>395.8</c:v>
                </c:pt>
                <c:pt idx="233">
                  <c:v>289.89999999999998</c:v>
                </c:pt>
                <c:pt idx="234">
                  <c:v>166.2</c:v>
                </c:pt>
                <c:pt idx="235">
                  <c:v>156.30000000000001</c:v>
                </c:pt>
                <c:pt idx="236">
                  <c:v>69.88</c:v>
                </c:pt>
                <c:pt idx="237">
                  <c:v>660.9</c:v>
                </c:pt>
                <c:pt idx="238">
                  <c:v>584.70000000000005</c:v>
                </c:pt>
                <c:pt idx="239">
                  <c:v>352.7</c:v>
                </c:pt>
                <c:pt idx="240">
                  <c:v>412.8</c:v>
                </c:pt>
                <c:pt idx="241">
                  <c:v>140.5</c:v>
                </c:pt>
                <c:pt idx="242">
                  <c:v>88</c:v>
                </c:pt>
                <c:pt idx="243">
                  <c:v>35.44</c:v>
                </c:pt>
                <c:pt idx="244">
                  <c:v>162.6</c:v>
                </c:pt>
                <c:pt idx="245">
                  <c:v>48.88</c:v>
                </c:pt>
                <c:pt idx="246">
                  <c:v>19</c:v>
                </c:pt>
                <c:pt idx="247">
                  <c:v>8.8480000000000008</c:v>
                </c:pt>
                <c:pt idx="248">
                  <c:v>161</c:v>
                </c:pt>
                <c:pt idx="249">
                  <c:v>78.2</c:v>
                </c:pt>
                <c:pt idx="250">
                  <c:v>51.51</c:v>
                </c:pt>
                <c:pt idx="251">
                  <c:v>21.17</c:v>
                </c:pt>
                <c:pt idx="252">
                  <c:v>25.14</c:v>
                </c:pt>
                <c:pt idx="253">
                  <c:v>42.43</c:v>
                </c:pt>
                <c:pt idx="254">
                  <c:v>74.27</c:v>
                </c:pt>
                <c:pt idx="255">
                  <c:v>69.150000000000006</c:v>
                </c:pt>
                <c:pt idx="256">
                  <c:v>21.36</c:v>
                </c:pt>
                <c:pt idx="257">
                  <c:v>17.829999999999998</c:v>
                </c:pt>
                <c:pt idx="258">
                  <c:v>15.52</c:v>
                </c:pt>
                <c:pt idx="259">
                  <c:v>9.4730000000000008</c:v>
                </c:pt>
                <c:pt idx="260">
                  <c:v>67.44</c:v>
                </c:pt>
                <c:pt idx="261">
                  <c:v>67.44</c:v>
                </c:pt>
                <c:pt idx="262">
                  <c:v>15.2</c:v>
                </c:pt>
                <c:pt idx="263">
                  <c:v>17.11</c:v>
                </c:pt>
                <c:pt idx="264">
                  <c:v>14.07</c:v>
                </c:pt>
                <c:pt idx="265">
                  <c:v>4.6950000000000003</c:v>
                </c:pt>
                <c:pt idx="266">
                  <c:v>5.968</c:v>
                </c:pt>
                <c:pt idx="267">
                  <c:v>7.1180000000000003</c:v>
                </c:pt>
                <c:pt idx="268">
                  <c:v>7.6710000000000003</c:v>
                </c:pt>
                <c:pt idx="269">
                  <c:v>39.86</c:v>
                </c:pt>
                <c:pt idx="270">
                  <c:v>3.9329999999999998</c:v>
                </c:pt>
                <c:pt idx="271">
                  <c:v>4.2809999999999997</c:v>
                </c:pt>
                <c:pt idx="272">
                  <c:v>3.698</c:v>
                </c:pt>
                <c:pt idx="273">
                  <c:v>10.43</c:v>
                </c:pt>
                <c:pt idx="274">
                  <c:v>9.9760000000000009</c:v>
                </c:pt>
                <c:pt idx="275">
                  <c:v>11.31</c:v>
                </c:pt>
                <c:pt idx="276">
                  <c:v>6.5919999999999996</c:v>
                </c:pt>
                <c:pt idx="277">
                  <c:v>15.93</c:v>
                </c:pt>
                <c:pt idx="278">
                  <c:v>23.25</c:v>
                </c:pt>
                <c:pt idx="279">
                  <c:v>10.94</c:v>
                </c:pt>
                <c:pt idx="280">
                  <c:v>17.54</c:v>
                </c:pt>
                <c:pt idx="281">
                  <c:v>6.0659999999999998</c:v>
                </c:pt>
                <c:pt idx="282">
                  <c:v>5.6790000000000003</c:v>
                </c:pt>
                <c:pt idx="283">
                  <c:v>3.863</c:v>
                </c:pt>
                <c:pt idx="284">
                  <c:v>22.94</c:v>
                </c:pt>
                <c:pt idx="285">
                  <c:v>11.74</c:v>
                </c:pt>
                <c:pt idx="286">
                  <c:v>9.1300000000000008</c:v>
                </c:pt>
                <c:pt idx="287">
                  <c:v>9.27</c:v>
                </c:pt>
                <c:pt idx="288">
                  <c:v>5.1429999999999998</c:v>
                </c:pt>
                <c:pt idx="289">
                  <c:v>7.6289999999999996</c:v>
                </c:pt>
                <c:pt idx="290">
                  <c:v>7.1980000000000004</c:v>
                </c:pt>
                <c:pt idx="291">
                  <c:v>8.5969999999999995</c:v>
                </c:pt>
                <c:pt idx="292">
                  <c:v>9.4879999999999995</c:v>
                </c:pt>
                <c:pt idx="293">
                  <c:v>9.0839999999999996</c:v>
                </c:pt>
                <c:pt idx="294">
                  <c:v>4.7569999999999997</c:v>
                </c:pt>
                <c:pt idx="295">
                  <c:v>3.7549999999999999</c:v>
                </c:pt>
                <c:pt idx="296">
                  <c:v>14.92</c:v>
                </c:pt>
                <c:pt idx="297" formatCode="General">
                  <c:v>-728.13662111451686</c:v>
                </c:pt>
                <c:pt idx="298" formatCode="General">
                  <c:v>-1114.4796599068661</c:v>
                </c:pt>
                <c:pt idx="299" formatCode="General">
                  <c:v>-1304.1812594904709</c:v>
                </c:pt>
                <c:pt idx="300" formatCode="General">
                  <c:v>-1394.7555806307873</c:v>
                </c:pt>
                <c:pt idx="301" formatCode="General">
                  <c:v>-1434.0041384030001</c:v>
                </c:pt>
                <c:pt idx="302" formatCode="General">
                  <c:v>-1440.2560817131648</c:v>
                </c:pt>
                <c:pt idx="303" formatCode="General">
                  <c:v>-1442.5999266287708</c:v>
                </c:pt>
                <c:pt idx="304" formatCode="General">
                  <c:v>-1489.4217919571176</c:v>
                </c:pt>
                <c:pt idx="305" formatCode="General">
                  <c:v>-1537.1419690177472</c:v>
                </c:pt>
                <c:pt idx="306" formatCode="General">
                  <c:v>-1569.0662469803544</c:v>
                </c:pt>
                <c:pt idx="307" formatCode="General">
                  <c:v>-1611.0386038320698</c:v>
                </c:pt>
                <c:pt idx="308" formatCode="General">
                  <c:v>-1645.1275152200533</c:v>
                </c:pt>
                <c:pt idx="309" formatCode="General">
                  <c:v>-1666.2472457955143</c:v>
                </c:pt>
                <c:pt idx="310" formatCode="General">
                  <c:v>-1679.5671622559526</c:v>
                </c:pt>
                <c:pt idx="311" formatCode="General">
                  <c:v>-1687.4888623820677</c:v>
                </c:pt>
                <c:pt idx="312" formatCode="General">
                  <c:v>-1692.1713493951938</c:v>
                </c:pt>
                <c:pt idx="313" formatCode="General">
                  <c:v>-1559.3985072838941</c:v>
                </c:pt>
                <c:pt idx="314" formatCode="General">
                  <c:v>-1496.5308805053323</c:v>
                </c:pt>
                <c:pt idx="315" formatCode="General">
                  <c:v>-1459.3581301793749</c:v>
                </c:pt>
                <c:pt idx="316" formatCode="General">
                  <c:v>-1436.4283714392404</c:v>
                </c:pt>
                <c:pt idx="317" formatCode="General">
                  <c:v>-1419.9070470061761</c:v>
                </c:pt>
                <c:pt idx="318" formatCode="General">
                  <c:v>-1411.2167512610165</c:v>
                </c:pt>
                <c:pt idx="319" formatCode="General">
                  <c:v>-1404.2476917120784</c:v>
                </c:pt>
                <c:pt idx="320" formatCode="General">
                  <c:v>-1396.5286904285995</c:v>
                </c:pt>
                <c:pt idx="321" formatCode="General">
                  <c:v>-1386.0778550069999</c:v>
                </c:pt>
                <c:pt idx="322" formatCode="General">
                  <c:v>-1377.3752181374723</c:v>
                </c:pt>
                <c:pt idx="323" formatCode="General">
                  <c:v>-1365.2688520602355</c:v>
                </c:pt>
                <c:pt idx="324" formatCode="General">
                  <c:v>-1360.823960050102</c:v>
                </c:pt>
                <c:pt idx="325" formatCode="General">
                  <c:v>-1347.882300746392</c:v>
                </c:pt>
                <c:pt idx="326" formatCode="General">
                  <c:v>-1347.4107203968069</c:v>
                </c:pt>
                <c:pt idx="327" formatCode="General">
                  <c:v>-1341.8777014612137</c:v>
                </c:pt>
                <c:pt idx="328" formatCode="General">
                  <c:v>-1165.006237853798</c:v>
                </c:pt>
                <c:pt idx="329" formatCode="General">
                  <c:v>-1249.5467938260936</c:v>
                </c:pt>
                <c:pt idx="330" formatCode="General">
                  <c:v>-1077.9211497342583</c:v>
                </c:pt>
                <c:pt idx="331" formatCode="General">
                  <c:v>-1115.7315858242562</c:v>
                </c:pt>
                <c:pt idx="332" formatCode="General">
                  <c:v>-1212.7985192617666</c:v>
                </c:pt>
                <c:pt idx="333" formatCode="General">
                  <c:v>-1220.2771439595663</c:v>
                </c:pt>
                <c:pt idx="334" formatCode="General">
                  <c:v>-1225.1686023204434</c:v>
                </c:pt>
                <c:pt idx="335" formatCode="General">
                  <c:v>-1185.89326969684</c:v>
                </c:pt>
                <c:pt idx="336" formatCode="General">
                  <c:v>-1225.9851328862123</c:v>
                </c:pt>
                <c:pt idx="337" formatCode="General">
                  <c:v>-1225.4532105301666</c:v>
                </c:pt>
                <c:pt idx="338" formatCode="General">
                  <c:v>-1210.6852072335232</c:v>
                </c:pt>
                <c:pt idx="339" formatCode="General">
                  <c:v>-1240.3383074424974</c:v>
                </c:pt>
                <c:pt idx="340" formatCode="General">
                  <c:v>-891.37229767068857</c:v>
                </c:pt>
                <c:pt idx="341" formatCode="General">
                  <c:v>-863.03777587404761</c:v>
                </c:pt>
                <c:pt idx="342" formatCode="General">
                  <c:v>-955.49993873174196</c:v>
                </c:pt>
                <c:pt idx="343" formatCode="General">
                  <c:v>-1099.5273301146776</c:v>
                </c:pt>
                <c:pt idx="344" formatCode="General">
                  <c:v>-983.08784648694837</c:v>
                </c:pt>
                <c:pt idx="345" formatCode="General">
                  <c:v>-883.11007586361325</c:v>
                </c:pt>
                <c:pt idx="346" formatCode="General">
                  <c:v>1372.2926414502881</c:v>
                </c:pt>
                <c:pt idx="347" formatCode="General">
                  <c:v>1880.9169281017894</c:v>
                </c:pt>
                <c:pt idx="348" formatCode="General">
                  <c:v>484.51280005194019</c:v>
                </c:pt>
                <c:pt idx="349" formatCode="General">
                  <c:v>418.97465570695113</c:v>
                </c:pt>
                <c:pt idx="350" formatCode="General">
                  <c:v>16.467294037247939</c:v>
                </c:pt>
                <c:pt idx="351" formatCode="General">
                  <c:v>-876.36777149933664</c:v>
                </c:pt>
                <c:pt idx="352" formatCode="General">
                  <c:v>-1096.0389937573414</c:v>
                </c:pt>
                <c:pt idx="353" formatCode="General">
                  <c:v>-974.42981467866207</c:v>
                </c:pt>
                <c:pt idx="354" formatCode="General">
                  <c:v>-392.49801504726838</c:v>
                </c:pt>
                <c:pt idx="355" formatCode="General">
                  <c:v>448.83462422185664</c:v>
                </c:pt>
                <c:pt idx="356" formatCode="General">
                  <c:v>1179.3515802516631</c:v>
                </c:pt>
                <c:pt idx="357" formatCode="General">
                  <c:v>690.70069669978488</c:v>
                </c:pt>
                <c:pt idx="358" formatCode="General">
                  <c:v>1569.0953776545496</c:v>
                </c:pt>
                <c:pt idx="359" formatCode="General">
                  <c:v>-1002.7615285953743</c:v>
                </c:pt>
                <c:pt idx="360" formatCode="General">
                  <c:v>-390.31684590670164</c:v>
                </c:pt>
                <c:pt idx="361" formatCode="General">
                  <c:v>-625.42730298403035</c:v>
                </c:pt>
                <c:pt idx="362" formatCode="General">
                  <c:v>-1071.376805211527</c:v>
                </c:pt>
                <c:pt idx="363" formatCode="General">
                  <c:v>-1181.3362701037572</c:v>
                </c:pt>
                <c:pt idx="364" formatCode="General">
                  <c:v>2933.3134684329007</c:v>
                </c:pt>
                <c:pt idx="365" formatCode="General">
                  <c:v>5815.5032089931074</c:v>
                </c:pt>
                <c:pt idx="366" formatCode="General">
                  <c:v>696.34500503023605</c:v>
                </c:pt>
                <c:pt idx="367" formatCode="General">
                  <c:v>-2310.9725717172259</c:v>
                </c:pt>
                <c:pt idx="368" formatCode="General">
                  <c:v>-2631.2113526824178</c:v>
                </c:pt>
                <c:pt idx="369" formatCode="General">
                  <c:v>-2547.3600479474098</c:v>
                </c:pt>
                <c:pt idx="370" formatCode="General">
                  <c:v>-1323.3792883403653</c:v>
                </c:pt>
                <c:pt idx="371" formatCode="General">
                  <c:v>1480.2679625881851</c:v>
                </c:pt>
                <c:pt idx="372" formatCode="General">
                  <c:v>1963.2657779186825</c:v>
                </c:pt>
                <c:pt idx="373" formatCode="General">
                  <c:v>1721.6590639669298</c:v>
                </c:pt>
                <c:pt idx="374" formatCode="General">
                  <c:v>24.506442636232009</c:v>
                </c:pt>
                <c:pt idx="375" formatCode="General">
                  <c:v>360.58989907559476</c:v>
                </c:pt>
                <c:pt idx="376" formatCode="General">
                  <c:v>503.89754048036343</c:v>
                </c:pt>
                <c:pt idx="377" formatCode="General">
                  <c:v>5585.709192815475</c:v>
                </c:pt>
                <c:pt idx="378" formatCode="General">
                  <c:v>718.31862673495573</c:v>
                </c:pt>
                <c:pt idx="379" formatCode="General">
                  <c:v>-1637.560027629831</c:v>
                </c:pt>
                <c:pt idx="380" formatCode="General">
                  <c:v>-1562.378934229846</c:v>
                </c:pt>
                <c:pt idx="381" formatCode="General">
                  <c:v>-1844.4959096215903</c:v>
                </c:pt>
                <c:pt idx="382" formatCode="General">
                  <c:v>2630.1224731628927</c:v>
                </c:pt>
                <c:pt idx="383" formatCode="General">
                  <c:v>13415.560338194979</c:v>
                </c:pt>
                <c:pt idx="384" formatCode="General">
                  <c:v>14016.973788711817</c:v>
                </c:pt>
                <c:pt idx="385" formatCode="General">
                  <c:v>3181.9294890385754</c:v>
                </c:pt>
                <c:pt idx="386" formatCode="General">
                  <c:v>2620.8749235960322</c:v>
                </c:pt>
                <c:pt idx="387" formatCode="General">
                  <c:v>761.69820098176251</c:v>
                </c:pt>
                <c:pt idx="388" formatCode="General">
                  <c:v>-3257.7995789762354</c:v>
                </c:pt>
                <c:pt idx="389" formatCode="General">
                  <c:v>-2927.5406104326648</c:v>
                </c:pt>
                <c:pt idx="390" formatCode="General">
                  <c:v>-5692.3094210233339</c:v>
                </c:pt>
                <c:pt idx="391" formatCode="General">
                  <c:v>-4634.4747731506304</c:v>
                </c:pt>
                <c:pt idx="392" formatCode="General">
                  <c:v>-3804.3230408266145</c:v>
                </c:pt>
                <c:pt idx="393" formatCode="General">
                  <c:v>1254.8499697469017</c:v>
                </c:pt>
                <c:pt idx="394" formatCode="General">
                  <c:v>1619.6069017929369</c:v>
                </c:pt>
                <c:pt idx="395" formatCode="General">
                  <c:v>2320.5764319754926</c:v>
                </c:pt>
                <c:pt idx="396" formatCode="General">
                  <c:v>1148.5634407853513</c:v>
                </c:pt>
                <c:pt idx="397" formatCode="General">
                  <c:v>535.47532540284601</c:v>
                </c:pt>
                <c:pt idx="398" formatCode="General">
                  <c:v>-1457.5142551112867</c:v>
                </c:pt>
                <c:pt idx="399" formatCode="General">
                  <c:v>-1937.8279131519168</c:v>
                </c:pt>
                <c:pt idx="400" formatCode="General">
                  <c:v>-2032.0010676330971</c:v>
                </c:pt>
                <c:pt idx="401" formatCode="General">
                  <c:v>-1230.9005814288257</c:v>
                </c:pt>
                <c:pt idx="402" formatCode="General">
                  <c:v>-530.60941548636833</c:v>
                </c:pt>
                <c:pt idx="403" formatCode="General">
                  <c:v>-1379.6052736068259</c:v>
                </c:pt>
                <c:pt idx="404" formatCode="General">
                  <c:v>-1766.7369058086097</c:v>
                </c:pt>
                <c:pt idx="405" formatCode="General">
                  <c:v>-1839.4009991646012</c:v>
                </c:pt>
                <c:pt idx="406" formatCode="General">
                  <c:v>-2000.9801660145149</c:v>
                </c:pt>
                <c:pt idx="407" formatCode="General">
                  <c:v>-1671.9399550621454</c:v>
                </c:pt>
                <c:pt idx="408" formatCode="General">
                  <c:v>3226.3303991419407</c:v>
                </c:pt>
                <c:pt idx="409" formatCode="General">
                  <c:v>664.9157318958421</c:v>
                </c:pt>
                <c:pt idx="410" formatCode="General">
                  <c:v>-1104.8505396880385</c:v>
                </c:pt>
                <c:pt idx="411" formatCode="General">
                  <c:v>-1893.1246087790355</c:v>
                </c:pt>
                <c:pt idx="412" formatCode="General">
                  <c:v>-2020.1731872599719</c:v>
                </c:pt>
                <c:pt idx="413" formatCode="General">
                  <c:v>-2090.7568820343881</c:v>
                </c:pt>
                <c:pt idx="414" formatCode="General">
                  <c:v>-2110.2249559569727</c:v>
                </c:pt>
                <c:pt idx="415" formatCode="General">
                  <c:v>-2061.8912528322412</c:v>
                </c:pt>
                <c:pt idx="416" formatCode="General">
                  <c:v>-2074.3643034073739</c:v>
                </c:pt>
                <c:pt idx="417" formatCode="General">
                  <c:v>-2017.1006223152174</c:v>
                </c:pt>
                <c:pt idx="418" formatCode="General">
                  <c:v>-1999.5492417889345</c:v>
                </c:pt>
                <c:pt idx="419" formatCode="General">
                  <c:v>-2012.8107438973154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2-4908-9A45-70C3A282459D}"/>
            </c:ext>
          </c:extLst>
        </c:ser>
        <c:ser>
          <c:idx val="1"/>
          <c:order val="1"/>
          <c:tx>
            <c:strRef>
              <c:f>N2_molecules!$C$1</c:f>
              <c:strCache>
                <c:ptCount val="1"/>
                <c:pt idx="0">
                  <c:v>Forecast(N2,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N2_molecules!$C$2:$C$421</c:f>
              <c:numCache>
                <c:formatCode>General</c:formatCode>
                <c:ptCount val="420"/>
                <c:pt idx="296" formatCode="0.00E+00">
                  <c:v>14.92</c:v>
                </c:pt>
                <c:pt idx="297" formatCode="0.00E+00">
                  <c:v>-728.13662111451686</c:v>
                </c:pt>
                <c:pt idx="298" formatCode="0.00E+00">
                  <c:v>-1114.4796599068661</c:v>
                </c:pt>
                <c:pt idx="299" formatCode="0.00E+00">
                  <c:v>-1304.1812594904709</c:v>
                </c:pt>
                <c:pt idx="300" formatCode="0.00E+00">
                  <c:v>-1394.7555806307873</c:v>
                </c:pt>
                <c:pt idx="301" formatCode="0.00E+00">
                  <c:v>-1434.0041384030001</c:v>
                </c:pt>
                <c:pt idx="302" formatCode="0.00E+00">
                  <c:v>-1440.2560817131648</c:v>
                </c:pt>
                <c:pt idx="303" formatCode="0.00E+00">
                  <c:v>-1442.5999266287708</c:v>
                </c:pt>
                <c:pt idx="304" formatCode="0.00E+00">
                  <c:v>-1489.4217919571176</c:v>
                </c:pt>
                <c:pt idx="305" formatCode="0.00E+00">
                  <c:v>-1537.1419690177472</c:v>
                </c:pt>
                <c:pt idx="306" formatCode="0.00E+00">
                  <c:v>-1569.0662469803544</c:v>
                </c:pt>
                <c:pt idx="307" formatCode="0.00E+00">
                  <c:v>-1611.0386038320698</c:v>
                </c:pt>
                <c:pt idx="308" formatCode="0.00E+00">
                  <c:v>-1645.1275152200533</c:v>
                </c:pt>
                <c:pt idx="309" formatCode="0.00E+00">
                  <c:v>-1666.2472457955143</c:v>
                </c:pt>
                <c:pt idx="310" formatCode="0.00E+00">
                  <c:v>-1679.5671622559526</c:v>
                </c:pt>
                <c:pt idx="311" formatCode="0.00E+00">
                  <c:v>-1687.4888623820677</c:v>
                </c:pt>
                <c:pt idx="312" formatCode="0.00E+00">
                  <c:v>-1692.1713493951938</c:v>
                </c:pt>
                <c:pt idx="313" formatCode="0.00E+00">
                  <c:v>-1559.3985072838941</c:v>
                </c:pt>
                <c:pt idx="314" formatCode="0.00E+00">
                  <c:v>-1496.5308805053323</c:v>
                </c:pt>
                <c:pt idx="315" formatCode="0.00E+00">
                  <c:v>-1459.3581301793749</c:v>
                </c:pt>
                <c:pt idx="316" formatCode="0.00E+00">
                  <c:v>-1436.4283714392404</c:v>
                </c:pt>
                <c:pt idx="317" formatCode="0.00E+00">
                  <c:v>-1419.9070470061761</c:v>
                </c:pt>
                <c:pt idx="318" formatCode="0.00E+00">
                  <c:v>-1411.2167512610165</c:v>
                </c:pt>
                <c:pt idx="319" formatCode="0.00E+00">
                  <c:v>-1404.2476917120784</c:v>
                </c:pt>
                <c:pt idx="320" formatCode="0.00E+00">
                  <c:v>-1396.5286904285995</c:v>
                </c:pt>
                <c:pt idx="321" formatCode="0.00E+00">
                  <c:v>-1386.0778550069999</c:v>
                </c:pt>
                <c:pt idx="322" formatCode="0.00E+00">
                  <c:v>-1377.3752181374723</c:v>
                </c:pt>
                <c:pt idx="323" formatCode="0.00E+00">
                  <c:v>-1365.2688520602355</c:v>
                </c:pt>
                <c:pt idx="324" formatCode="0.00E+00">
                  <c:v>-1360.823960050102</c:v>
                </c:pt>
                <c:pt idx="325" formatCode="0.00E+00">
                  <c:v>-1347.882300746392</c:v>
                </c:pt>
                <c:pt idx="326" formatCode="0.00E+00">
                  <c:v>-1347.4107203968069</c:v>
                </c:pt>
                <c:pt idx="327" formatCode="0.00E+00">
                  <c:v>-1341.8777014612137</c:v>
                </c:pt>
                <c:pt idx="328" formatCode="0.00E+00">
                  <c:v>-1165.006237853798</c:v>
                </c:pt>
                <c:pt idx="329" formatCode="0.00E+00">
                  <c:v>-1249.5467938260936</c:v>
                </c:pt>
                <c:pt idx="330" formatCode="0.00E+00">
                  <c:v>-1077.9211497342583</c:v>
                </c:pt>
                <c:pt idx="331" formatCode="0.00E+00">
                  <c:v>-1115.7315858242562</c:v>
                </c:pt>
                <c:pt idx="332" formatCode="0.00E+00">
                  <c:v>-1212.7985192617666</c:v>
                </c:pt>
                <c:pt idx="333" formatCode="0.00E+00">
                  <c:v>-1220.2771439595663</c:v>
                </c:pt>
                <c:pt idx="334" formatCode="0.00E+00">
                  <c:v>-1225.1686023204434</c:v>
                </c:pt>
                <c:pt idx="335" formatCode="0.00E+00">
                  <c:v>-1185.89326969684</c:v>
                </c:pt>
                <c:pt idx="336" formatCode="0.00E+00">
                  <c:v>-1225.9851328862123</c:v>
                </c:pt>
                <c:pt idx="337" formatCode="0.00E+00">
                  <c:v>-1225.4532105301666</c:v>
                </c:pt>
                <c:pt idx="338" formatCode="0.00E+00">
                  <c:v>-1210.6852072335232</c:v>
                </c:pt>
                <c:pt idx="339" formatCode="0.00E+00">
                  <c:v>-1240.3383074424974</c:v>
                </c:pt>
                <c:pt idx="340" formatCode="0.00E+00">
                  <c:v>-891.37229767068857</c:v>
                </c:pt>
                <c:pt idx="341" formatCode="0.00E+00">
                  <c:v>-863.03777587404761</c:v>
                </c:pt>
                <c:pt idx="342" formatCode="0.00E+00">
                  <c:v>-955.49993873174196</c:v>
                </c:pt>
                <c:pt idx="343" formatCode="0.00E+00">
                  <c:v>-1099.5273301146776</c:v>
                </c:pt>
                <c:pt idx="344" formatCode="0.00E+00">
                  <c:v>-983.08784648694837</c:v>
                </c:pt>
                <c:pt idx="345" formatCode="0.00E+00">
                  <c:v>-883.11007586361325</c:v>
                </c:pt>
                <c:pt idx="346" formatCode="0.00E+00">
                  <c:v>1372.2926414502881</c:v>
                </c:pt>
                <c:pt idx="347" formatCode="0.00E+00">
                  <c:v>1880.9169281017894</c:v>
                </c:pt>
                <c:pt idx="348" formatCode="0.00E+00">
                  <c:v>484.51280005194019</c:v>
                </c:pt>
                <c:pt idx="349" formatCode="0.00E+00">
                  <c:v>418.97465570695113</c:v>
                </c:pt>
                <c:pt idx="350" formatCode="0.00E+00">
                  <c:v>16.467294037247939</c:v>
                </c:pt>
                <c:pt idx="351" formatCode="0.00E+00">
                  <c:v>-876.36777149933664</c:v>
                </c:pt>
                <c:pt idx="352" formatCode="0.00E+00">
                  <c:v>-1096.0389937573414</c:v>
                </c:pt>
                <c:pt idx="353" formatCode="0.00E+00">
                  <c:v>-974.42981467866207</c:v>
                </c:pt>
                <c:pt idx="354" formatCode="0.00E+00">
                  <c:v>-392.49801504726838</c:v>
                </c:pt>
                <c:pt idx="355" formatCode="0.00E+00">
                  <c:v>448.83462422185664</c:v>
                </c:pt>
                <c:pt idx="356" formatCode="0.00E+00">
                  <c:v>1179.3515802516631</c:v>
                </c:pt>
                <c:pt idx="357" formatCode="0.00E+00">
                  <c:v>690.70069669978488</c:v>
                </c:pt>
                <c:pt idx="358" formatCode="0.00E+00">
                  <c:v>1569.0953776545496</c:v>
                </c:pt>
                <c:pt idx="359" formatCode="0.00E+00">
                  <c:v>-1002.7615285953743</c:v>
                </c:pt>
                <c:pt idx="360" formatCode="0.00E+00">
                  <c:v>-390.31684590670164</c:v>
                </c:pt>
                <c:pt idx="361" formatCode="0.00E+00">
                  <c:v>-625.42730298403035</c:v>
                </c:pt>
                <c:pt idx="362" formatCode="0.00E+00">
                  <c:v>-1071.376805211527</c:v>
                </c:pt>
                <c:pt idx="363" formatCode="0.00E+00">
                  <c:v>-1181.3362701037572</c:v>
                </c:pt>
                <c:pt idx="364" formatCode="0.00E+00">
                  <c:v>2933.3134684329007</c:v>
                </c:pt>
                <c:pt idx="365" formatCode="0.00E+00">
                  <c:v>5815.5032089931074</c:v>
                </c:pt>
                <c:pt idx="366" formatCode="0.00E+00">
                  <c:v>696.34500503023605</c:v>
                </c:pt>
                <c:pt idx="367" formatCode="0.00E+00">
                  <c:v>-2310.9725717172259</c:v>
                </c:pt>
                <c:pt idx="368" formatCode="0.00E+00">
                  <c:v>-2631.2113526824178</c:v>
                </c:pt>
                <c:pt idx="369" formatCode="0.00E+00">
                  <c:v>-2547.3600479474098</c:v>
                </c:pt>
                <c:pt idx="370" formatCode="0.00E+00">
                  <c:v>-1323.3792883403653</c:v>
                </c:pt>
                <c:pt idx="371" formatCode="0.00E+00">
                  <c:v>1480.2679625881851</c:v>
                </c:pt>
                <c:pt idx="372" formatCode="0.00E+00">
                  <c:v>1963.2657779186825</c:v>
                </c:pt>
                <c:pt idx="373" formatCode="0.00E+00">
                  <c:v>1721.6590639669298</c:v>
                </c:pt>
                <c:pt idx="374" formatCode="0.00E+00">
                  <c:v>24.506442636232009</c:v>
                </c:pt>
                <c:pt idx="375" formatCode="0.00E+00">
                  <c:v>360.58989907559476</c:v>
                </c:pt>
                <c:pt idx="376" formatCode="0.00E+00">
                  <c:v>503.89754048036343</c:v>
                </c:pt>
                <c:pt idx="377" formatCode="0.00E+00">
                  <c:v>5585.709192815475</c:v>
                </c:pt>
                <c:pt idx="378" formatCode="0.00E+00">
                  <c:v>718.31862673495573</c:v>
                </c:pt>
                <c:pt idx="379" formatCode="0.00E+00">
                  <c:v>-1637.560027629831</c:v>
                </c:pt>
                <c:pt idx="380" formatCode="0.00E+00">
                  <c:v>-1562.378934229846</c:v>
                </c:pt>
                <c:pt idx="381" formatCode="0.00E+00">
                  <c:v>-1844.4959096215903</c:v>
                </c:pt>
                <c:pt idx="382" formatCode="0.00E+00">
                  <c:v>2630.1224731628927</c:v>
                </c:pt>
                <c:pt idx="383" formatCode="0.00E+00">
                  <c:v>13415.560338194979</c:v>
                </c:pt>
                <c:pt idx="384" formatCode="0.00E+00">
                  <c:v>14016.973788711817</c:v>
                </c:pt>
                <c:pt idx="385" formatCode="0.00E+00">
                  <c:v>3181.9294890385754</c:v>
                </c:pt>
                <c:pt idx="386" formatCode="0.00E+00">
                  <c:v>2620.8749235960322</c:v>
                </c:pt>
                <c:pt idx="387" formatCode="0.00E+00">
                  <c:v>761.69820098176251</c:v>
                </c:pt>
                <c:pt idx="388" formatCode="0.00E+00">
                  <c:v>-3257.7995789762354</c:v>
                </c:pt>
                <c:pt idx="389" formatCode="0.00E+00">
                  <c:v>-2927.5406104326648</c:v>
                </c:pt>
                <c:pt idx="390" formatCode="0.00E+00">
                  <c:v>-5692.3094210233339</c:v>
                </c:pt>
                <c:pt idx="391" formatCode="0.00E+00">
                  <c:v>-4634.4747731506304</c:v>
                </c:pt>
                <c:pt idx="392" formatCode="0.00E+00">
                  <c:v>-3804.3230408266145</c:v>
                </c:pt>
                <c:pt idx="393" formatCode="0.00E+00">
                  <c:v>1254.8499697469017</c:v>
                </c:pt>
                <c:pt idx="394" formatCode="0.00E+00">
                  <c:v>1619.6069017929369</c:v>
                </c:pt>
                <c:pt idx="395" formatCode="0.00E+00">
                  <c:v>2320.5764319754926</c:v>
                </c:pt>
                <c:pt idx="396" formatCode="0.00E+00">
                  <c:v>1148.5634407853513</c:v>
                </c:pt>
                <c:pt idx="397" formatCode="0.00E+00">
                  <c:v>535.47532540284601</c:v>
                </c:pt>
                <c:pt idx="398" formatCode="0.00E+00">
                  <c:v>-1457.5142551112867</c:v>
                </c:pt>
                <c:pt idx="399" formatCode="0.00E+00">
                  <c:v>-1937.8279131519168</c:v>
                </c:pt>
                <c:pt idx="400" formatCode="0.00E+00">
                  <c:v>-2032.0010676330971</c:v>
                </c:pt>
                <c:pt idx="401" formatCode="0.00E+00">
                  <c:v>-1230.9005814288257</c:v>
                </c:pt>
                <c:pt idx="402" formatCode="0.00E+00">
                  <c:v>-530.60941548636833</c:v>
                </c:pt>
                <c:pt idx="403" formatCode="0.00E+00">
                  <c:v>-1379.6052736068259</c:v>
                </c:pt>
                <c:pt idx="404" formatCode="0.00E+00">
                  <c:v>-1766.7369058086097</c:v>
                </c:pt>
                <c:pt idx="405" formatCode="0.00E+00">
                  <c:v>-1839.4009991646012</c:v>
                </c:pt>
                <c:pt idx="406" formatCode="0.00E+00">
                  <c:v>-2000.9801660145149</c:v>
                </c:pt>
                <c:pt idx="407" formatCode="0.00E+00">
                  <c:v>-1671.9399550621454</c:v>
                </c:pt>
                <c:pt idx="408" formatCode="0.00E+00">
                  <c:v>3226.3303991419407</c:v>
                </c:pt>
                <c:pt idx="409" formatCode="0.00E+00">
                  <c:v>664.9157318958421</c:v>
                </c:pt>
                <c:pt idx="410" formatCode="0.00E+00">
                  <c:v>-1104.8505396880385</c:v>
                </c:pt>
                <c:pt idx="411" formatCode="0.00E+00">
                  <c:v>-1893.1246087790355</c:v>
                </c:pt>
                <c:pt idx="412" formatCode="0.00E+00">
                  <c:v>-2020.1731872599719</c:v>
                </c:pt>
                <c:pt idx="413" formatCode="0.00E+00">
                  <c:v>-2090.7568820343881</c:v>
                </c:pt>
                <c:pt idx="414" formatCode="0.00E+00">
                  <c:v>-2110.2249559569727</c:v>
                </c:pt>
                <c:pt idx="415" formatCode="0.00E+00">
                  <c:v>-2061.8912528322412</c:v>
                </c:pt>
                <c:pt idx="416" formatCode="0.00E+00">
                  <c:v>-2074.3643034073739</c:v>
                </c:pt>
                <c:pt idx="417" formatCode="0.00E+00">
                  <c:v>-2017.1006223152174</c:v>
                </c:pt>
                <c:pt idx="418" formatCode="0.00E+00">
                  <c:v>-1999.5492417889345</c:v>
                </c:pt>
                <c:pt idx="419" formatCode="0.00E+00">
                  <c:v>-2012.8107438973154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2-4908-9A45-70C3A2824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520136"/>
        <c:axId val="6795247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14.92</c:v>
                      </c:pt>
                      <c:pt idx="297" formatCode="0.00E+00">
                        <c:v>-9956.8267334482407</c:v>
                      </c:pt>
                      <c:pt idx="298" formatCode="0.00E+00">
                        <c:v>-11436.599373258794</c:v>
                      </c:pt>
                      <c:pt idx="299" formatCode="0.00E+00">
                        <c:v>-12618.288108526491</c:v>
                      </c:pt>
                      <c:pt idx="300" formatCode="0.00E+00">
                        <c:v>-13624.12460649776</c:v>
                      </c:pt>
                      <c:pt idx="301" formatCode="0.00E+00">
                        <c:v>-14518.028162093226</c:v>
                      </c:pt>
                      <c:pt idx="302" formatCode="0.00E+00">
                        <c:v>-15329.526680770976</c:v>
                      </c:pt>
                      <c:pt idx="303" formatCode="0.00E+00">
                        <c:v>-16095.862241632998</c:v>
                      </c:pt>
                      <c:pt idx="304" formatCode="0.00E+00">
                        <c:v>-16871.574797481386</c:v>
                      </c:pt>
                      <c:pt idx="305" formatCode="0.00E+00">
                        <c:v>-17617.863717446919</c:v>
                      </c:pt>
                      <c:pt idx="306" formatCode="0.00E+00">
                        <c:v>-18321.833463320945</c:v>
                      </c:pt>
                      <c:pt idx="307" formatCode="0.00E+00">
                        <c:v>-19012.40618762506</c:v>
                      </c:pt>
                      <c:pt idx="308" formatCode="0.00E+00">
                        <c:v>-19674.185600211666</c:v>
                      </c:pt>
                      <c:pt idx="309" formatCode="0.00E+00">
                        <c:v>-20304.203267835539</c:v>
                      </c:pt>
                      <c:pt idx="310" formatCode="0.00E+00">
                        <c:v>-20909.418224243247</c:v>
                      </c:pt>
                      <c:pt idx="311" formatCode="0.00E+00">
                        <c:v>-21493.760781387704</c:v>
                      </c:pt>
                      <c:pt idx="312" formatCode="0.00E+00">
                        <c:v>-22060.707904756087</c:v>
                      </c:pt>
                      <c:pt idx="313" formatCode="0.00E+00">
                        <c:v>-22477.189127617123</c:v>
                      </c:pt>
                      <c:pt idx="314" formatCode="0.00E+00">
                        <c:v>-22951.568208697452</c:v>
                      </c:pt>
                      <c:pt idx="315" formatCode="0.00E+00">
                        <c:v>-23440.519125417206</c:v>
                      </c:pt>
                      <c:pt idx="316" formatCode="0.00E+00">
                        <c:v>-23933.374177634494</c:v>
                      </c:pt>
                      <c:pt idx="317" formatCode="0.00E+00">
                        <c:v>-24422.9979874977</c:v>
                      </c:pt>
                      <c:pt idx="318" formatCode="0.00E+00">
                        <c:v>-24911.43963669167</c:v>
                      </c:pt>
                      <c:pt idx="319" formatCode="0.00E+00">
                        <c:v>-25393.153241768225</c:v>
                      </c:pt>
                      <c:pt idx="320" formatCode="0.00E+00">
                        <c:v>-25866.177331709772</c:v>
                      </c:pt>
                      <c:pt idx="321" formatCode="0.00E+00">
                        <c:v>-26328.992508613101</c:v>
                      </c:pt>
                      <c:pt idx="322" formatCode="0.00E+00">
                        <c:v>-26786.499960932728</c:v>
                      </c:pt>
                      <c:pt idx="323" formatCode="0.00E+00">
                        <c:v>-27233.93254577956</c:v>
                      </c:pt>
                      <c:pt idx="324" formatCode="0.00E+00">
                        <c:v>-27682.70810739007</c:v>
                      </c:pt>
                      <c:pt idx="325" formatCode="0.00E+00">
                        <c:v>-28116.992518198087</c:v>
                      </c:pt>
                      <c:pt idx="326" formatCode="0.00E+00">
                        <c:v>-28558.05132183183</c:v>
                      </c:pt>
                      <c:pt idx="327" formatCode="0.00E+00">
                        <c:v>-28988.62897032806</c:v>
                      </c:pt>
                      <c:pt idx="328" formatCode="0.00E+00">
                        <c:v>-29242.704033754006</c:v>
                      </c:pt>
                      <c:pt idx="329" formatCode="0.00E+00">
                        <c:v>-29753.264194611424</c:v>
                      </c:pt>
                      <c:pt idx="330" formatCode="0.00E+00">
                        <c:v>-30002.951875696028</c:v>
                      </c:pt>
                      <c:pt idx="331" formatCode="0.00E+00">
                        <c:v>-30457.574990036977</c:v>
                      </c:pt>
                      <c:pt idx="332" formatCode="0.00E+00">
                        <c:v>-30967.145959254503</c:v>
                      </c:pt>
                      <c:pt idx="333" formatCode="0.00E+00">
                        <c:v>-31382.999575839898</c:v>
                      </c:pt>
                      <c:pt idx="334" formatCode="0.00E+00">
                        <c:v>-31792.305260230485</c:v>
                      </c:pt>
                      <c:pt idx="335" formatCode="0.00E+00">
                        <c:v>-32153.641311802152</c:v>
                      </c:pt>
                      <c:pt idx="336" formatCode="0.00E+00">
                        <c:v>-32590.69015059694</c:v>
                      </c:pt>
                      <c:pt idx="337" formatCode="0.00E+00">
                        <c:v>-32983.600510819306</c:v>
                      </c:pt>
                      <c:pt idx="338" formatCode="0.00E+00">
                        <c:v>-33358.89178914603</c:v>
                      </c:pt>
                      <c:pt idx="339" formatCode="0.00E+00">
                        <c:v>-33775.345463501806</c:v>
                      </c:pt>
                      <c:pt idx="340" formatCode="0.00E+00">
                        <c:v>-33810.038779149399</c:v>
                      </c:pt>
                      <c:pt idx="341" formatCode="0.00E+00">
                        <c:v>-34162.33346801687</c:v>
                      </c:pt>
                      <c:pt idx="342" formatCode="0.00E+00">
                        <c:v>-34632.499998179854</c:v>
                      </c:pt>
                      <c:pt idx="343" formatCode="0.00E+00">
                        <c:v>-35151.406742126484</c:v>
                      </c:pt>
                      <c:pt idx="344" formatCode="0.00E+00">
                        <c:v>-35407.116364203728</c:v>
                      </c:pt>
                      <c:pt idx="345" formatCode="0.00E+00">
                        <c:v>-35676.64750793088</c:v>
                      </c:pt>
                      <c:pt idx="346" formatCode="0.00E+00">
                        <c:v>-33788.199174960617</c:v>
                      </c:pt>
                      <c:pt idx="347" formatCode="0.00E+00">
                        <c:v>-33644.056301046716</c:v>
                      </c:pt>
                      <c:pt idx="348" formatCode="0.00E+00">
                        <c:v>-35402.546592625622</c:v>
                      </c:pt>
                      <c:pt idx="349" formatCode="0.00E+00">
                        <c:v>-35827.849782785423</c:v>
                      </c:pt>
                      <c:pt idx="350" formatCode="0.00E+00">
                        <c:v>-36587.871838545434</c:v>
                      </c:pt>
                      <c:pt idx="351" formatCode="0.00E+00">
                        <c:v>-37836.038854528691</c:v>
                      </c:pt>
                      <c:pt idx="352" formatCode="0.00E+00">
                        <c:v>-38408.92392524056</c:v>
                      </c:pt>
                      <c:pt idx="353" formatCode="0.00E+00">
                        <c:v>-38638.472344706432</c:v>
                      </c:pt>
                      <c:pt idx="354" formatCode="0.00E+00">
                        <c:v>-38405.701119811507</c:v>
                      </c:pt>
                      <c:pt idx="355" formatCode="0.00E+00">
                        <c:v>-37911.588783093408</c:v>
                      </c:pt>
                      <c:pt idx="356" formatCode="0.00E+00">
                        <c:v>-37526.406275066358</c:v>
                      </c:pt>
                      <c:pt idx="357" formatCode="0.00E+00">
                        <c:v>-38358.557966167755</c:v>
                      </c:pt>
                      <c:pt idx="358" formatCode="0.00E+00">
                        <c:v>-37821.880584118873</c:v>
                      </c:pt>
                      <c:pt idx="359" formatCode="0.00E+00">
                        <c:v>-40733.719443002417</c:v>
                      </c:pt>
                      <c:pt idx="360" formatCode="0.00E+00">
                        <c:v>-40459.567664746501</c:v>
                      </c:pt>
                      <c:pt idx="361" formatCode="0.00E+00">
                        <c:v>-41031.326509889266</c:v>
                      </c:pt>
                      <c:pt idx="362" formatCode="0.00E+00">
                        <c:v>-41812.322740968819</c:v>
                      </c:pt>
                      <c:pt idx="363" formatCode="0.00E+00">
                        <c:v>-42255.768543547019</c:v>
                      </c:pt>
                      <c:pt idx="364" formatCode="0.00E+00">
                        <c:v>-38473.08451052881</c:v>
                      </c:pt>
                      <c:pt idx="365" formatCode="0.00E+00">
                        <c:v>-35921.37816823968</c:v>
                      </c:pt>
                      <c:pt idx="366" formatCode="0.00E+00">
                        <c:v>-41369.574424339553</c:v>
                      </c:pt>
                      <c:pt idx="367" formatCode="0.00E+00">
                        <c:v>-44704.520370323262</c:v>
                      </c:pt>
                      <c:pt idx="368" formatCode="0.00E+00">
                        <c:v>-45351.012264882789</c:v>
                      </c:pt>
                      <c:pt idx="369" formatCode="0.00E+00">
                        <c:v>-45592.072067563669</c:v>
                      </c:pt>
                      <c:pt idx="370" formatCode="0.00E+00">
                        <c:v>-44691.692535584829</c:v>
                      </c:pt>
                      <c:pt idx="371" formatCode="0.00E+00">
                        <c:v>-42210.367687328224</c:v>
                      </c:pt>
                      <c:pt idx="372" formatCode="0.00E+00">
                        <c:v>-42048.443481516129</c:v>
                      </c:pt>
                      <c:pt idx="373" formatCode="0.00E+00">
                        <c:v>-42609.904066362498</c:v>
                      </c:pt>
                      <c:pt idx="374" formatCode="0.00E+00">
                        <c:v>-44625.718940392668</c:v>
                      </c:pt>
                      <c:pt idx="375" formatCode="0.00E+00">
                        <c:v>-44607.133345548944</c:v>
                      </c:pt>
                      <c:pt idx="376" formatCode="0.00E+00">
                        <c:v>-44780.185546907313</c:v>
                      </c:pt>
                      <c:pt idx="377" formatCode="0.00E+00">
                        <c:v>-40013.621272374192</c:v>
                      </c:pt>
                      <c:pt idx="378" formatCode="0.00E+00">
                        <c:v>-45195.171521227203</c:v>
                      </c:pt>
                      <c:pt idx="379" formatCode="0.00E+00">
                        <c:v>-47864.146181954544</c:v>
                      </c:pt>
                      <c:pt idx="380" formatCode="0.00E+00">
                        <c:v>-48101.020716726882</c:v>
                      </c:pt>
                      <c:pt idx="381" formatCode="0.00E+00">
                        <c:v>-48694.175549226173</c:v>
                      </c:pt>
                      <c:pt idx="382" formatCode="0.00E+00">
                        <c:v>-44529.599196315321</c:v>
                      </c:pt>
                      <c:pt idx="383" formatCode="0.00E+00">
                        <c:v>-34053.228840845994</c:v>
                      </c:pt>
                      <c:pt idx="384" formatCode="0.00E+00">
                        <c:v>-33759.929074656975</c:v>
                      </c:pt>
                      <c:pt idx="385" formatCode="0.00E+00">
                        <c:v>-44902.153340466597</c:v>
                      </c:pt>
                      <c:pt idx="386" formatCode="0.00E+00">
                        <c:v>-45769.473695508714</c:v>
                      </c:pt>
                      <c:pt idx="387" formatCode="0.00E+00">
                        <c:v>-47934.021028993193</c:v>
                      </c:pt>
                      <c:pt idx="388" formatCode="0.00E+00">
                        <c:v>-52258.012715556957</c:v>
                      </c:pt>
                      <c:pt idx="389" formatCode="0.00E+00">
                        <c:v>-52231.388920004698</c:v>
                      </c:pt>
                      <c:pt idx="390" formatCode="0.00E+00">
                        <c:v>-55298.951655414203</c:v>
                      </c:pt>
                      <c:pt idx="391" formatCode="0.00E+00">
                        <c:v>-54543.086702160086</c:v>
                      </c:pt>
                      <c:pt idx="392" formatCode="0.00E+00">
                        <c:v>-54014.097001675844</c:v>
                      </c:pt>
                      <c:pt idx="393" formatCode="0.00E+00">
                        <c:v>-49255.294493178742</c:v>
                      </c:pt>
                      <c:pt idx="394" formatCode="0.00E+00">
                        <c:v>-49190.132247468995</c:v>
                      </c:pt>
                      <c:pt idx="395" formatCode="0.00E+00">
                        <c:v>-48787.996897636112</c:v>
                      </c:pt>
                      <c:pt idx="396" formatCode="0.00E+00">
                        <c:v>-50258.098482741596</c:v>
                      </c:pt>
                      <c:pt idx="397" formatCode="0.00E+00">
                        <c:v>-51168.54414840605</c:v>
                      </c:pt>
                      <c:pt idx="398" formatCode="0.00E+00">
                        <c:v>-53458.174414482091</c:v>
                      </c:pt>
                      <c:pt idx="399" formatCode="0.00E+00">
                        <c:v>-54234.425720698906</c:v>
                      </c:pt>
                      <c:pt idx="400" formatCode="0.00E+00">
                        <c:v>-54623.846973508247</c:v>
                      </c:pt>
                      <c:pt idx="401" formatCode="0.00E+00">
                        <c:v>-54117.318194808337</c:v>
                      </c:pt>
                      <c:pt idx="402" formatCode="0.00E+00">
                        <c:v>-53710.935186866911</c:v>
                      </c:pt>
                      <c:pt idx="403" formatCode="0.00E+00">
                        <c:v>-54853.188187461616</c:v>
                      </c:pt>
                      <c:pt idx="404" formatCode="0.00E+00">
                        <c:v>-55532.938183176615</c:v>
                      </c:pt>
                      <c:pt idx="405" formatCode="0.00E+00">
                        <c:v>-55897.59380976676</c:v>
                      </c:pt>
                      <c:pt idx="406" formatCode="0.00E+00">
                        <c:v>-56350.549349511421</c:v>
                      </c:pt>
                      <c:pt idx="407" formatCode="0.00E+00">
                        <c:v>-56312.28175108612</c:v>
                      </c:pt>
                      <c:pt idx="408" formatCode="0.00E+00">
                        <c:v>-51704.191387470513</c:v>
                      </c:pt>
                      <c:pt idx="409" formatCode="0.00E+00">
                        <c:v>-54555.204308345834</c:v>
                      </c:pt>
                      <c:pt idx="410" formatCode="0.00E+00">
                        <c:v>-56613.997735905628</c:v>
                      </c:pt>
                      <c:pt idx="411" formatCode="0.00E+00">
                        <c:v>-57690.73826442656</c:v>
                      </c:pt>
                      <c:pt idx="412" formatCode="0.00E+00">
                        <c:v>-58105.702775887352</c:v>
                      </c:pt>
                      <c:pt idx="413" formatCode="0.00E+00">
                        <c:v>-58463.661823189177</c:v>
                      </c:pt>
                      <c:pt idx="414" formatCode="0.00E+00">
                        <c:v>-58769.974397737766</c:v>
                      </c:pt>
                      <c:pt idx="415" formatCode="0.00E+00">
                        <c:v>-59007.963860844036</c:v>
                      </c:pt>
                      <c:pt idx="416" formatCode="0.00E+00">
                        <c:v>-59306.248055880846</c:v>
                      </c:pt>
                      <c:pt idx="417" formatCode="0.00E+00">
                        <c:v>-59534.292611162127</c:v>
                      </c:pt>
                      <c:pt idx="418" formatCode="0.00E+00">
                        <c:v>-59801.555479376475</c:v>
                      </c:pt>
                      <c:pt idx="419" formatCode="0.00E+00">
                        <c:v>-60099.145975333493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1B2-4908-9A45-70C3A282459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14.92</c:v>
                      </c:pt>
                      <c:pt idx="297" formatCode="0.00E+00">
                        <c:v>8500.5534912192052</c:v>
                      </c:pt>
                      <c:pt idx="298" formatCode="0.00E+00">
                        <c:v>9207.6400534450604</c:v>
                      </c:pt>
                      <c:pt idx="299" formatCode="0.00E+00">
                        <c:v>10009.925589545548</c:v>
                      </c:pt>
                      <c:pt idx="300" formatCode="0.00E+00">
                        <c:v>10834.613445236184</c:v>
                      </c:pt>
                      <c:pt idx="301" formatCode="0.00E+00">
                        <c:v>11650.019885287227</c:v>
                      </c:pt>
                      <c:pt idx="302" formatCode="0.00E+00">
                        <c:v>12449.014517344645</c:v>
                      </c:pt>
                      <c:pt idx="303" formatCode="0.00E+00">
                        <c:v>13210.662388375456</c:v>
                      </c:pt>
                      <c:pt idx="304" formatCode="0.00E+00">
                        <c:v>13892.731213567149</c:v>
                      </c:pt>
                      <c:pt idx="305" formatCode="0.00E+00">
                        <c:v>14543.579779411422</c:v>
                      </c:pt>
                      <c:pt idx="306" formatCode="0.00E+00">
                        <c:v>15183.700969360238</c:v>
                      </c:pt>
                      <c:pt idx="307" formatCode="0.00E+00">
                        <c:v>15790.328979960921</c:v>
                      </c:pt>
                      <c:pt idx="308" formatCode="0.00E+00">
                        <c:v>16383.930569771557</c:v>
                      </c:pt>
                      <c:pt idx="309" formatCode="0.00E+00">
                        <c:v>16971.708776244508</c:v>
                      </c:pt>
                      <c:pt idx="310" formatCode="0.00E+00">
                        <c:v>17550.283899731341</c:v>
                      </c:pt>
                      <c:pt idx="311" formatCode="0.00E+00">
                        <c:v>18118.783056623572</c:v>
                      </c:pt>
                      <c:pt idx="312" formatCode="0.00E+00">
                        <c:v>18676.3652059657</c:v>
                      </c:pt>
                      <c:pt idx="313" formatCode="0.00E+00">
                        <c:v>19358.392113049333</c:v>
                      </c:pt>
                      <c:pt idx="314" formatCode="0.00E+00">
                        <c:v>19958.506447686788</c:v>
                      </c:pt>
                      <c:pt idx="315" formatCode="0.00E+00">
                        <c:v>20521.802865058457</c:v>
                      </c:pt>
                      <c:pt idx="316" formatCode="0.00E+00">
                        <c:v>21060.517434756013</c:v>
                      </c:pt>
                      <c:pt idx="317" formatCode="0.00E+00">
                        <c:v>21583.183893485351</c:v>
                      </c:pt>
                      <c:pt idx="318" formatCode="0.00E+00">
                        <c:v>22089.006134169635</c:v>
                      </c:pt>
                      <c:pt idx="319" formatCode="0.00E+00">
                        <c:v>22584.657858344064</c:v>
                      </c:pt>
                      <c:pt idx="320" formatCode="0.00E+00">
                        <c:v>23073.119950852571</c:v>
                      </c:pt>
                      <c:pt idx="321" formatCode="0.00E+00">
                        <c:v>23556.836798599103</c:v>
                      </c:pt>
                      <c:pt idx="322" formatCode="0.00E+00">
                        <c:v>24031.749524657782</c:v>
                      </c:pt>
                      <c:pt idx="323" formatCode="0.00E+00">
                        <c:v>24503.39484165909</c:v>
                      </c:pt>
                      <c:pt idx="324" formatCode="0.00E+00">
                        <c:v>24961.06018728987</c:v>
                      </c:pt>
                      <c:pt idx="325" formatCode="0.00E+00">
                        <c:v>25421.227916705306</c:v>
                      </c:pt>
                      <c:pt idx="326" formatCode="0.00E+00">
                        <c:v>25863.229881038213</c:v>
                      </c:pt>
                      <c:pt idx="327" formatCode="0.00E+00">
                        <c:v>26304.873567405633</c:v>
                      </c:pt>
                      <c:pt idx="328" formatCode="0.00E+00">
                        <c:v>26912.691558046408</c:v>
                      </c:pt>
                      <c:pt idx="329" formatCode="0.00E+00">
                        <c:v>27254.17060695924</c:v>
                      </c:pt>
                      <c:pt idx="330" formatCode="0.00E+00">
                        <c:v>27847.109576227511</c:v>
                      </c:pt>
                      <c:pt idx="331" formatCode="0.00E+00">
                        <c:v>28226.111818388468</c:v>
                      </c:pt>
                      <c:pt idx="332" formatCode="0.00E+00">
                        <c:v>28541.548920730969</c:v>
                      </c:pt>
                      <c:pt idx="333" formatCode="0.00E+00">
                        <c:v>28942.445287920764</c:v>
                      </c:pt>
                      <c:pt idx="334" formatCode="0.00E+00">
                        <c:v>29341.968055589601</c:v>
                      </c:pt>
                      <c:pt idx="335" formatCode="0.00E+00">
                        <c:v>29781.854772408471</c:v>
                      </c:pt>
                      <c:pt idx="336" formatCode="0.00E+00">
                        <c:v>30138.719884824513</c:v>
                      </c:pt>
                      <c:pt idx="337" formatCode="0.00E+00">
                        <c:v>30532.694089758974</c:v>
                      </c:pt>
                      <c:pt idx="338" formatCode="0.00E+00">
                        <c:v>30937.521374678981</c:v>
                      </c:pt>
                      <c:pt idx="339" formatCode="0.00E+00">
                        <c:v>31294.668848616813</c:v>
                      </c:pt>
                      <c:pt idx="340" formatCode="0.00E+00">
                        <c:v>32027.294183808019</c:v>
                      </c:pt>
                      <c:pt idx="341" formatCode="0.00E+00">
                        <c:v>32436.257916268773</c:v>
                      </c:pt>
                      <c:pt idx="342" formatCode="0.00E+00">
                        <c:v>32721.50012071637</c:v>
                      </c:pt>
                      <c:pt idx="343" formatCode="0.00E+00">
                        <c:v>32952.352081897123</c:v>
                      </c:pt>
                      <c:pt idx="344" formatCode="0.00E+00">
                        <c:v>33440.940671229837</c:v>
                      </c:pt>
                      <c:pt idx="345" formatCode="0.00E+00">
                        <c:v>33910.427356203647</c:v>
                      </c:pt>
                      <c:pt idx="346" formatCode="0.00E+00">
                        <c:v>36532.784457861191</c:v>
                      </c:pt>
                      <c:pt idx="347" formatCode="0.00E+00">
                        <c:v>37405.890157250295</c:v>
                      </c:pt>
                      <c:pt idx="348" formatCode="0.00E+00">
                        <c:v>36371.572192729502</c:v>
                      </c:pt>
                      <c:pt idx="349" formatCode="0.00E+00">
                        <c:v>36665.799094199327</c:v>
                      </c:pt>
                      <c:pt idx="350" formatCode="0.00E+00">
                        <c:v>36620.806426619929</c:v>
                      </c:pt>
                      <c:pt idx="351" formatCode="0.00E+00">
                        <c:v>36083.303311530013</c:v>
                      </c:pt>
                      <c:pt idx="352" formatCode="0.00E+00">
                        <c:v>36216.845937725877</c:v>
                      </c:pt>
                      <c:pt idx="353" formatCode="0.00E+00">
                        <c:v>36689.612715349111</c:v>
                      </c:pt>
                      <c:pt idx="354" formatCode="0.00E+00">
                        <c:v>37620.705089716968</c:v>
                      </c:pt>
                      <c:pt idx="355" formatCode="0.00E+00">
                        <c:v>38809.258031537116</c:v>
                      </c:pt>
                      <c:pt idx="356" formatCode="0.00E+00">
                        <c:v>39885.109435569684</c:v>
                      </c:pt>
                      <c:pt idx="357" formatCode="0.00E+00">
                        <c:v>39739.959359567329</c:v>
                      </c:pt>
                      <c:pt idx="358" formatCode="0.00E+00">
                        <c:v>40960.071339427974</c:v>
                      </c:pt>
                      <c:pt idx="359" formatCode="0.00E+00">
                        <c:v>38728.196385811672</c:v>
                      </c:pt>
                      <c:pt idx="360" formatCode="0.00E+00">
                        <c:v>39678.933972933097</c:v>
                      </c:pt>
                      <c:pt idx="361" formatCode="0.00E+00">
                        <c:v>39780.4719039212</c:v>
                      </c:pt>
                      <c:pt idx="362" formatCode="0.00E+00">
                        <c:v>39669.569130545766</c:v>
                      </c:pt>
                      <c:pt idx="363" formatCode="0.00E+00">
                        <c:v>39893.096003339509</c:v>
                      </c:pt>
                      <c:pt idx="364" formatCode="0.00E+00">
                        <c:v>44339.711447394606</c:v>
                      </c:pt>
                      <c:pt idx="365" formatCode="0.00E+00">
                        <c:v>47552.38458622589</c:v>
                      </c:pt>
                      <c:pt idx="366" formatCode="0.00E+00">
                        <c:v>42762.264434400022</c:v>
                      </c:pt>
                      <c:pt idx="367" formatCode="0.00E+00">
                        <c:v>40082.57522688881</c:v>
                      </c:pt>
                      <c:pt idx="368" formatCode="0.00E+00">
                        <c:v>40088.589559517954</c:v>
                      </c:pt>
                      <c:pt idx="369" formatCode="0.00E+00">
                        <c:v>40497.351971668846</c:v>
                      </c:pt>
                      <c:pt idx="370" formatCode="0.00E+00">
                        <c:v>42044.933958904097</c:v>
                      </c:pt>
                      <c:pt idx="371" formatCode="0.00E+00">
                        <c:v>45170.903612504597</c:v>
                      </c:pt>
                      <c:pt idx="372" formatCode="0.00E+00">
                        <c:v>45974.975037353499</c:v>
                      </c:pt>
                      <c:pt idx="373" formatCode="0.00E+00">
                        <c:v>46053.222194296359</c:v>
                      </c:pt>
                      <c:pt idx="374" formatCode="0.00E+00">
                        <c:v>44674.731825665127</c:v>
                      </c:pt>
                      <c:pt idx="375" formatCode="0.00E+00">
                        <c:v>45328.313143700136</c:v>
                      </c:pt>
                      <c:pt idx="376" formatCode="0.00E+00">
                        <c:v>45787.980627868041</c:v>
                      </c:pt>
                      <c:pt idx="377" formatCode="0.00E+00">
                        <c:v>51185.039658005146</c:v>
                      </c:pt>
                      <c:pt idx="378" formatCode="0.00E+00">
                        <c:v>46631.808774697121</c:v>
                      </c:pt>
                      <c:pt idx="379" formatCode="0.00E+00">
                        <c:v>44589.026126694887</c:v>
                      </c:pt>
                      <c:pt idx="380" formatCode="0.00E+00">
                        <c:v>44976.262848267186</c:v>
                      </c:pt>
                      <c:pt idx="381" formatCode="0.00E+00">
                        <c:v>45005.183729982993</c:v>
                      </c:pt>
                      <c:pt idx="382" formatCode="0.00E+00">
                        <c:v>49789.844142641101</c:v>
                      </c:pt>
                      <c:pt idx="383" formatCode="0.00E+00">
                        <c:v>60884.349517235947</c:v>
                      </c:pt>
                      <c:pt idx="384" formatCode="0.00E+00">
                        <c:v>61793.876652080609</c:v>
                      </c:pt>
                      <c:pt idx="385" formatCode="0.00E+00">
                        <c:v>51266.012318543755</c:v>
                      </c:pt>
                      <c:pt idx="386" formatCode="0.00E+00">
                        <c:v>51011.223542700784</c:v>
                      </c:pt>
                      <c:pt idx="387" formatCode="0.00E+00">
                        <c:v>49457.417430956724</c:v>
                      </c:pt>
                      <c:pt idx="388" formatCode="0.00E+00">
                        <c:v>45742.413557604486</c:v>
                      </c:pt>
                      <c:pt idx="389" formatCode="0.00E+00">
                        <c:v>46376.307699139375</c:v>
                      </c:pt>
                      <c:pt idx="390" formatCode="0.00E+00">
                        <c:v>43914.332813367539</c:v>
                      </c:pt>
                      <c:pt idx="391" formatCode="0.00E+00">
                        <c:v>45274.137155858829</c:v>
                      </c:pt>
                      <c:pt idx="392" formatCode="0.00E+00">
                        <c:v>46405.450920022609</c:v>
                      </c:pt>
                      <c:pt idx="393" formatCode="0.00E+00">
                        <c:v>51764.994432672545</c:v>
                      </c:pt>
                      <c:pt idx="394" formatCode="0.00E+00">
                        <c:v>52429.346051054876</c:v>
                      </c:pt>
                      <c:pt idx="395" formatCode="0.00E+00">
                        <c:v>53429.14976158709</c:v>
                      </c:pt>
                      <c:pt idx="396" formatCode="0.00E+00">
                        <c:v>52555.225364312297</c:v>
                      </c:pt>
                      <c:pt idx="397" formatCode="0.00E+00">
                        <c:v>52239.494799211745</c:v>
                      </c:pt>
                      <c:pt idx="398" formatCode="0.00E+00">
                        <c:v>50543.145904259516</c:v>
                      </c:pt>
                      <c:pt idx="399" formatCode="0.00E+00">
                        <c:v>50358.769894395075</c:v>
                      </c:pt>
                      <c:pt idx="400" formatCode="0.00E+00">
                        <c:v>50559.844838242047</c:v>
                      </c:pt>
                      <c:pt idx="401" formatCode="0.00E+00">
                        <c:v>51655.517031950687</c:v>
                      </c:pt>
                      <c:pt idx="402" formatCode="0.00E+00">
                        <c:v>52649.716355894176</c:v>
                      </c:pt>
                      <c:pt idx="403" formatCode="0.00E+00">
                        <c:v>52093.977640247969</c:v>
                      </c:pt>
                      <c:pt idx="404" formatCode="0.00E+00">
                        <c:v>51999.464371559392</c:v>
                      </c:pt>
                      <c:pt idx="405" formatCode="0.00E+00">
                        <c:v>52218.791811437557</c:v>
                      </c:pt>
                      <c:pt idx="406" formatCode="0.00E+00">
                        <c:v>52348.589017482387</c:v>
                      </c:pt>
                      <c:pt idx="407" formatCode="0.00E+00">
                        <c:v>52968.401840961829</c:v>
                      </c:pt>
                      <c:pt idx="408" formatCode="0.00E+00">
                        <c:v>58156.852185754389</c:v>
                      </c:pt>
                      <c:pt idx="409" formatCode="0.00E+00">
                        <c:v>55885.035772137511</c:v>
                      </c:pt>
                      <c:pt idx="410" formatCode="0.00E+00">
                        <c:v>54404.296656529557</c:v>
                      </c:pt>
                      <c:pt idx="411" formatCode="0.00E+00">
                        <c:v>53904.48904686849</c:v>
                      </c:pt>
                      <c:pt idx="412" formatCode="0.00E+00">
                        <c:v>54065.356401367411</c:v>
                      </c:pt>
                      <c:pt idx="413" formatCode="0.00E+00">
                        <c:v>54282.148059120402</c:v>
                      </c:pt>
                      <c:pt idx="414" formatCode="0.00E+00">
                        <c:v>54549.524485823815</c:v>
                      </c:pt>
                      <c:pt idx="415" formatCode="0.00E+00">
                        <c:v>54884.181355179557</c:v>
                      </c:pt>
                      <c:pt idx="416" formatCode="0.00E+00">
                        <c:v>55157.519449066094</c:v>
                      </c:pt>
                      <c:pt idx="417" formatCode="0.00E+00">
                        <c:v>55500.091366531698</c:v>
                      </c:pt>
                      <c:pt idx="418" formatCode="0.00E+00">
                        <c:v>55802.45699579861</c:v>
                      </c:pt>
                      <c:pt idx="419" formatCode="0.00E+00">
                        <c:v>56073.52448753886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B2-4908-9A45-70C3A282459D}"/>
                  </c:ext>
                </c:extLst>
              </c15:ser>
            </c15:filteredLineSeries>
          </c:ext>
        </c:extLst>
      </c:lineChart>
      <c:catAx>
        <c:axId val="6795201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24728"/>
        <c:crosses val="autoZero"/>
        <c:auto val="1"/>
        <c:lblAlgn val="ctr"/>
        <c:lblOffset val="100"/>
        <c:noMultiLvlLbl val="0"/>
      </c:catAx>
      <c:valAx>
        <c:axId val="67952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O2_molecules!$B$1</c:f>
              <c:strCache>
                <c:ptCount val="1"/>
                <c:pt idx="0">
                  <c:v>O2,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O2_molecules!$B$2:$B$421</c:f>
              <c:numCache>
                <c:formatCode>0.00E+00</c:formatCode>
                <c:ptCount val="420"/>
                <c:pt idx="0">
                  <c:v>5.1459999999999999E-2</c:v>
                </c:pt>
                <c:pt idx="1">
                  <c:v>5.6849999999999998E-2</c:v>
                </c:pt>
                <c:pt idx="2">
                  <c:v>3.0339999999999999E-2</c:v>
                </c:pt>
                <c:pt idx="3">
                  <c:v>5.6390000000000003E-2</c:v>
                </c:pt>
                <c:pt idx="4">
                  <c:v>4.3869999999999999E-2</c:v>
                </c:pt>
                <c:pt idx="5">
                  <c:v>2.7959999999999999E-2</c:v>
                </c:pt>
                <c:pt idx="6">
                  <c:v>3.2160000000000001E-2</c:v>
                </c:pt>
                <c:pt idx="7">
                  <c:v>7.553E-2</c:v>
                </c:pt>
                <c:pt idx="8">
                  <c:v>3.662E-2</c:v>
                </c:pt>
                <c:pt idx="9">
                  <c:v>3.1640000000000001E-2</c:v>
                </c:pt>
                <c:pt idx="10">
                  <c:v>4.1180000000000001E-2</c:v>
                </c:pt>
                <c:pt idx="11">
                  <c:v>0.12180000000000001</c:v>
                </c:pt>
                <c:pt idx="12">
                  <c:v>5.212E-2</c:v>
                </c:pt>
                <c:pt idx="13">
                  <c:v>3.6479999999999999E-2</c:v>
                </c:pt>
                <c:pt idx="14">
                  <c:v>8.9959999999999998E-2</c:v>
                </c:pt>
                <c:pt idx="15">
                  <c:v>0.1017</c:v>
                </c:pt>
                <c:pt idx="16">
                  <c:v>0.25940000000000002</c:v>
                </c:pt>
                <c:pt idx="17">
                  <c:v>5.5800000000000002E-2</c:v>
                </c:pt>
                <c:pt idx="18">
                  <c:v>2.5389999999999999E-2</c:v>
                </c:pt>
                <c:pt idx="19">
                  <c:v>3.5950000000000003E-2</c:v>
                </c:pt>
                <c:pt idx="20">
                  <c:v>0.19850000000000001</c:v>
                </c:pt>
                <c:pt idx="21">
                  <c:v>1.3460000000000001</c:v>
                </c:pt>
                <c:pt idx="22">
                  <c:v>0.56689999999999996</c:v>
                </c:pt>
                <c:pt idx="23">
                  <c:v>0.95689999999999997</c:v>
                </c:pt>
                <c:pt idx="24">
                  <c:v>0.56979999999999997</c:v>
                </c:pt>
                <c:pt idx="25">
                  <c:v>0.37640000000000001</c:v>
                </c:pt>
                <c:pt idx="26">
                  <c:v>0.99329999999999996</c:v>
                </c:pt>
                <c:pt idx="27">
                  <c:v>0.98670000000000002</c:v>
                </c:pt>
                <c:pt idx="28">
                  <c:v>1.5660000000000001</c:v>
                </c:pt>
                <c:pt idx="29">
                  <c:v>0.62660000000000005</c:v>
                </c:pt>
                <c:pt idx="30">
                  <c:v>1.9</c:v>
                </c:pt>
                <c:pt idx="31">
                  <c:v>3.8140000000000001</c:v>
                </c:pt>
                <c:pt idx="32">
                  <c:v>22.85</c:v>
                </c:pt>
                <c:pt idx="33">
                  <c:v>8.3170000000000002</c:v>
                </c:pt>
                <c:pt idx="34">
                  <c:v>3.302</c:v>
                </c:pt>
                <c:pt idx="35">
                  <c:v>19.78</c:v>
                </c:pt>
                <c:pt idx="36">
                  <c:v>17.98</c:v>
                </c:pt>
                <c:pt idx="37">
                  <c:v>1.6060000000000001</c:v>
                </c:pt>
                <c:pt idx="38">
                  <c:v>1.6060000000000001</c:v>
                </c:pt>
                <c:pt idx="39">
                  <c:v>2.59</c:v>
                </c:pt>
                <c:pt idx="40">
                  <c:v>9.4760000000000009</c:v>
                </c:pt>
                <c:pt idx="41">
                  <c:v>18.989999999999998</c:v>
                </c:pt>
                <c:pt idx="42">
                  <c:v>42.66</c:v>
                </c:pt>
                <c:pt idx="43">
                  <c:v>37.47</c:v>
                </c:pt>
                <c:pt idx="44">
                  <c:v>40.020000000000003</c:v>
                </c:pt>
                <c:pt idx="45">
                  <c:v>7.9710000000000001</c:v>
                </c:pt>
                <c:pt idx="46">
                  <c:v>26.87</c:v>
                </c:pt>
                <c:pt idx="47">
                  <c:v>22</c:v>
                </c:pt>
                <c:pt idx="48">
                  <c:v>18.66</c:v>
                </c:pt>
                <c:pt idx="49">
                  <c:v>10.81</c:v>
                </c:pt>
                <c:pt idx="50">
                  <c:v>98.16</c:v>
                </c:pt>
                <c:pt idx="51">
                  <c:v>98.95</c:v>
                </c:pt>
                <c:pt idx="52">
                  <c:v>42.76</c:v>
                </c:pt>
                <c:pt idx="53">
                  <c:v>21.39</c:v>
                </c:pt>
                <c:pt idx="54">
                  <c:v>19.649999999999999</c:v>
                </c:pt>
                <c:pt idx="55">
                  <c:v>15.46</c:v>
                </c:pt>
                <c:pt idx="56">
                  <c:v>28.64</c:v>
                </c:pt>
                <c:pt idx="57">
                  <c:v>53.43</c:v>
                </c:pt>
                <c:pt idx="58">
                  <c:v>49.2</c:v>
                </c:pt>
                <c:pt idx="59">
                  <c:v>42</c:v>
                </c:pt>
                <c:pt idx="60">
                  <c:v>17.75</c:v>
                </c:pt>
                <c:pt idx="61">
                  <c:v>14.38</c:v>
                </c:pt>
                <c:pt idx="62">
                  <c:v>7.3410000000000002</c:v>
                </c:pt>
                <c:pt idx="63">
                  <c:v>151.19999999999999</c:v>
                </c:pt>
                <c:pt idx="64">
                  <c:v>33.299999999999997</c:v>
                </c:pt>
                <c:pt idx="65">
                  <c:v>10.37</c:v>
                </c:pt>
                <c:pt idx="66">
                  <c:v>8.0079999999999991</c:v>
                </c:pt>
                <c:pt idx="67">
                  <c:v>4.4630000000000001</c:v>
                </c:pt>
                <c:pt idx="68">
                  <c:v>31.46</c:v>
                </c:pt>
                <c:pt idx="69">
                  <c:v>210.6</c:v>
                </c:pt>
                <c:pt idx="70">
                  <c:v>146.19999999999999</c:v>
                </c:pt>
                <c:pt idx="71">
                  <c:v>93.54</c:v>
                </c:pt>
                <c:pt idx="72">
                  <c:v>115.1</c:v>
                </c:pt>
                <c:pt idx="73">
                  <c:v>126.9</c:v>
                </c:pt>
                <c:pt idx="74">
                  <c:v>63.6</c:v>
                </c:pt>
                <c:pt idx="75">
                  <c:v>83.05</c:v>
                </c:pt>
                <c:pt idx="76">
                  <c:v>16.63</c:v>
                </c:pt>
                <c:pt idx="77">
                  <c:v>25.8</c:v>
                </c:pt>
                <c:pt idx="78">
                  <c:v>16.21</c:v>
                </c:pt>
                <c:pt idx="79">
                  <c:v>75.75</c:v>
                </c:pt>
                <c:pt idx="80">
                  <c:v>36.700000000000003</c:v>
                </c:pt>
                <c:pt idx="81">
                  <c:v>42.19</c:v>
                </c:pt>
                <c:pt idx="82">
                  <c:v>27.47</c:v>
                </c:pt>
                <c:pt idx="83">
                  <c:v>23.99</c:v>
                </c:pt>
                <c:pt idx="84">
                  <c:v>4.0469999999999997</c:v>
                </c:pt>
                <c:pt idx="85">
                  <c:v>5.4749999999999996</c:v>
                </c:pt>
                <c:pt idx="86">
                  <c:v>5.4480000000000004</c:v>
                </c:pt>
                <c:pt idx="87">
                  <c:v>16.23</c:v>
                </c:pt>
                <c:pt idx="88">
                  <c:v>24.14</c:v>
                </c:pt>
                <c:pt idx="89">
                  <c:v>5.3769999999999998</c:v>
                </c:pt>
                <c:pt idx="90">
                  <c:v>4.101</c:v>
                </c:pt>
                <c:pt idx="91">
                  <c:v>3.3119999999999998</c:v>
                </c:pt>
                <c:pt idx="92">
                  <c:v>2.2010000000000001</c:v>
                </c:pt>
                <c:pt idx="93">
                  <c:v>6.56</c:v>
                </c:pt>
                <c:pt idx="94">
                  <c:v>86.68</c:v>
                </c:pt>
                <c:pt idx="95">
                  <c:v>14.58</c:v>
                </c:pt>
                <c:pt idx="96">
                  <c:v>4.0410000000000004</c:v>
                </c:pt>
                <c:pt idx="97">
                  <c:v>0.87909999999999999</c:v>
                </c:pt>
                <c:pt idx="98">
                  <c:v>2.5760000000000001</c:v>
                </c:pt>
                <c:pt idx="99">
                  <c:v>1.548</c:v>
                </c:pt>
                <c:pt idx="100">
                  <c:v>0.73499999999999999</c:v>
                </c:pt>
                <c:pt idx="101">
                  <c:v>1.129</c:v>
                </c:pt>
                <c:pt idx="102">
                  <c:v>0.3795</c:v>
                </c:pt>
                <c:pt idx="103">
                  <c:v>0.43340000000000001</c:v>
                </c:pt>
                <c:pt idx="104">
                  <c:v>0.44219999999999998</c:v>
                </c:pt>
                <c:pt idx="105">
                  <c:v>0.4012</c:v>
                </c:pt>
                <c:pt idx="106">
                  <c:v>3.63</c:v>
                </c:pt>
                <c:pt idx="107">
                  <c:v>2.2999999999999998</c:v>
                </c:pt>
                <c:pt idx="108">
                  <c:v>1.3859999999999999</c:v>
                </c:pt>
                <c:pt idx="109">
                  <c:v>0.254</c:v>
                </c:pt>
                <c:pt idx="110">
                  <c:v>0.21890000000000001</c:v>
                </c:pt>
                <c:pt idx="111">
                  <c:v>0.1598</c:v>
                </c:pt>
                <c:pt idx="112">
                  <c:v>1.984</c:v>
                </c:pt>
                <c:pt idx="113">
                  <c:v>0.61399999999999999</c:v>
                </c:pt>
                <c:pt idx="114">
                  <c:v>0.89119999999999999</c:v>
                </c:pt>
                <c:pt idx="115">
                  <c:v>0.95269999999999999</c:v>
                </c:pt>
                <c:pt idx="116">
                  <c:v>0.27889999999999998</c:v>
                </c:pt>
                <c:pt idx="117">
                  <c:v>0.17929999999999999</c:v>
                </c:pt>
                <c:pt idx="118">
                  <c:v>0.23400000000000001</c:v>
                </c:pt>
                <c:pt idx="119">
                  <c:v>0.83709999999999996</c:v>
                </c:pt>
                <c:pt idx="120">
                  <c:v>0.22040000000000001</c:v>
                </c:pt>
                <c:pt idx="121">
                  <c:v>5.5410000000000001E-2</c:v>
                </c:pt>
                <c:pt idx="122">
                  <c:v>9.7589999999999996E-2</c:v>
                </c:pt>
                <c:pt idx="123">
                  <c:v>9.2660000000000006E-2</c:v>
                </c:pt>
                <c:pt idx="124">
                  <c:v>0.25069999999999998</c:v>
                </c:pt>
                <c:pt idx="125">
                  <c:v>0.16350000000000001</c:v>
                </c:pt>
                <c:pt idx="126">
                  <c:v>8.2860000000000003E-2</c:v>
                </c:pt>
                <c:pt idx="127">
                  <c:v>6.9209999999999994E-2</c:v>
                </c:pt>
                <c:pt idx="128">
                  <c:v>0.16539999999999999</c:v>
                </c:pt>
                <c:pt idx="129">
                  <c:v>0.30370000000000003</c:v>
                </c:pt>
                <c:pt idx="130">
                  <c:v>0.16550000000000001</c:v>
                </c:pt>
                <c:pt idx="131">
                  <c:v>0.19339999999999999</c:v>
                </c:pt>
                <c:pt idx="132">
                  <c:v>0.21260000000000001</c:v>
                </c:pt>
                <c:pt idx="133">
                  <c:v>0.16850000000000001</c:v>
                </c:pt>
                <c:pt idx="134">
                  <c:v>9.4530000000000003E-2</c:v>
                </c:pt>
                <c:pt idx="135">
                  <c:v>0.23319999999999999</c:v>
                </c:pt>
                <c:pt idx="136">
                  <c:v>0.16619999999999999</c:v>
                </c:pt>
                <c:pt idx="137">
                  <c:v>7.1590000000000001E-2</c:v>
                </c:pt>
                <c:pt idx="138">
                  <c:v>3.1800000000000002E-2</c:v>
                </c:pt>
                <c:pt idx="139">
                  <c:v>4.147E-2</c:v>
                </c:pt>
                <c:pt idx="140">
                  <c:v>3.6609999999999997E-2</c:v>
                </c:pt>
                <c:pt idx="141">
                  <c:v>2.862E-2</c:v>
                </c:pt>
                <c:pt idx="142">
                  <c:v>3.9379999999999998E-2</c:v>
                </c:pt>
                <c:pt idx="143">
                  <c:v>4.6089999999999999E-2</c:v>
                </c:pt>
                <c:pt idx="144">
                  <c:v>5.4460000000000001E-2</c:v>
                </c:pt>
                <c:pt idx="145">
                  <c:v>0.1027</c:v>
                </c:pt>
                <c:pt idx="146">
                  <c:v>0.1076</c:v>
                </c:pt>
                <c:pt idx="147">
                  <c:v>5.9760000000000001E-2</c:v>
                </c:pt>
                <c:pt idx="148">
                  <c:v>3.2960000000000003E-2</c:v>
                </c:pt>
                <c:pt idx="149">
                  <c:v>4.931E-2</c:v>
                </c:pt>
                <c:pt idx="150">
                  <c:v>1.3679999999999999E-2</c:v>
                </c:pt>
                <c:pt idx="151">
                  <c:v>8.5100000000000002E-3</c:v>
                </c:pt>
                <c:pt idx="152">
                  <c:v>1.039E-2</c:v>
                </c:pt>
                <c:pt idx="153">
                  <c:v>3.4049999999999997E-2</c:v>
                </c:pt>
                <c:pt idx="154">
                  <c:v>2.792E-2</c:v>
                </c:pt>
                <c:pt idx="155">
                  <c:v>1.6140000000000002E-2</c:v>
                </c:pt>
                <c:pt idx="156">
                  <c:v>3.9960000000000002E-2</c:v>
                </c:pt>
                <c:pt idx="157">
                  <c:v>1.7590000000000001E-2</c:v>
                </c:pt>
                <c:pt idx="158">
                  <c:v>1.7999999999999999E-2</c:v>
                </c:pt>
                <c:pt idx="159">
                  <c:v>3.022E-2</c:v>
                </c:pt>
                <c:pt idx="160">
                  <c:v>3.2340000000000001E-2</c:v>
                </c:pt>
                <c:pt idx="161">
                  <c:v>2.147E-2</c:v>
                </c:pt>
                <c:pt idx="162">
                  <c:v>1.494E-2</c:v>
                </c:pt>
                <c:pt idx="163">
                  <c:v>1.137E-2</c:v>
                </c:pt>
                <c:pt idx="164">
                  <c:v>1.354E-2</c:v>
                </c:pt>
                <c:pt idx="165">
                  <c:v>2.666E-2</c:v>
                </c:pt>
                <c:pt idx="166">
                  <c:v>5.3780000000000001E-2</c:v>
                </c:pt>
                <c:pt idx="167">
                  <c:v>3.2329999999999998E-2</c:v>
                </c:pt>
                <c:pt idx="168">
                  <c:v>4.1340000000000002E-2</c:v>
                </c:pt>
                <c:pt idx="169">
                  <c:v>2.5260000000000001E-2</c:v>
                </c:pt>
                <c:pt idx="170">
                  <c:v>2.5260000000000001E-2</c:v>
                </c:pt>
                <c:pt idx="171">
                  <c:v>1.522</c:v>
                </c:pt>
                <c:pt idx="172">
                  <c:v>0.50329999999999997</c:v>
                </c:pt>
                <c:pt idx="173">
                  <c:v>1.7689999999999999</c:v>
                </c:pt>
                <c:pt idx="174">
                  <c:v>1.4319999999999999</c:v>
                </c:pt>
                <c:pt idx="175">
                  <c:v>0.43580000000000002</c:v>
                </c:pt>
                <c:pt idx="176">
                  <c:v>0.2455</c:v>
                </c:pt>
                <c:pt idx="177">
                  <c:v>0.1171</c:v>
                </c:pt>
                <c:pt idx="178">
                  <c:v>3.4049999999999997E-2</c:v>
                </c:pt>
                <c:pt idx="179">
                  <c:v>7.8220000000000008E-3</c:v>
                </c:pt>
                <c:pt idx="180">
                  <c:v>7.1320000000000003E-3</c:v>
                </c:pt>
                <c:pt idx="181">
                  <c:v>0.27250000000000002</c:v>
                </c:pt>
                <c:pt idx="182">
                  <c:v>0.16689999999999999</c:v>
                </c:pt>
                <c:pt idx="183">
                  <c:v>2.4350000000000001</c:v>
                </c:pt>
                <c:pt idx="184">
                  <c:v>2.5750000000000002</c:v>
                </c:pt>
                <c:pt idx="185">
                  <c:v>1.4770000000000001</c:v>
                </c:pt>
                <c:pt idx="186">
                  <c:v>0.50719999999999998</c:v>
                </c:pt>
                <c:pt idx="187">
                  <c:v>1.0089999999999999</c:v>
                </c:pt>
                <c:pt idx="188">
                  <c:v>0.88239999999999996</c:v>
                </c:pt>
                <c:pt idx="189">
                  <c:v>11.32</c:v>
                </c:pt>
                <c:pt idx="190">
                  <c:v>17.41</c:v>
                </c:pt>
                <c:pt idx="191">
                  <c:v>10.54</c:v>
                </c:pt>
                <c:pt idx="192">
                  <c:v>4.5739999999999998</c:v>
                </c:pt>
                <c:pt idx="193">
                  <c:v>1.9379999999999999</c:v>
                </c:pt>
                <c:pt idx="194">
                  <c:v>1.948</c:v>
                </c:pt>
                <c:pt idx="195">
                  <c:v>1.6060000000000001</c:v>
                </c:pt>
                <c:pt idx="196">
                  <c:v>1.8280000000000001</c:v>
                </c:pt>
                <c:pt idx="197">
                  <c:v>2.9039999999999999</c:v>
                </c:pt>
                <c:pt idx="198">
                  <c:v>5.6929999999999996</c:v>
                </c:pt>
                <c:pt idx="199">
                  <c:v>3.6120000000000001</c:v>
                </c:pt>
                <c:pt idx="200">
                  <c:v>2.706</c:v>
                </c:pt>
                <c:pt idx="201">
                  <c:v>12.11</c:v>
                </c:pt>
                <c:pt idx="202">
                  <c:v>4.37</c:v>
                </c:pt>
                <c:pt idx="203">
                  <c:v>1.9990000000000001</c:v>
                </c:pt>
                <c:pt idx="204">
                  <c:v>1.018</c:v>
                </c:pt>
                <c:pt idx="205">
                  <c:v>0.8024</c:v>
                </c:pt>
                <c:pt idx="206">
                  <c:v>3.6720000000000002</c:v>
                </c:pt>
                <c:pt idx="207">
                  <c:v>1.915</c:v>
                </c:pt>
                <c:pt idx="208">
                  <c:v>19.41</c:v>
                </c:pt>
                <c:pt idx="209">
                  <c:v>6.5659999999999998</c:v>
                </c:pt>
                <c:pt idx="210">
                  <c:v>1.0049999999999999</c:v>
                </c:pt>
                <c:pt idx="211">
                  <c:v>0.84950000000000003</c:v>
                </c:pt>
                <c:pt idx="212">
                  <c:v>1.333</c:v>
                </c:pt>
                <c:pt idx="213">
                  <c:v>1.4019999999999999</c:v>
                </c:pt>
                <c:pt idx="214">
                  <c:v>8.2330000000000005</c:v>
                </c:pt>
                <c:pt idx="215">
                  <c:v>9.9030000000000005</c:v>
                </c:pt>
                <c:pt idx="216">
                  <c:v>14.19</c:v>
                </c:pt>
                <c:pt idx="217">
                  <c:v>13.65</c:v>
                </c:pt>
                <c:pt idx="218">
                  <c:v>17.850000000000001</c:v>
                </c:pt>
                <c:pt idx="219">
                  <c:v>17.850000000000001</c:v>
                </c:pt>
                <c:pt idx="220">
                  <c:v>4.78</c:v>
                </c:pt>
                <c:pt idx="221">
                  <c:v>1.6559999999999999</c:v>
                </c:pt>
                <c:pt idx="222">
                  <c:v>4.2629999999999999</c:v>
                </c:pt>
                <c:pt idx="223">
                  <c:v>9.0570000000000004</c:v>
                </c:pt>
                <c:pt idx="224">
                  <c:v>4.3550000000000004</c:v>
                </c:pt>
                <c:pt idx="225">
                  <c:v>19.28</c:v>
                </c:pt>
                <c:pt idx="226">
                  <c:v>6.4630000000000001</c:v>
                </c:pt>
                <c:pt idx="227">
                  <c:v>32.56</c:v>
                </c:pt>
                <c:pt idx="228">
                  <c:v>6.6589999999999998</c:v>
                </c:pt>
                <c:pt idx="229">
                  <c:v>16.8</c:v>
                </c:pt>
                <c:pt idx="230">
                  <c:v>7.5209999999999999</c:v>
                </c:pt>
                <c:pt idx="231">
                  <c:v>4.6219999999999999</c:v>
                </c:pt>
                <c:pt idx="232">
                  <c:v>1.6579999999999999</c:v>
                </c:pt>
                <c:pt idx="233">
                  <c:v>1.2310000000000001</c:v>
                </c:pt>
                <c:pt idx="234">
                  <c:v>0.78559999999999997</c:v>
                </c:pt>
                <c:pt idx="235">
                  <c:v>0.79120000000000001</c:v>
                </c:pt>
                <c:pt idx="236">
                  <c:v>0.30940000000000001</c:v>
                </c:pt>
                <c:pt idx="237">
                  <c:v>3.536</c:v>
                </c:pt>
                <c:pt idx="238">
                  <c:v>2.871</c:v>
                </c:pt>
                <c:pt idx="239">
                  <c:v>1.6679999999999999</c:v>
                </c:pt>
                <c:pt idx="240">
                  <c:v>2.4020000000000001</c:v>
                </c:pt>
                <c:pt idx="241">
                  <c:v>0.72740000000000005</c:v>
                </c:pt>
                <c:pt idx="242">
                  <c:v>0.4279</c:v>
                </c:pt>
                <c:pt idx="243">
                  <c:v>0.14549999999999999</c:v>
                </c:pt>
                <c:pt idx="244">
                  <c:v>0.81430000000000002</c:v>
                </c:pt>
                <c:pt idx="245">
                  <c:v>0.22470000000000001</c:v>
                </c:pt>
                <c:pt idx="246">
                  <c:v>8.3400000000000002E-2</c:v>
                </c:pt>
                <c:pt idx="247">
                  <c:v>3.5810000000000002E-2</c:v>
                </c:pt>
                <c:pt idx="248">
                  <c:v>0.90300000000000002</c:v>
                </c:pt>
                <c:pt idx="249">
                  <c:v>0.36259999999999998</c:v>
                </c:pt>
                <c:pt idx="250">
                  <c:v>0.22220000000000001</c:v>
                </c:pt>
                <c:pt idx="251">
                  <c:v>9.01E-2</c:v>
                </c:pt>
                <c:pt idx="252">
                  <c:v>0.12130000000000001</c:v>
                </c:pt>
                <c:pt idx="253">
                  <c:v>0.2341</c:v>
                </c:pt>
                <c:pt idx="254">
                  <c:v>0.42030000000000001</c:v>
                </c:pt>
                <c:pt idx="255">
                  <c:v>0.35899999999999999</c:v>
                </c:pt>
                <c:pt idx="256">
                  <c:v>9.0310000000000001E-2</c:v>
                </c:pt>
                <c:pt idx="257">
                  <c:v>7.7530000000000002E-2</c:v>
                </c:pt>
                <c:pt idx="258">
                  <c:v>7.2529999999999997E-2</c:v>
                </c:pt>
                <c:pt idx="259">
                  <c:v>4.0050000000000002E-2</c:v>
                </c:pt>
                <c:pt idx="260">
                  <c:v>0.35210000000000002</c:v>
                </c:pt>
                <c:pt idx="261">
                  <c:v>0.35210000000000002</c:v>
                </c:pt>
                <c:pt idx="262">
                  <c:v>5.8479999999999997E-2</c:v>
                </c:pt>
                <c:pt idx="263">
                  <c:v>7.2599999999999998E-2</c:v>
                </c:pt>
                <c:pt idx="264">
                  <c:v>6.88E-2</c:v>
                </c:pt>
                <c:pt idx="265">
                  <c:v>1.9720000000000001E-2</c:v>
                </c:pt>
                <c:pt idx="266">
                  <c:v>2.5190000000000001E-2</c:v>
                </c:pt>
                <c:pt idx="267">
                  <c:v>2.8479999999999998E-2</c:v>
                </c:pt>
                <c:pt idx="268">
                  <c:v>2.9659999999999999E-2</c:v>
                </c:pt>
                <c:pt idx="269">
                  <c:v>0.20319999999999999</c:v>
                </c:pt>
                <c:pt idx="270">
                  <c:v>1.5730000000000001E-2</c:v>
                </c:pt>
                <c:pt idx="271">
                  <c:v>1.7940000000000001E-2</c:v>
                </c:pt>
                <c:pt idx="272">
                  <c:v>1.423E-2</c:v>
                </c:pt>
                <c:pt idx="273">
                  <c:v>4.1779999999999998E-2</c:v>
                </c:pt>
                <c:pt idx="274">
                  <c:v>3.7839999999999999E-2</c:v>
                </c:pt>
                <c:pt idx="275">
                  <c:v>4.616E-2</c:v>
                </c:pt>
                <c:pt idx="276">
                  <c:v>2.9229999999999999E-2</c:v>
                </c:pt>
                <c:pt idx="277">
                  <c:v>7.9649999999999999E-2</c:v>
                </c:pt>
                <c:pt idx="278">
                  <c:v>0.1169</c:v>
                </c:pt>
                <c:pt idx="279">
                  <c:v>4.5330000000000002E-2</c:v>
                </c:pt>
                <c:pt idx="280">
                  <c:v>7.5329999999999994E-2</c:v>
                </c:pt>
                <c:pt idx="281">
                  <c:v>2.4109999999999999E-2</c:v>
                </c:pt>
                <c:pt idx="282">
                  <c:v>2.4639999999999999E-2</c:v>
                </c:pt>
                <c:pt idx="283">
                  <c:v>1.6299999999999999E-2</c:v>
                </c:pt>
                <c:pt idx="284">
                  <c:v>0.11559999999999999</c:v>
                </c:pt>
                <c:pt idx="285">
                  <c:v>4.8189999999999997E-2</c:v>
                </c:pt>
                <c:pt idx="286">
                  <c:v>3.4360000000000002E-2</c:v>
                </c:pt>
                <c:pt idx="287">
                  <c:v>3.6659999999999998E-2</c:v>
                </c:pt>
                <c:pt idx="288">
                  <c:v>2.188E-2</c:v>
                </c:pt>
                <c:pt idx="289">
                  <c:v>3.4229999999999997E-2</c:v>
                </c:pt>
                <c:pt idx="290">
                  <c:v>3.0859999999999999E-2</c:v>
                </c:pt>
                <c:pt idx="291">
                  <c:v>3.5040000000000002E-2</c:v>
                </c:pt>
                <c:pt idx="292">
                  <c:v>3.798E-2</c:v>
                </c:pt>
                <c:pt idx="293">
                  <c:v>3.8399999999999997E-2</c:v>
                </c:pt>
                <c:pt idx="294">
                  <c:v>1.975E-2</c:v>
                </c:pt>
                <c:pt idx="295">
                  <c:v>1.545E-2</c:v>
                </c:pt>
                <c:pt idx="296">
                  <c:v>6.8220000000000003E-2</c:v>
                </c:pt>
                <c:pt idx="297" formatCode="General">
                  <c:v>-3.1089236833905196</c:v>
                </c:pt>
                <c:pt idx="298" formatCode="General">
                  <c:v>-4.7918189019156134</c:v>
                </c:pt>
                <c:pt idx="299" formatCode="General">
                  <c:v>-5.6191940873919233</c:v>
                </c:pt>
                <c:pt idx="300" formatCode="General">
                  <c:v>-6.0112045734076442</c:v>
                </c:pt>
                <c:pt idx="301" formatCode="General">
                  <c:v>-6.1757385003735372</c:v>
                </c:pt>
                <c:pt idx="302" formatCode="General">
                  <c:v>-6.1882019588756885</c:v>
                </c:pt>
                <c:pt idx="303" formatCode="General">
                  <c:v>-6.1974214669685956</c:v>
                </c:pt>
                <c:pt idx="304" formatCode="General">
                  <c:v>-6.3891606924706821</c:v>
                </c:pt>
                <c:pt idx="305" formatCode="General">
                  <c:v>-6.5523773870259809</c:v>
                </c:pt>
                <c:pt idx="306" formatCode="General">
                  <c:v>-6.6474918819173912</c:v>
                </c:pt>
                <c:pt idx="307" formatCode="General">
                  <c:v>-6.7912374812917582</c:v>
                </c:pt>
                <c:pt idx="308" formatCode="General">
                  <c:v>-6.9196430412135648</c:v>
                </c:pt>
                <c:pt idx="309" formatCode="General">
                  <c:v>-7.0003536961876236</c:v>
                </c:pt>
                <c:pt idx="310" formatCode="General">
                  <c:v>-7.0568986042311632</c:v>
                </c:pt>
                <c:pt idx="311" formatCode="General">
                  <c:v>-7.0893550358322113</c:v>
                </c:pt>
                <c:pt idx="312" formatCode="General">
                  <c:v>-7.1082443620360651</c:v>
                </c:pt>
                <c:pt idx="313" formatCode="General">
                  <c:v>-6.5862944840137345</c:v>
                </c:pt>
                <c:pt idx="314" formatCode="General">
                  <c:v>-6.344337318347943</c:v>
                </c:pt>
                <c:pt idx="315" formatCode="General">
                  <c:v>-6.1974029758151117</c:v>
                </c:pt>
                <c:pt idx="316" formatCode="General">
                  <c:v>-6.1077816318965468</c:v>
                </c:pt>
                <c:pt idx="317" formatCode="General">
                  <c:v>-6.0413201122577425</c:v>
                </c:pt>
                <c:pt idx="318" formatCode="General">
                  <c:v>-6.0057290940836294</c:v>
                </c:pt>
                <c:pt idx="319" formatCode="General">
                  <c:v>-5.9759169072865133</c:v>
                </c:pt>
                <c:pt idx="320" formatCode="General">
                  <c:v>-5.9425809090930688</c:v>
                </c:pt>
                <c:pt idx="321" formatCode="General">
                  <c:v>-5.8963512098191257</c:v>
                </c:pt>
                <c:pt idx="322" formatCode="General">
                  <c:v>-5.8638347714314811</c:v>
                </c:pt>
                <c:pt idx="323" formatCode="General">
                  <c:v>-5.8154266767756972</c:v>
                </c:pt>
                <c:pt idx="324" formatCode="General">
                  <c:v>-5.7967793360363711</c:v>
                </c:pt>
                <c:pt idx="325" formatCode="General">
                  <c:v>-5.7349705728615765</c:v>
                </c:pt>
                <c:pt idx="326" formatCode="General">
                  <c:v>-5.7317125303702436</c:v>
                </c:pt>
                <c:pt idx="327" formatCode="General">
                  <c:v>-5.7081523357551163</c:v>
                </c:pt>
                <c:pt idx="328" formatCode="General">
                  <c:v>-4.5417170937330544</c:v>
                </c:pt>
                <c:pt idx="329" formatCode="General">
                  <c:v>-5.2695816123164922</c:v>
                </c:pt>
                <c:pt idx="330" formatCode="General">
                  <c:v>-4.1580625179461475</c:v>
                </c:pt>
                <c:pt idx="331" formatCode="General">
                  <c:v>-4.4027230547024949</c:v>
                </c:pt>
                <c:pt idx="332" formatCode="General">
                  <c:v>-5.0524353505305974</c:v>
                </c:pt>
                <c:pt idx="333" formatCode="General">
                  <c:v>-5.1030073308587145</c:v>
                </c:pt>
                <c:pt idx="334" formatCode="General">
                  <c:v>-5.1477080848574941</c:v>
                </c:pt>
                <c:pt idx="335" formatCode="General">
                  <c:v>-4.9393990878965699</c:v>
                </c:pt>
                <c:pt idx="336" formatCode="General">
                  <c:v>-5.1837765160366258</c:v>
                </c:pt>
                <c:pt idx="337" formatCode="General">
                  <c:v>-5.1810689042906439</c:v>
                </c:pt>
                <c:pt idx="338" formatCode="General">
                  <c:v>-5.1112403708067591</c:v>
                </c:pt>
                <c:pt idx="339" formatCode="General">
                  <c:v>-5.2637523802319333</c:v>
                </c:pt>
                <c:pt idx="340" formatCode="General">
                  <c:v>-3.3768082700359479</c:v>
                </c:pt>
                <c:pt idx="341" formatCode="General">
                  <c:v>-3.2213392088118593</c:v>
                </c:pt>
                <c:pt idx="342" formatCode="General">
                  <c:v>-3.7450197691647005</c:v>
                </c:pt>
                <c:pt idx="343" formatCode="General">
                  <c:v>-4.5488530692469915</c:v>
                </c:pt>
                <c:pt idx="344" formatCode="General">
                  <c:v>-3.8309450992424283</c:v>
                </c:pt>
                <c:pt idx="345" formatCode="General">
                  <c:v>-3.4583149084640517</c:v>
                </c:pt>
                <c:pt idx="346" formatCode="General">
                  <c:v>9.070915564420714</c:v>
                </c:pt>
                <c:pt idx="347" formatCode="General">
                  <c:v>9.8263814371782008</c:v>
                </c:pt>
                <c:pt idx="348" formatCode="General">
                  <c:v>2.7384426141726084</c:v>
                </c:pt>
                <c:pt idx="349" formatCode="General">
                  <c:v>3.0359459987312127</c:v>
                </c:pt>
                <c:pt idx="350" formatCode="General">
                  <c:v>1.3150407869972889</c:v>
                </c:pt>
                <c:pt idx="351" formatCode="General">
                  <c:v>-3.6169027193418146</c:v>
                </c:pt>
                <c:pt idx="352" formatCode="General">
                  <c:v>-4.9342725942573118</c:v>
                </c:pt>
                <c:pt idx="353" formatCode="General">
                  <c:v>-4.3448448352770734</c:v>
                </c:pt>
                <c:pt idx="354" formatCode="General">
                  <c:v>-1.3865983162235378</c:v>
                </c:pt>
                <c:pt idx="355" formatCode="General">
                  <c:v>3.4273669796279438</c:v>
                </c:pt>
                <c:pt idx="356" formatCode="General">
                  <c:v>7.6634604458967122</c:v>
                </c:pt>
                <c:pt idx="357" formatCode="General">
                  <c:v>5.0556777459707405</c:v>
                </c:pt>
                <c:pt idx="358" formatCode="General">
                  <c:v>10.551446652721628</c:v>
                </c:pt>
                <c:pt idx="359" formatCode="General">
                  <c:v>-5.0285973119437344</c:v>
                </c:pt>
                <c:pt idx="360" formatCode="General">
                  <c:v>-2.8508873362766356</c:v>
                </c:pt>
                <c:pt idx="361" formatCode="General">
                  <c:v>-3.6215107812340745</c:v>
                </c:pt>
                <c:pt idx="362" formatCode="General">
                  <c:v>-4.5544785027594941</c:v>
                </c:pt>
                <c:pt idx="363" formatCode="General">
                  <c:v>-4.3462265189220091</c:v>
                </c:pt>
                <c:pt idx="364" formatCode="General">
                  <c:v>16.383742926154678</c:v>
                </c:pt>
                <c:pt idx="365" formatCode="General">
                  <c:v>30.539190190674184</c:v>
                </c:pt>
                <c:pt idx="366" formatCode="General">
                  <c:v>2.1136987688030531</c:v>
                </c:pt>
                <c:pt idx="367" formatCode="General">
                  <c:v>-11.294615877018945</c:v>
                </c:pt>
                <c:pt idx="368" formatCode="General">
                  <c:v>-11.844030017661664</c:v>
                </c:pt>
                <c:pt idx="369" formatCode="General">
                  <c:v>-10.556224712045397</c:v>
                </c:pt>
                <c:pt idx="370" formatCode="General">
                  <c:v>-5.1245606888670778</c:v>
                </c:pt>
                <c:pt idx="371" formatCode="General">
                  <c:v>8.0823716905914065</c:v>
                </c:pt>
                <c:pt idx="372" formatCode="General">
                  <c:v>8.8267803850425004</c:v>
                </c:pt>
                <c:pt idx="373" formatCode="General">
                  <c:v>9.2120036222921566</c:v>
                </c:pt>
                <c:pt idx="374" formatCode="General">
                  <c:v>1.9554295597680516</c:v>
                </c:pt>
                <c:pt idx="375" formatCode="General">
                  <c:v>4.4656018693446065</c:v>
                </c:pt>
                <c:pt idx="376" formatCode="General">
                  <c:v>4.5945882495485293</c:v>
                </c:pt>
                <c:pt idx="377" formatCode="General">
                  <c:v>33.080935411475593</c:v>
                </c:pt>
                <c:pt idx="378" formatCode="General">
                  <c:v>3.4854473555898129</c:v>
                </c:pt>
                <c:pt idx="379" formatCode="General">
                  <c:v>-8.3517586430694184</c:v>
                </c:pt>
                <c:pt idx="380" formatCode="General">
                  <c:v>-6.8152912309437994</c:v>
                </c:pt>
                <c:pt idx="381" formatCode="General">
                  <c:v>-9.0753196963141054</c:v>
                </c:pt>
                <c:pt idx="382" formatCode="General">
                  <c:v>11.84605897632682</c:v>
                </c:pt>
                <c:pt idx="383" formatCode="General">
                  <c:v>49.391938103910377</c:v>
                </c:pt>
                <c:pt idx="384" formatCode="General">
                  <c:v>53.656180397819789</c:v>
                </c:pt>
                <c:pt idx="385" formatCode="General">
                  <c:v>9.3665901819276858</c:v>
                </c:pt>
                <c:pt idx="386" formatCode="General">
                  <c:v>16.09610858568367</c:v>
                </c:pt>
                <c:pt idx="387" formatCode="General">
                  <c:v>10.412486793889421</c:v>
                </c:pt>
                <c:pt idx="388" formatCode="General">
                  <c:v>-8.4049842770443099</c:v>
                </c:pt>
                <c:pt idx="389" formatCode="General">
                  <c:v>-7.4391564294435391</c:v>
                </c:pt>
                <c:pt idx="390" formatCode="General">
                  <c:v>-22.079292034902988</c:v>
                </c:pt>
                <c:pt idx="391" formatCode="General">
                  <c:v>-17.245864088348362</c:v>
                </c:pt>
                <c:pt idx="392" formatCode="General">
                  <c:v>-14.426027629070758</c:v>
                </c:pt>
                <c:pt idx="393" formatCode="General">
                  <c:v>11.556345183740135</c:v>
                </c:pt>
                <c:pt idx="394" formatCode="General">
                  <c:v>9.6314950621813722</c:v>
                </c:pt>
                <c:pt idx="395" formatCode="General">
                  <c:v>10.149087917937546</c:v>
                </c:pt>
                <c:pt idx="396" formatCode="General">
                  <c:v>4.7922519662959857</c:v>
                </c:pt>
                <c:pt idx="397" formatCode="General">
                  <c:v>2.9005461873596921</c:v>
                </c:pt>
                <c:pt idx="398" formatCode="General">
                  <c:v>-6.1561213808098465</c:v>
                </c:pt>
                <c:pt idx="399" formatCode="General">
                  <c:v>-7.9393325872185576</c:v>
                </c:pt>
                <c:pt idx="400" formatCode="General">
                  <c:v>-8.190222251978355</c:v>
                </c:pt>
                <c:pt idx="401" formatCode="General">
                  <c:v>-3.370286059721403</c:v>
                </c:pt>
                <c:pt idx="402" formatCode="General">
                  <c:v>0.85288704457044151</c:v>
                </c:pt>
                <c:pt idx="403" formatCode="General">
                  <c:v>-4.620013719909867</c:v>
                </c:pt>
                <c:pt idx="404" formatCode="General">
                  <c:v>-6.9785230134502854</c:v>
                </c:pt>
                <c:pt idx="405" formatCode="General">
                  <c:v>-7.3979253573844233</c:v>
                </c:pt>
                <c:pt idx="406" formatCode="General">
                  <c:v>-8.4322136105834744</c:v>
                </c:pt>
                <c:pt idx="407" formatCode="General">
                  <c:v>-6.8991937818998377</c:v>
                </c:pt>
                <c:pt idx="408" formatCode="General">
                  <c:v>23.785777900563978</c:v>
                </c:pt>
                <c:pt idx="409" formatCode="General">
                  <c:v>7.0227439963442677</c:v>
                </c:pt>
                <c:pt idx="410" formatCode="General">
                  <c:v>-3.2327030347541861</c:v>
                </c:pt>
                <c:pt idx="411" formatCode="General">
                  <c:v>-7.8214633355255003</c:v>
                </c:pt>
                <c:pt idx="412" formatCode="General">
                  <c:v>-8.5549408602816985</c:v>
                </c:pt>
                <c:pt idx="413" formatCode="General">
                  <c:v>-9.0151374667120141</c:v>
                </c:pt>
                <c:pt idx="414" formatCode="General">
                  <c:v>-9.1469412163645352</c:v>
                </c:pt>
                <c:pt idx="415" formatCode="General">
                  <c:v>-8.8598118393274667</c:v>
                </c:pt>
                <c:pt idx="416" formatCode="General">
                  <c:v>-8.9268100845506204</c:v>
                </c:pt>
                <c:pt idx="417" formatCode="General">
                  <c:v>-8.6261590271594386</c:v>
                </c:pt>
                <c:pt idx="418" formatCode="General">
                  <c:v>-8.5474700700200561</c:v>
                </c:pt>
                <c:pt idx="419" formatCode="General">
                  <c:v>-8.6532340968076742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5-4B2E-88D2-28ED626D7962}"/>
            </c:ext>
          </c:extLst>
        </c:ser>
        <c:ser>
          <c:idx val="1"/>
          <c:order val="1"/>
          <c:tx>
            <c:strRef>
              <c:f>O2_molecules!$C$1</c:f>
              <c:strCache>
                <c:ptCount val="1"/>
                <c:pt idx="0">
                  <c:v>Forecast(O2,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O2_molecules!$C$2:$C$421</c:f>
              <c:numCache>
                <c:formatCode>General</c:formatCode>
                <c:ptCount val="420"/>
                <c:pt idx="296" formatCode="0.00E+00">
                  <c:v>6.8220000000000003E-2</c:v>
                </c:pt>
                <c:pt idx="297" formatCode="0.00E+00">
                  <c:v>-3.1089236833905196</c:v>
                </c:pt>
                <c:pt idx="298" formatCode="0.00E+00">
                  <c:v>-4.7918189019156134</c:v>
                </c:pt>
                <c:pt idx="299" formatCode="0.00E+00">
                  <c:v>-5.6191940873919233</c:v>
                </c:pt>
                <c:pt idx="300" formatCode="0.00E+00">
                  <c:v>-6.0112045734076442</c:v>
                </c:pt>
                <c:pt idx="301" formatCode="0.00E+00">
                  <c:v>-6.1757385003735372</c:v>
                </c:pt>
                <c:pt idx="302" formatCode="0.00E+00">
                  <c:v>-6.1882019588756885</c:v>
                </c:pt>
                <c:pt idx="303" formatCode="0.00E+00">
                  <c:v>-6.1974214669685956</c:v>
                </c:pt>
                <c:pt idx="304" formatCode="0.00E+00">
                  <c:v>-6.3891606924706821</c:v>
                </c:pt>
                <c:pt idx="305" formatCode="0.00E+00">
                  <c:v>-6.5523773870259809</c:v>
                </c:pt>
                <c:pt idx="306" formatCode="0.00E+00">
                  <c:v>-6.6474918819173912</c:v>
                </c:pt>
                <c:pt idx="307" formatCode="0.00E+00">
                  <c:v>-6.7912374812917582</c:v>
                </c:pt>
                <c:pt idx="308" formatCode="0.00E+00">
                  <c:v>-6.9196430412135648</c:v>
                </c:pt>
                <c:pt idx="309" formatCode="0.00E+00">
                  <c:v>-7.0003536961876236</c:v>
                </c:pt>
                <c:pt idx="310" formatCode="0.00E+00">
                  <c:v>-7.0568986042311632</c:v>
                </c:pt>
                <c:pt idx="311" formatCode="0.00E+00">
                  <c:v>-7.0893550358322113</c:v>
                </c:pt>
                <c:pt idx="312" formatCode="0.00E+00">
                  <c:v>-7.1082443620360651</c:v>
                </c:pt>
                <c:pt idx="313" formatCode="0.00E+00">
                  <c:v>-6.5862944840137345</c:v>
                </c:pt>
                <c:pt idx="314" formatCode="0.00E+00">
                  <c:v>-6.344337318347943</c:v>
                </c:pt>
                <c:pt idx="315" formatCode="0.00E+00">
                  <c:v>-6.1974029758151117</c:v>
                </c:pt>
                <c:pt idx="316" formatCode="0.00E+00">
                  <c:v>-6.1077816318965468</c:v>
                </c:pt>
                <c:pt idx="317" formatCode="0.00E+00">
                  <c:v>-6.0413201122577425</c:v>
                </c:pt>
                <c:pt idx="318" formatCode="0.00E+00">
                  <c:v>-6.0057290940836294</c:v>
                </c:pt>
                <c:pt idx="319" formatCode="0.00E+00">
                  <c:v>-5.9759169072865133</c:v>
                </c:pt>
                <c:pt idx="320" formatCode="0.00E+00">
                  <c:v>-5.9425809090930688</c:v>
                </c:pt>
                <c:pt idx="321" formatCode="0.00E+00">
                  <c:v>-5.8963512098191257</c:v>
                </c:pt>
                <c:pt idx="322" formatCode="0.00E+00">
                  <c:v>-5.8638347714314811</c:v>
                </c:pt>
                <c:pt idx="323" formatCode="0.00E+00">
                  <c:v>-5.8154266767756972</c:v>
                </c:pt>
                <c:pt idx="324" formatCode="0.00E+00">
                  <c:v>-5.7967793360363711</c:v>
                </c:pt>
                <c:pt idx="325" formatCode="0.00E+00">
                  <c:v>-5.7349705728615765</c:v>
                </c:pt>
                <c:pt idx="326" formatCode="0.00E+00">
                  <c:v>-5.7317125303702436</c:v>
                </c:pt>
                <c:pt idx="327" formatCode="0.00E+00">
                  <c:v>-5.7081523357551163</c:v>
                </c:pt>
                <c:pt idx="328" formatCode="0.00E+00">
                  <c:v>-4.5417170937330544</c:v>
                </c:pt>
                <c:pt idx="329" formatCode="0.00E+00">
                  <c:v>-5.2695816123164922</c:v>
                </c:pt>
                <c:pt idx="330" formatCode="0.00E+00">
                  <c:v>-4.1580625179461475</c:v>
                </c:pt>
                <c:pt idx="331" formatCode="0.00E+00">
                  <c:v>-4.4027230547024949</c:v>
                </c:pt>
                <c:pt idx="332" formatCode="0.00E+00">
                  <c:v>-5.0524353505305974</c:v>
                </c:pt>
                <c:pt idx="333" formatCode="0.00E+00">
                  <c:v>-5.1030073308587145</c:v>
                </c:pt>
                <c:pt idx="334" formatCode="0.00E+00">
                  <c:v>-5.1477080848574941</c:v>
                </c:pt>
                <c:pt idx="335" formatCode="0.00E+00">
                  <c:v>-4.9393990878965699</c:v>
                </c:pt>
                <c:pt idx="336" formatCode="0.00E+00">
                  <c:v>-5.1837765160366258</c:v>
                </c:pt>
                <c:pt idx="337" formatCode="0.00E+00">
                  <c:v>-5.1810689042906439</c:v>
                </c:pt>
                <c:pt idx="338" formatCode="0.00E+00">
                  <c:v>-5.1112403708067591</c:v>
                </c:pt>
                <c:pt idx="339" formatCode="0.00E+00">
                  <c:v>-5.2637523802319333</c:v>
                </c:pt>
                <c:pt idx="340" formatCode="0.00E+00">
                  <c:v>-3.3768082700359479</c:v>
                </c:pt>
                <c:pt idx="341" formatCode="0.00E+00">
                  <c:v>-3.2213392088118593</c:v>
                </c:pt>
                <c:pt idx="342" formatCode="0.00E+00">
                  <c:v>-3.7450197691647005</c:v>
                </c:pt>
                <c:pt idx="343" formatCode="0.00E+00">
                  <c:v>-4.5488530692469915</c:v>
                </c:pt>
                <c:pt idx="344" formatCode="0.00E+00">
                  <c:v>-3.8309450992424283</c:v>
                </c:pt>
                <c:pt idx="345" formatCode="0.00E+00">
                  <c:v>-3.4583149084640517</c:v>
                </c:pt>
                <c:pt idx="346" formatCode="0.00E+00">
                  <c:v>9.070915564420714</c:v>
                </c:pt>
                <c:pt idx="347" formatCode="0.00E+00">
                  <c:v>9.8263814371782008</c:v>
                </c:pt>
                <c:pt idx="348" formatCode="0.00E+00">
                  <c:v>2.7384426141726084</c:v>
                </c:pt>
                <c:pt idx="349" formatCode="0.00E+00">
                  <c:v>3.0359459987312127</c:v>
                </c:pt>
                <c:pt idx="350" formatCode="0.00E+00">
                  <c:v>1.3150407869972889</c:v>
                </c:pt>
                <c:pt idx="351" formatCode="0.00E+00">
                  <c:v>-3.6169027193418146</c:v>
                </c:pt>
                <c:pt idx="352" formatCode="0.00E+00">
                  <c:v>-4.9342725942573118</c:v>
                </c:pt>
                <c:pt idx="353" formatCode="0.00E+00">
                  <c:v>-4.3448448352770734</c:v>
                </c:pt>
                <c:pt idx="354" formatCode="0.00E+00">
                  <c:v>-1.3865983162235378</c:v>
                </c:pt>
                <c:pt idx="355" formatCode="0.00E+00">
                  <c:v>3.4273669796279438</c:v>
                </c:pt>
                <c:pt idx="356" formatCode="0.00E+00">
                  <c:v>7.6634604458967122</c:v>
                </c:pt>
                <c:pt idx="357" formatCode="0.00E+00">
                  <c:v>5.0556777459707405</c:v>
                </c:pt>
                <c:pt idx="358" formatCode="0.00E+00">
                  <c:v>10.551446652721628</c:v>
                </c:pt>
                <c:pt idx="359" formatCode="0.00E+00">
                  <c:v>-5.0285973119437344</c:v>
                </c:pt>
                <c:pt idx="360" formatCode="0.00E+00">
                  <c:v>-2.8508873362766356</c:v>
                </c:pt>
                <c:pt idx="361" formatCode="0.00E+00">
                  <c:v>-3.6215107812340745</c:v>
                </c:pt>
                <c:pt idx="362" formatCode="0.00E+00">
                  <c:v>-4.5544785027594941</c:v>
                </c:pt>
                <c:pt idx="363" formatCode="0.00E+00">
                  <c:v>-4.3462265189220091</c:v>
                </c:pt>
                <c:pt idx="364" formatCode="0.00E+00">
                  <c:v>16.383742926154678</c:v>
                </c:pt>
                <c:pt idx="365" formatCode="0.00E+00">
                  <c:v>30.539190190674184</c:v>
                </c:pt>
                <c:pt idx="366" formatCode="0.00E+00">
                  <c:v>2.1136987688030531</c:v>
                </c:pt>
                <c:pt idx="367" formatCode="0.00E+00">
                  <c:v>-11.294615877018945</c:v>
                </c:pt>
                <c:pt idx="368" formatCode="0.00E+00">
                  <c:v>-11.844030017661664</c:v>
                </c:pt>
                <c:pt idx="369" formatCode="0.00E+00">
                  <c:v>-10.556224712045397</c:v>
                </c:pt>
                <c:pt idx="370" formatCode="0.00E+00">
                  <c:v>-5.1245606888670778</c:v>
                </c:pt>
                <c:pt idx="371" formatCode="0.00E+00">
                  <c:v>8.0823716905914065</c:v>
                </c:pt>
                <c:pt idx="372" formatCode="0.00E+00">
                  <c:v>8.8267803850425004</c:v>
                </c:pt>
                <c:pt idx="373" formatCode="0.00E+00">
                  <c:v>9.2120036222921566</c:v>
                </c:pt>
                <c:pt idx="374" formatCode="0.00E+00">
                  <c:v>1.9554295597680516</c:v>
                </c:pt>
                <c:pt idx="375" formatCode="0.00E+00">
                  <c:v>4.4656018693446065</c:v>
                </c:pt>
                <c:pt idx="376" formatCode="0.00E+00">
                  <c:v>4.5945882495485293</c:v>
                </c:pt>
                <c:pt idx="377" formatCode="0.00E+00">
                  <c:v>33.080935411475593</c:v>
                </c:pt>
                <c:pt idx="378" formatCode="0.00E+00">
                  <c:v>3.4854473555898129</c:v>
                </c:pt>
                <c:pt idx="379" formatCode="0.00E+00">
                  <c:v>-8.3517586430694184</c:v>
                </c:pt>
                <c:pt idx="380" formatCode="0.00E+00">
                  <c:v>-6.8152912309437994</c:v>
                </c:pt>
                <c:pt idx="381" formatCode="0.00E+00">
                  <c:v>-9.0753196963141054</c:v>
                </c:pt>
                <c:pt idx="382" formatCode="0.00E+00">
                  <c:v>11.84605897632682</c:v>
                </c:pt>
                <c:pt idx="383" formatCode="0.00E+00">
                  <c:v>49.391938103910377</c:v>
                </c:pt>
                <c:pt idx="384" formatCode="0.00E+00">
                  <c:v>53.656180397819789</c:v>
                </c:pt>
                <c:pt idx="385" formatCode="0.00E+00">
                  <c:v>9.3665901819276858</c:v>
                </c:pt>
                <c:pt idx="386" formatCode="0.00E+00">
                  <c:v>16.09610858568367</c:v>
                </c:pt>
                <c:pt idx="387" formatCode="0.00E+00">
                  <c:v>10.412486793889421</c:v>
                </c:pt>
                <c:pt idx="388" formatCode="0.00E+00">
                  <c:v>-8.4049842770443099</c:v>
                </c:pt>
                <c:pt idx="389" formatCode="0.00E+00">
                  <c:v>-7.4391564294435391</c:v>
                </c:pt>
                <c:pt idx="390" formatCode="0.00E+00">
                  <c:v>-22.079292034902988</c:v>
                </c:pt>
                <c:pt idx="391" formatCode="0.00E+00">
                  <c:v>-17.245864088348362</c:v>
                </c:pt>
                <c:pt idx="392" formatCode="0.00E+00">
                  <c:v>-14.426027629070758</c:v>
                </c:pt>
                <c:pt idx="393" formatCode="0.00E+00">
                  <c:v>11.556345183740135</c:v>
                </c:pt>
                <c:pt idx="394" formatCode="0.00E+00">
                  <c:v>9.6314950621813722</c:v>
                </c:pt>
                <c:pt idx="395" formatCode="0.00E+00">
                  <c:v>10.149087917937546</c:v>
                </c:pt>
                <c:pt idx="396" formatCode="0.00E+00">
                  <c:v>4.7922519662959857</c:v>
                </c:pt>
                <c:pt idx="397" formatCode="0.00E+00">
                  <c:v>2.9005461873596921</c:v>
                </c:pt>
                <c:pt idx="398" formatCode="0.00E+00">
                  <c:v>-6.1561213808098465</c:v>
                </c:pt>
                <c:pt idx="399" formatCode="0.00E+00">
                  <c:v>-7.9393325872185576</c:v>
                </c:pt>
                <c:pt idx="400" formatCode="0.00E+00">
                  <c:v>-8.190222251978355</c:v>
                </c:pt>
                <c:pt idx="401" formatCode="0.00E+00">
                  <c:v>-3.370286059721403</c:v>
                </c:pt>
                <c:pt idx="402" formatCode="0.00E+00">
                  <c:v>0.85288704457044151</c:v>
                </c:pt>
                <c:pt idx="403" formatCode="0.00E+00">
                  <c:v>-4.620013719909867</c:v>
                </c:pt>
                <c:pt idx="404" formatCode="0.00E+00">
                  <c:v>-6.9785230134502854</c:v>
                </c:pt>
                <c:pt idx="405" formatCode="0.00E+00">
                  <c:v>-7.3979253573844233</c:v>
                </c:pt>
                <c:pt idx="406" formatCode="0.00E+00">
                  <c:v>-8.4322136105834744</c:v>
                </c:pt>
                <c:pt idx="407" formatCode="0.00E+00">
                  <c:v>-6.8991937818998377</c:v>
                </c:pt>
                <c:pt idx="408" formatCode="0.00E+00">
                  <c:v>23.785777900563978</c:v>
                </c:pt>
                <c:pt idx="409" formatCode="0.00E+00">
                  <c:v>7.0227439963442677</c:v>
                </c:pt>
                <c:pt idx="410" formatCode="0.00E+00">
                  <c:v>-3.2327030347541861</c:v>
                </c:pt>
                <c:pt idx="411" formatCode="0.00E+00">
                  <c:v>-7.8214633355255003</c:v>
                </c:pt>
                <c:pt idx="412" formatCode="0.00E+00">
                  <c:v>-8.5549408602816985</c:v>
                </c:pt>
                <c:pt idx="413" formatCode="0.00E+00">
                  <c:v>-9.0151374667120141</c:v>
                </c:pt>
                <c:pt idx="414" formatCode="0.00E+00">
                  <c:v>-9.1469412163645352</c:v>
                </c:pt>
                <c:pt idx="415" formatCode="0.00E+00">
                  <c:v>-8.8598118393274667</c:v>
                </c:pt>
                <c:pt idx="416" formatCode="0.00E+00">
                  <c:v>-8.9268100845506204</c:v>
                </c:pt>
                <c:pt idx="417" formatCode="0.00E+00">
                  <c:v>-8.6261590271594386</c:v>
                </c:pt>
                <c:pt idx="418" formatCode="0.00E+00">
                  <c:v>-8.5474700700200561</c:v>
                </c:pt>
                <c:pt idx="419" formatCode="0.00E+00">
                  <c:v>-8.6532340968076742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5-4B2E-88D2-28ED626D7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506032"/>
        <c:axId val="6795063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6.8220000000000003E-2</c:v>
                      </c:pt>
                      <c:pt idx="297" formatCode="0.00E+00">
                        <c:v>-44.509730642644705</c:v>
                      </c:pt>
                      <c:pt idx="298" formatCode="0.00E+00">
                        <c:v>-51.097858053850004</c:v>
                      </c:pt>
                      <c:pt idx="299" formatCode="0.00E+00">
                        <c:v>-56.375384605405202</c:v>
                      </c:pt>
                      <c:pt idx="300" formatCode="0.00E+00">
                        <c:v>-60.873350783815802</c:v>
                      </c:pt>
                      <c:pt idx="301" formatCode="0.00E+00">
                        <c:v>-64.871950667157677</c:v>
                      </c:pt>
                      <c:pt idx="302" formatCode="0.00E+00">
                        <c:v>-68.496829063814417</c:v>
                      </c:pt>
                      <c:pt idx="303" formatCode="0.00E+00">
                        <c:v>-71.933390173517182</c:v>
                      </c:pt>
                      <c:pt idx="304" formatCode="0.00E+00">
                        <c:v>-75.395004365596378</c:v>
                      </c:pt>
                      <c:pt idx="305" formatCode="0.00E+00">
                        <c:v>-78.692068802435557</c:v>
                      </c:pt>
                      <c:pt idx="306" formatCode="0.00E+00">
                        <c:v>-81.802045032434748</c:v>
                      </c:pt>
                      <c:pt idx="307" formatCode="0.00E+00">
                        <c:v>-84.855475351931091</c:v>
                      </c:pt>
                      <c:pt idx="308" formatCode="0.00E+00">
                        <c:v>-87.799761925730607</c:v>
                      </c:pt>
                      <c:pt idx="309" formatCode="0.00E+00">
                        <c:v>-90.61204831277297</c:v>
                      </c:pt>
                      <c:pt idx="310" formatCode="0.00E+00">
                        <c:v>-93.32389229259347</c:v>
                      </c:pt>
                      <c:pt idx="311" formatCode="0.00E+00">
                        <c:v>-95.942229097055986</c:v>
                      </c:pt>
                      <c:pt idx="312" formatCode="0.00E+00">
                        <c:v>-98.483492604905479</c:v>
                      </c:pt>
                      <c:pt idx="313" formatCode="0.00E+00">
                        <c:v>-100.42555021209655</c:v>
                      </c:pt>
                      <c:pt idx="314" formatCode="0.00E+00">
                        <c:v>-102.5937343525989</c:v>
                      </c:pt>
                      <c:pt idx="315" formatCode="0.00E+00">
                        <c:v>-104.80704226665064</c:v>
                      </c:pt>
                      <c:pt idx="316" formatCode="0.00E+00">
                        <c:v>-107.03128205914894</c:v>
                      </c:pt>
                      <c:pt idx="317" formatCode="0.00E+00">
                        <c:v>-109.23543714309082</c:v>
                      </c:pt>
                      <c:pt idx="318" formatCode="0.00E+00">
                        <c:v>-111.43002867901471</c:v>
                      </c:pt>
                      <c:pt idx="319" formatCode="0.00E+00">
                        <c:v>-113.592494747986</c:v>
                      </c:pt>
                      <c:pt idx="320" formatCode="0.00E+00">
                        <c:v>-115.71581930232348</c:v>
                      </c:pt>
                      <c:pt idx="321" formatCode="0.00E+00">
                        <c:v>-117.79270724793116</c:v>
                      </c:pt>
                      <c:pt idx="322" formatCode="0.00E+00">
                        <c:v>-119.85165489274871</c:v>
                      </c:pt>
                      <c:pt idx="323" formatCode="0.00E+00">
                        <c:v>-121.86478350220645</c:v>
                      </c:pt>
                      <c:pt idx="324" formatCode="0.00E+00">
                        <c:v>-123.87932746835229</c:v>
                      </c:pt>
                      <c:pt idx="325" formatCode="0.00E+00">
                        <c:v>-125.82381862103405</c:v>
                      </c:pt>
                      <c:pt idx="326" formatCode="0.00E+00">
                        <c:v>-127.80130908905008</c:v>
                      </c:pt>
                      <c:pt idx="327" formatCode="0.00E+00">
                        <c:v>-129.73418402612134</c:v>
                      </c:pt>
                      <c:pt idx="328" formatCode="0.00E+00">
                        <c:v>-130.5010170765978</c:v>
                      </c:pt>
                      <c:pt idx="329" formatCode="0.00E+00">
                        <c:v>-133.14004723277642</c:v>
                      </c:pt>
                      <c:pt idx="330" formatCode="0.00E+00">
                        <c:v>-133.91858094467378</c:v>
                      </c:pt>
                      <c:pt idx="331" formatCode="0.00E+00">
                        <c:v>-136.03310394515884</c:v>
                      </c:pt>
                      <c:pt idx="332" formatCode="0.00E+00">
                        <c:v>-138.53334971294933</c:v>
                      </c:pt>
                      <c:pt idx="333" formatCode="0.00E+00">
                        <c:v>-140.41593187027206</c:v>
                      </c:pt>
                      <c:pt idx="334" formatCode="0.00E+00">
                        <c:v>-142.27487441802833</c:v>
                      </c:pt>
                      <c:pt idx="335" formatCode="0.00E+00">
                        <c:v>-143.86374729421124</c:v>
                      </c:pt>
                      <c:pt idx="336" formatCode="0.00E+00">
                        <c:v>-145.88891256094234</c:v>
                      </c:pt>
                      <c:pt idx="337" formatCode="0.00E+00">
                        <c:v>-147.65122553092203</c:v>
                      </c:pt>
                      <c:pt idx="338" formatCode="0.00E+00">
                        <c:v>-149.33124110582057</c:v>
                      </c:pt>
                      <c:pt idx="339" formatCode="0.00E+00">
                        <c:v>-151.21897834299273</c:v>
                      </c:pt>
                      <c:pt idx="340" formatCode="0.00E+00">
                        <c:v>-151.0531675113514</c:v>
                      </c:pt>
                      <c:pt idx="341" formatCode="0.00E+00">
                        <c:v>-152.6052383373642</c:v>
                      </c:pt>
                      <c:pt idx="342" formatCode="0.00E+00">
                        <c:v>-154.82333765142243</c:v>
                      </c:pt>
                      <c:pt idx="343" formatCode="0.00E+00">
                        <c:v>-157.30891641262463</c:v>
                      </c:pt>
                      <c:pt idx="344" formatCode="0.00E+00">
                        <c:v>-158.26050574915109</c:v>
                      </c:pt>
                      <c:pt idx="345" formatCode="0.00E+00">
                        <c:v>-159.5455287081196</c:v>
                      </c:pt>
                      <c:pt idx="346" formatCode="0.00E+00">
                        <c:v>-148.6624915133859</c:v>
                      </c:pt>
                      <c:pt idx="347" formatCode="0.00E+00">
                        <c:v>-149.54212492615093</c:v>
                      </c:pt>
                      <c:pt idx="348" formatCode="0.00E+00">
                        <c:v>-158.25441771233156</c:v>
                      </c:pt>
                      <c:pt idx="349" formatCode="0.00E+00">
                        <c:v>-159.57085552973837</c:v>
                      </c:pt>
                      <c:pt idx="350" formatCode="0.00E+00">
                        <c:v>-162.89560664538322</c:v>
                      </c:pt>
                      <c:pt idx="351" formatCode="0.00E+00">
                        <c:v>-169.42160405404562</c:v>
                      </c:pt>
                      <c:pt idx="352" formatCode="0.00E+00">
                        <c:v>-172.32352581846826</c:v>
                      </c:pt>
                      <c:pt idx="353" formatCode="0.00E+00">
                        <c:v>-173.30942541067822</c:v>
                      </c:pt>
                      <c:pt idx="354" formatCode="0.00E+00">
                        <c:v>-171.91754739858402</c:v>
                      </c:pt>
                      <c:pt idx="355" formatCode="0.00E+00">
                        <c:v>-168.66124635879387</c:v>
                      </c:pt>
                      <c:pt idx="356" formatCode="0.00E+00">
                        <c:v>-165.97435702053403</c:v>
                      </c:pt>
                      <c:pt idx="357" formatCode="0.00E+00">
                        <c:v>-170.12311795795654</c:v>
                      </c:pt>
                      <c:pt idx="358" formatCode="0.00E+00">
                        <c:v>-166.16032629439349</c:v>
                      </c:pt>
                      <c:pt idx="359" formatCode="0.00E+00">
                        <c:v>-183.26556256904914</c:v>
                      </c:pt>
                      <c:pt idx="360" formatCode="0.00E+00">
                        <c:v>-182.60546766785376</c:v>
                      </c:pt>
                      <c:pt idx="361" formatCode="0.00E+00">
                        <c:v>-184.88632872592754</c:v>
                      </c:pt>
                      <c:pt idx="362" formatCode="0.00E+00">
                        <c:v>-187.32234886060047</c:v>
                      </c:pt>
                      <c:pt idx="363" formatCode="0.00E+00">
                        <c:v>-188.61014922244027</c:v>
                      </c:pt>
                      <c:pt idx="364" formatCode="0.00E+00">
                        <c:v>-169.36941041832898</c:v>
                      </c:pt>
                      <c:pt idx="365" formatCode="0.00E+00">
                        <c:v>-156.69654401940525</c:v>
                      </c:pt>
                      <c:pt idx="366" formatCode="0.00E+00">
                        <c:v>-186.59813234267384</c:v>
                      </c:pt>
                      <c:pt idx="367" formatCode="0.00E+00">
                        <c:v>-201.47621991444956</c:v>
                      </c:pt>
                      <c:pt idx="368" formatCode="0.00E+00">
                        <c:v>-203.48923744965455</c:v>
                      </c:pt>
                      <c:pt idx="369" formatCode="0.00E+00">
                        <c:v>-203.65901516755594</c:v>
                      </c:pt>
                      <c:pt idx="370" formatCode="0.00E+00">
                        <c:v>-199.67905791898346</c:v>
                      </c:pt>
                      <c:pt idx="371" formatCode="0.00E+00">
                        <c:v>-187.91809538023185</c:v>
                      </c:pt>
                      <c:pt idx="372" formatCode="0.00E+00">
                        <c:v>-188.61405431819452</c:v>
                      </c:pt>
                      <c:pt idx="373" formatCode="0.00E+00">
                        <c:v>-189.66372684652924</c:v>
                      </c:pt>
                      <c:pt idx="374" formatCode="0.00E+00">
                        <c:v>-198.3498509588031</c:v>
                      </c:pt>
                      <c:pt idx="375" formatCode="0.00E+00">
                        <c:v>-197.2640051265378</c:v>
                      </c:pt>
                      <c:pt idx="376" formatCode="0.00E+00">
                        <c:v>-198.55423995979646</c:v>
                      </c:pt>
                      <c:pt idx="377" formatCode="0.00E+00">
                        <c:v>-171.48212338465098</c:v>
                      </c:pt>
                      <c:pt idx="378" formatCode="0.00E+00">
                        <c:v>-202.48696252097471</c:v>
                      </c:pt>
                      <c:pt idx="379" formatCode="0.00E+00">
                        <c:v>-215.72874784360604</c:v>
                      </c:pt>
                      <c:pt idx="380" formatCode="0.00E+00">
                        <c:v>-215.59219251708021</c:v>
                      </c:pt>
                      <c:pt idx="381" formatCode="0.00E+00">
                        <c:v>-219.24756724745507</c:v>
                      </c:pt>
                      <c:pt idx="382" formatCode="0.00E+00">
                        <c:v>-199.71706746139617</c:v>
                      </c:pt>
                      <c:pt idx="383" formatCode="0.00E+00">
                        <c:v>-163.55769542691402</c:v>
                      </c:pt>
                      <c:pt idx="384" formatCode="0.00E+00">
                        <c:v>-160.67568127276115</c:v>
                      </c:pt>
                      <c:pt idx="385" formatCode="0.00E+00">
                        <c:v>-206.34331087722981</c:v>
                      </c:pt>
                      <c:pt idx="386" formatCode="0.00E+00">
                        <c:v>-200.98773077664529</c:v>
                      </c:pt>
                      <c:pt idx="387" formatCode="0.00E+00">
                        <c:v>-208.04127501222936</c:v>
                      </c:pt>
                      <c:pt idx="388" formatCode="0.00E+00">
                        <c:v>-228.22473554582876</c:v>
                      </c:pt>
                      <c:pt idx="389" formatCode="0.00E+00">
                        <c:v>-228.62104479786393</c:v>
                      </c:pt>
                      <c:pt idx="390" formatCode="0.00E+00">
                        <c:v>-244.61954358133335</c:v>
                      </c:pt>
                      <c:pt idx="391" formatCode="0.00E+00">
                        <c:v>-241.1407812354517</c:v>
                      </c:pt>
                      <c:pt idx="392" formatCode="0.00E+00">
                        <c:v>-239.67198712258377</c:v>
                      </c:pt>
                      <c:pt idx="393" formatCode="0.00E+00">
                        <c:v>-215.03710577620541</c:v>
                      </c:pt>
                      <c:pt idx="394" formatCode="0.00E+00">
                        <c:v>-218.30596697886557</c:v>
                      </c:pt>
                      <c:pt idx="395" formatCode="0.00E+00">
                        <c:v>-219.12897349993196</c:v>
                      </c:pt>
                      <c:pt idx="396" formatCode="0.00E+00">
                        <c:v>-225.82306405468901</c:v>
                      </c:pt>
                      <c:pt idx="397" formatCode="0.00E+00">
                        <c:v>-229.04874490346182</c:v>
                      </c:pt>
                      <c:pt idx="398" formatCode="0.00E+00">
                        <c:v>-239.4361716161817</c:v>
                      </c:pt>
                      <c:pt idx="399" formatCode="0.00E+00">
                        <c:v>-242.54698807262946</c:v>
                      </c:pt>
                      <c:pt idx="400" formatCode="0.00E+00">
                        <c:v>-244.12238959933109</c:v>
                      </c:pt>
                      <c:pt idx="401" formatCode="0.00E+00">
                        <c:v>-240.62393091358908</c:v>
                      </c:pt>
                      <c:pt idx="402" formatCode="0.00E+00">
                        <c:v>-237.71925856780561</c:v>
                      </c:pt>
                      <c:pt idx="403" formatCode="0.00E+00">
                        <c:v>-244.50773957143309</c:v>
                      </c:pt>
                      <c:pt idx="404" formatCode="0.00E+00">
                        <c:v>-248.1789634791908</c:v>
                      </c:pt>
                      <c:pt idx="405" formatCode="0.00E+00">
                        <c:v>-249.90826841536906</c:v>
                      </c:pt>
                      <c:pt idx="406" formatCode="0.00E+00">
                        <c:v>-252.2496995913304</c:v>
                      </c:pt>
                      <c:pt idx="407" formatCode="0.00E+00">
                        <c:v>-252.02111415731591</c:v>
                      </c:pt>
                      <c:pt idx="408" formatCode="0.00E+00">
                        <c:v>-222.63791830951101</c:v>
                      </c:pt>
                      <c:pt idx="409" formatCode="0.00E+00">
                        <c:v>-240.70011831946186</c:v>
                      </c:pt>
                      <c:pt idx="410" formatCode="0.00E+00">
                        <c:v>-252.25216945633153</c:v>
                      </c:pt>
                      <c:pt idx="411" formatCode="0.00E+00">
                        <c:v>-258.1350185232991</c:v>
                      </c:pt>
                      <c:pt idx="412" formatCode="0.00E+00">
                        <c:v>-260.16011509872226</c:v>
                      </c:pt>
                      <c:pt idx="413" formatCode="0.00E+00">
                        <c:v>-261.90950565900908</c:v>
                      </c:pt>
                      <c:pt idx="414" formatCode="0.00E+00">
                        <c:v>-263.32812190893929</c:v>
                      </c:pt>
                      <c:pt idx="415" formatCode="0.00E+00">
                        <c:v>-264.3254662750665</c:v>
                      </c:pt>
                      <c:pt idx="416" formatCode="0.00E+00">
                        <c:v>-265.67464128369045</c:v>
                      </c:pt>
                      <c:pt idx="417" formatCode="0.00E+00">
                        <c:v>-266.65391089480192</c:v>
                      </c:pt>
                      <c:pt idx="418" formatCode="0.00E+00">
                        <c:v>-267.85292652930303</c:v>
                      </c:pt>
                      <c:pt idx="419" formatCode="0.00E+00">
                        <c:v>-269.23421824679883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1C5-4B2E-88D2-28ED626D79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6.8220000000000003E-2</c:v>
                      </c:pt>
                      <c:pt idx="297" formatCode="0.00E+00">
                        <c:v>38.291883275863661</c:v>
                      </c:pt>
                      <c:pt idx="298" formatCode="0.00E+00">
                        <c:v>41.514220250018781</c:v>
                      </c:pt>
                      <c:pt idx="299" formatCode="0.00E+00">
                        <c:v>45.136996430621352</c:v>
                      </c:pt>
                      <c:pt idx="300" formatCode="0.00E+00">
                        <c:v>48.85094163700051</c:v>
                      </c:pt>
                      <c:pt idx="301" formatCode="0.00E+00">
                        <c:v>52.520473666410609</c:v>
                      </c:pt>
                      <c:pt idx="302" formatCode="0.00E+00">
                        <c:v>56.120425146063042</c:v>
                      </c:pt>
                      <c:pt idx="303" formatCode="0.00E+00">
                        <c:v>59.538547239579998</c:v>
                      </c:pt>
                      <c:pt idx="304" formatCode="0.00E+00">
                        <c:v>62.616682980655014</c:v>
                      </c:pt>
                      <c:pt idx="305" formatCode="0.00E+00">
                        <c:v>65.587314028383588</c:v>
                      </c:pt>
                      <c:pt idx="306" formatCode="0.00E+00">
                        <c:v>68.507061268599969</c:v>
                      </c:pt>
                      <c:pt idx="307" formatCode="0.00E+00">
                        <c:v>71.273000389347573</c:v>
                      </c:pt>
                      <c:pt idx="308" formatCode="0.00E+00">
                        <c:v>73.960475843303485</c:v>
                      </c:pt>
                      <c:pt idx="309" formatCode="0.00E+00">
                        <c:v>76.611340920397708</c:v>
                      </c:pt>
                      <c:pt idx="310" formatCode="0.00E+00">
                        <c:v>79.21009508413114</c:v>
                      </c:pt>
                      <c:pt idx="311" formatCode="0.00E+00">
                        <c:v>81.76351902539156</c:v>
                      </c:pt>
                      <c:pt idx="312" formatCode="0.00E+00">
                        <c:v>84.267003880833357</c:v>
                      </c:pt>
                      <c:pt idx="313" formatCode="0.00E+00">
                        <c:v>87.252961244069084</c:v>
                      </c:pt>
                      <c:pt idx="314" formatCode="0.00E+00">
                        <c:v>89.905059715903022</c:v>
                      </c:pt>
                      <c:pt idx="315" formatCode="0.00E+00">
                        <c:v>92.412236315020422</c:v>
                      </c:pt>
                      <c:pt idx="316" formatCode="0.00E+00">
                        <c:v>94.815718795355849</c:v>
                      </c:pt>
                      <c:pt idx="317" formatCode="0.00E+00">
                        <c:v>97.152796918575348</c:v>
                      </c:pt>
                      <c:pt idx="318" formatCode="0.00E+00">
                        <c:v>99.418570490847443</c:v>
                      </c:pt>
                      <c:pt idx="319" formatCode="0.00E+00">
                        <c:v>101.64066093341296</c:v>
                      </c:pt>
                      <c:pt idx="320" formatCode="0.00E+00">
                        <c:v>103.83065748413735</c:v>
                      </c:pt>
                      <c:pt idx="321" formatCode="0.00E+00">
                        <c:v>106.0000048282929</c:v>
                      </c:pt>
                      <c:pt idx="322" formatCode="0.00E+00">
                        <c:v>108.12398534988574</c:v>
                      </c:pt>
                      <c:pt idx="323" formatCode="0.00E+00">
                        <c:v>110.23393014865505</c:v>
                      </c:pt>
                      <c:pt idx="324" formatCode="0.00E+00">
                        <c:v>112.28576879627956</c:v>
                      </c:pt>
                      <c:pt idx="325" formatCode="0.00E+00">
                        <c:v>114.35387747531091</c:v>
                      </c:pt>
                      <c:pt idx="326" formatCode="0.00E+00">
                        <c:v>116.33788402830959</c:v>
                      </c:pt>
                      <c:pt idx="327" formatCode="0.00E+00">
                        <c:v>118.31787935461112</c:v>
                      </c:pt>
                      <c:pt idx="328" formatCode="0.00E+00">
                        <c:v>121.41758288913169</c:v>
                      </c:pt>
                      <c:pt idx="329" formatCode="0.00E+00">
                        <c:v>122.60088400814344</c:v>
                      </c:pt>
                      <c:pt idx="330" formatCode="0.00E+00">
                        <c:v>125.60245590878148</c:v>
                      </c:pt>
                      <c:pt idx="331" formatCode="0.00E+00">
                        <c:v>127.22765783575385</c:v>
                      </c:pt>
                      <c:pt idx="332" formatCode="0.00E+00">
                        <c:v>128.42847901188813</c:v>
                      </c:pt>
                      <c:pt idx="333" formatCode="0.00E+00">
                        <c:v>130.20991720855466</c:v>
                      </c:pt>
                      <c:pt idx="334" formatCode="0.00E+00">
                        <c:v>131.97945824831334</c:v>
                      </c:pt>
                      <c:pt idx="335" formatCode="0.00E+00">
                        <c:v>133.98494911841811</c:v>
                      </c:pt>
                      <c:pt idx="336" formatCode="0.00E+00">
                        <c:v>135.52135952886908</c:v>
                      </c:pt>
                      <c:pt idx="337" formatCode="0.00E+00">
                        <c:v>137.28908772234075</c:v>
                      </c:pt>
                      <c:pt idx="338" formatCode="0.00E+00">
                        <c:v>139.10876036420703</c:v>
                      </c:pt>
                      <c:pt idx="339" formatCode="0.00E+00">
                        <c:v>140.69147358252889</c:v>
                      </c:pt>
                      <c:pt idx="340" formatCode="0.00E+00">
                        <c:v>144.2995509712795</c:v>
                      </c:pt>
                      <c:pt idx="341" formatCode="0.00E+00">
                        <c:v>146.16255991974049</c:v>
                      </c:pt>
                      <c:pt idx="342" formatCode="0.00E+00">
                        <c:v>147.33329811309301</c:v>
                      </c:pt>
                      <c:pt idx="343" formatCode="0.00E+00">
                        <c:v>148.21121027413062</c:v>
                      </c:pt>
                      <c:pt idx="344" formatCode="0.00E+00">
                        <c:v>150.59861555066624</c:v>
                      </c:pt>
                      <c:pt idx="345" formatCode="0.00E+00">
                        <c:v>152.62889889119151</c:v>
                      </c:pt>
                      <c:pt idx="346" formatCode="0.00E+00">
                        <c:v>166.80432264222733</c:v>
                      </c:pt>
                      <c:pt idx="347" formatCode="0.00E+00">
                        <c:v>169.19488780050736</c:v>
                      </c:pt>
                      <c:pt idx="348" formatCode="0.00E+00">
                        <c:v>163.73130294067678</c:v>
                      </c:pt>
                      <c:pt idx="349" formatCode="0.00E+00">
                        <c:v>165.64274752720081</c:v>
                      </c:pt>
                      <c:pt idx="350" formatCode="0.00E+00">
                        <c:v>165.5256882193778</c:v>
                      </c:pt>
                      <c:pt idx="351" formatCode="0.00E+00">
                        <c:v>162.18779861536197</c:v>
                      </c:pt>
                      <c:pt idx="352" formatCode="0.00E+00">
                        <c:v>162.45498062995361</c:v>
                      </c:pt>
                      <c:pt idx="353" formatCode="0.00E+00">
                        <c:v>164.61973574012404</c:v>
                      </c:pt>
                      <c:pt idx="354" formatCode="0.00E+00">
                        <c:v>169.14435076613694</c:v>
                      </c:pt>
                      <c:pt idx="355" formatCode="0.00E+00">
                        <c:v>175.51598031804977</c:v>
                      </c:pt>
                      <c:pt idx="356" formatCode="0.00E+00">
                        <c:v>181.30127791232744</c:v>
                      </c:pt>
                      <c:pt idx="357" formatCode="0.00E+00">
                        <c:v>180.23447344989802</c:v>
                      </c:pt>
                      <c:pt idx="358" formatCode="0.00E+00">
                        <c:v>187.26321959983676</c:v>
                      </c:pt>
                      <c:pt idx="359" formatCode="0.00E+00">
                        <c:v>173.20836794516165</c:v>
                      </c:pt>
                      <c:pt idx="360" formatCode="0.00E+00">
                        <c:v>176.9036929953005</c:v>
                      </c:pt>
                      <c:pt idx="361" formatCode="0.00E+00">
                        <c:v>177.64330716345941</c:v>
                      </c:pt>
                      <c:pt idx="362" formatCode="0.00E+00">
                        <c:v>178.21339185508151</c:v>
                      </c:pt>
                      <c:pt idx="363" formatCode="0.00E+00">
                        <c:v>179.91769618459625</c:v>
                      </c:pt>
                      <c:pt idx="364" formatCode="0.00E+00">
                        <c:v>202.13689627063832</c:v>
                      </c:pt>
                      <c:pt idx="365" formatCode="0.00E+00">
                        <c:v>217.77492440075363</c:v>
                      </c:pt>
                      <c:pt idx="366" formatCode="0.00E+00">
                        <c:v>190.82552988027996</c:v>
                      </c:pt>
                      <c:pt idx="367" formatCode="0.00E+00">
                        <c:v>178.88698816041168</c:v>
                      </c:pt>
                      <c:pt idx="368" formatCode="0.00E+00">
                        <c:v>179.80117741433125</c:v>
                      </c:pt>
                      <c:pt idx="369" formatCode="0.00E+00">
                        <c:v>182.54656574346512</c:v>
                      </c:pt>
                      <c:pt idx="370" formatCode="0.00E+00">
                        <c:v>189.42993654124928</c:v>
                      </c:pt>
                      <c:pt idx="371" formatCode="0.00E+00">
                        <c:v>204.08283876141465</c:v>
                      </c:pt>
                      <c:pt idx="372" formatCode="0.00E+00">
                        <c:v>206.26761508827951</c:v>
                      </c:pt>
                      <c:pt idx="373" formatCode="0.00E+00">
                        <c:v>208.08773409111353</c:v>
                      </c:pt>
                      <c:pt idx="374" formatCode="0.00E+00">
                        <c:v>202.2607100783392</c:v>
                      </c:pt>
                      <c:pt idx="375" formatCode="0.00E+00">
                        <c:v>206.19520886522699</c:v>
                      </c:pt>
                      <c:pt idx="376" formatCode="0.00E+00">
                        <c:v>207.74341645889353</c:v>
                      </c:pt>
                      <c:pt idx="377" formatCode="0.00E+00">
                        <c:v>237.64399420760216</c:v>
                      </c:pt>
                      <c:pt idx="378" formatCode="0.00E+00">
                        <c:v>209.45785723215437</c:v>
                      </c:pt>
                      <c:pt idx="379" formatCode="0.00E+00">
                        <c:v>199.02523055746721</c:v>
                      </c:pt>
                      <c:pt idx="380" formatCode="0.00E+00">
                        <c:v>201.96161005519258</c:v>
                      </c:pt>
                      <c:pt idx="381" formatCode="0.00E+00">
                        <c:v>201.09692785482687</c:v>
                      </c:pt>
                      <c:pt idx="382" formatCode="0.00E+00">
                        <c:v>223.4091854140498</c:v>
                      </c:pt>
                      <c:pt idx="383" formatCode="0.00E+00">
                        <c:v>262.34157163473481</c:v>
                      </c:pt>
                      <c:pt idx="384" formatCode="0.00E+00">
                        <c:v>267.98804206840072</c:v>
                      </c:pt>
                      <c:pt idx="385" formatCode="0.00E+00">
                        <c:v>225.07649124108517</c:v>
                      </c:pt>
                      <c:pt idx="386" formatCode="0.00E+00">
                        <c:v>233.17994794801265</c:v>
                      </c:pt>
                      <c:pt idx="387" formatCode="0.00E+00">
                        <c:v>228.86624860000822</c:v>
                      </c:pt>
                      <c:pt idx="388" formatCode="0.00E+00">
                        <c:v>211.41476699174012</c:v>
                      </c:pt>
                      <c:pt idx="389" formatCode="0.00E+00">
                        <c:v>213.74273193897687</c:v>
                      </c:pt>
                      <c:pt idx="390" formatCode="0.00E+00">
                        <c:v>200.46095951152739</c:v>
                      </c:pt>
                      <c:pt idx="391" formatCode="0.00E+00">
                        <c:v>206.64905305875499</c:v>
                      </c:pt>
                      <c:pt idx="392" formatCode="0.00E+00">
                        <c:v>210.81993186444228</c:v>
                      </c:pt>
                      <c:pt idx="393" formatCode="0.00E+00">
                        <c:v>238.14979614368565</c:v>
                      </c:pt>
                      <c:pt idx="394" formatCode="0.00E+00">
                        <c:v>237.56895710322829</c:v>
                      </c:pt>
                      <c:pt idx="395" formatCode="0.00E+00">
                        <c:v>239.42714933580706</c:v>
                      </c:pt>
                      <c:pt idx="396" formatCode="0.00E+00">
                        <c:v>235.407567987281</c:v>
                      </c:pt>
                      <c:pt idx="397" formatCode="0.00E+00">
                        <c:v>234.84983727818118</c:v>
                      </c:pt>
                      <c:pt idx="398" formatCode="0.00E+00">
                        <c:v>227.123928854562</c:v>
                      </c:pt>
                      <c:pt idx="399" formatCode="0.00E+00">
                        <c:v>226.66832289819234</c:v>
                      </c:pt>
                      <c:pt idx="400" formatCode="0.00E+00">
                        <c:v>227.74194509537438</c:v>
                      </c:pt>
                      <c:pt idx="401" formatCode="0.00E+00">
                        <c:v>233.88335879414629</c:v>
                      </c:pt>
                      <c:pt idx="402" formatCode="0.00E+00">
                        <c:v>239.42503265694651</c:v>
                      </c:pt>
                      <c:pt idx="403" formatCode="0.00E+00">
                        <c:v>235.26771213161334</c:v>
                      </c:pt>
                      <c:pt idx="404" formatCode="0.00E+00">
                        <c:v>234.22191745229023</c:v>
                      </c:pt>
                      <c:pt idx="405" formatCode="0.00E+00">
                        <c:v>235.11241770060022</c:v>
                      </c:pt>
                      <c:pt idx="406" formatCode="0.00E+00">
                        <c:v>235.38527237016342</c:v>
                      </c:pt>
                      <c:pt idx="407" formatCode="0.00E+00">
                        <c:v>238.22272659351623</c:v>
                      </c:pt>
                      <c:pt idx="408" formatCode="0.00E+00">
                        <c:v>270.20947411063895</c:v>
                      </c:pt>
                      <c:pt idx="409" formatCode="0.00E+00">
                        <c:v>254.74560631215041</c:v>
                      </c:pt>
                      <c:pt idx="410" formatCode="0.00E+00">
                        <c:v>245.78676338682314</c:v>
                      </c:pt>
                      <c:pt idx="411" formatCode="0.00E+00">
                        <c:v>242.49209185224811</c:v>
                      </c:pt>
                      <c:pt idx="412" formatCode="0.00E+00">
                        <c:v>243.05023337815888</c:v>
                      </c:pt>
                      <c:pt idx="413" formatCode="0.00E+00">
                        <c:v>243.87923072558505</c:v>
                      </c:pt>
                      <c:pt idx="414" formatCode="0.00E+00">
                        <c:v>245.03423947621025</c:v>
                      </c:pt>
                      <c:pt idx="415" formatCode="0.00E+00">
                        <c:v>246.60584259641155</c:v>
                      </c:pt>
                      <c:pt idx="416" formatCode="0.00E+00">
                        <c:v>247.82102111458923</c:v>
                      </c:pt>
                      <c:pt idx="417" formatCode="0.00E+00">
                        <c:v>249.40159284048306</c:v>
                      </c:pt>
                      <c:pt idx="418" formatCode="0.00E+00">
                        <c:v>250.75798638926292</c:v>
                      </c:pt>
                      <c:pt idx="419" formatCode="0.00E+00">
                        <c:v>251.92775005318347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C5-4B2E-88D2-28ED626D7962}"/>
                  </c:ext>
                </c:extLst>
              </c15:ser>
            </c15:filteredLineSeries>
          </c:ext>
        </c:extLst>
      </c:lineChart>
      <c:catAx>
        <c:axId val="6795060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06360"/>
        <c:crosses val="autoZero"/>
        <c:auto val="1"/>
        <c:lblAlgn val="ctr"/>
        <c:lblOffset val="100"/>
        <c:noMultiLvlLbl val="0"/>
      </c:catAx>
      <c:valAx>
        <c:axId val="67950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He_atoms!$B$1</c:f>
              <c:strCache>
                <c:ptCount val="1"/>
                <c:pt idx="0">
                  <c:v>He,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He_atoms!$B$2:$B$421</c:f>
              <c:numCache>
                <c:formatCode>0.00E+00</c:formatCode>
                <c:ptCount val="420"/>
                <c:pt idx="0">
                  <c:v>464800</c:v>
                </c:pt>
                <c:pt idx="1">
                  <c:v>492900</c:v>
                </c:pt>
                <c:pt idx="2">
                  <c:v>557900</c:v>
                </c:pt>
                <c:pt idx="3">
                  <c:v>746800</c:v>
                </c:pt>
                <c:pt idx="4">
                  <c:v>636400</c:v>
                </c:pt>
                <c:pt idx="5">
                  <c:v>416300</c:v>
                </c:pt>
                <c:pt idx="6">
                  <c:v>332200</c:v>
                </c:pt>
                <c:pt idx="7">
                  <c:v>393200</c:v>
                </c:pt>
                <c:pt idx="8">
                  <c:v>472300</c:v>
                </c:pt>
                <c:pt idx="9">
                  <c:v>630400</c:v>
                </c:pt>
                <c:pt idx="10">
                  <c:v>671700</c:v>
                </c:pt>
                <c:pt idx="11">
                  <c:v>608500</c:v>
                </c:pt>
                <c:pt idx="12">
                  <c:v>470700</c:v>
                </c:pt>
                <c:pt idx="13">
                  <c:v>463100</c:v>
                </c:pt>
                <c:pt idx="14">
                  <c:v>676700</c:v>
                </c:pt>
                <c:pt idx="15">
                  <c:v>811400</c:v>
                </c:pt>
                <c:pt idx="16">
                  <c:v>904700</c:v>
                </c:pt>
                <c:pt idx="17">
                  <c:v>470700</c:v>
                </c:pt>
                <c:pt idx="18">
                  <c:v>315700</c:v>
                </c:pt>
                <c:pt idx="19">
                  <c:v>351400</c:v>
                </c:pt>
                <c:pt idx="20">
                  <c:v>562200</c:v>
                </c:pt>
                <c:pt idx="21">
                  <c:v>1169000</c:v>
                </c:pt>
                <c:pt idx="22">
                  <c:v>981300</c:v>
                </c:pt>
                <c:pt idx="23">
                  <c:v>796500</c:v>
                </c:pt>
                <c:pt idx="24">
                  <c:v>614800</c:v>
                </c:pt>
                <c:pt idx="25">
                  <c:v>642800</c:v>
                </c:pt>
                <c:pt idx="26">
                  <c:v>943400</c:v>
                </c:pt>
                <c:pt idx="27">
                  <c:v>1015000</c:v>
                </c:pt>
                <c:pt idx="28">
                  <c:v>1065000</c:v>
                </c:pt>
                <c:pt idx="29">
                  <c:v>650000</c:v>
                </c:pt>
                <c:pt idx="30">
                  <c:v>554100</c:v>
                </c:pt>
                <c:pt idx="31">
                  <c:v>724500</c:v>
                </c:pt>
                <c:pt idx="32">
                  <c:v>1120000</c:v>
                </c:pt>
                <c:pt idx="33">
                  <c:v>1461000</c:v>
                </c:pt>
                <c:pt idx="34">
                  <c:v>1208000</c:v>
                </c:pt>
                <c:pt idx="35">
                  <c:v>1236000</c:v>
                </c:pt>
                <c:pt idx="36">
                  <c:v>950900</c:v>
                </c:pt>
                <c:pt idx="37">
                  <c:v>742300</c:v>
                </c:pt>
                <c:pt idx="38">
                  <c:v>742300</c:v>
                </c:pt>
                <c:pt idx="39">
                  <c:v>1328000</c:v>
                </c:pt>
                <c:pt idx="40">
                  <c:v>1479000</c:v>
                </c:pt>
                <c:pt idx="41">
                  <c:v>1028000</c:v>
                </c:pt>
                <c:pt idx="42">
                  <c:v>845300</c:v>
                </c:pt>
                <c:pt idx="43">
                  <c:v>870300</c:v>
                </c:pt>
                <c:pt idx="44">
                  <c:v>1283000</c:v>
                </c:pt>
                <c:pt idx="45">
                  <c:v>1449000</c:v>
                </c:pt>
                <c:pt idx="46">
                  <c:v>1681000</c:v>
                </c:pt>
                <c:pt idx="47">
                  <c:v>1287000</c:v>
                </c:pt>
                <c:pt idx="48">
                  <c:v>1171000</c:v>
                </c:pt>
                <c:pt idx="49">
                  <c:v>1051000</c:v>
                </c:pt>
                <c:pt idx="50">
                  <c:v>1725000</c:v>
                </c:pt>
                <c:pt idx="51">
                  <c:v>2058000</c:v>
                </c:pt>
                <c:pt idx="52">
                  <c:v>1846000</c:v>
                </c:pt>
                <c:pt idx="53">
                  <c:v>1180000</c:v>
                </c:pt>
                <c:pt idx="54">
                  <c:v>878100</c:v>
                </c:pt>
                <c:pt idx="55">
                  <c:v>900400</c:v>
                </c:pt>
                <c:pt idx="56">
                  <c:v>1314000</c:v>
                </c:pt>
                <c:pt idx="57">
                  <c:v>1754000</c:v>
                </c:pt>
                <c:pt idx="58">
                  <c:v>1729000</c:v>
                </c:pt>
                <c:pt idx="59">
                  <c:v>1341000</c:v>
                </c:pt>
                <c:pt idx="60">
                  <c:v>969200</c:v>
                </c:pt>
                <c:pt idx="61">
                  <c:v>1035000</c:v>
                </c:pt>
                <c:pt idx="62">
                  <c:v>1221000</c:v>
                </c:pt>
                <c:pt idx="63">
                  <c:v>2203000</c:v>
                </c:pt>
                <c:pt idx="64">
                  <c:v>1508000</c:v>
                </c:pt>
                <c:pt idx="65">
                  <c:v>1056000</c:v>
                </c:pt>
                <c:pt idx="66">
                  <c:v>737300</c:v>
                </c:pt>
                <c:pt idx="67">
                  <c:v>761700</c:v>
                </c:pt>
                <c:pt idx="68">
                  <c:v>1175000</c:v>
                </c:pt>
                <c:pt idx="69">
                  <c:v>2409000</c:v>
                </c:pt>
                <c:pt idx="70">
                  <c:v>2279000</c:v>
                </c:pt>
                <c:pt idx="71">
                  <c:v>1596000</c:v>
                </c:pt>
                <c:pt idx="72">
                  <c:v>1300000</c:v>
                </c:pt>
                <c:pt idx="73">
                  <c:v>1410000</c:v>
                </c:pt>
                <c:pt idx="74">
                  <c:v>1619000</c:v>
                </c:pt>
                <c:pt idx="75">
                  <c:v>2091000</c:v>
                </c:pt>
                <c:pt idx="76">
                  <c:v>1486000</c:v>
                </c:pt>
                <c:pt idx="77">
                  <c:v>1036000</c:v>
                </c:pt>
                <c:pt idx="78">
                  <c:v>868500</c:v>
                </c:pt>
                <c:pt idx="79">
                  <c:v>1071000</c:v>
                </c:pt>
                <c:pt idx="80">
                  <c:v>1287000</c:v>
                </c:pt>
                <c:pt idx="81">
                  <c:v>2092000</c:v>
                </c:pt>
                <c:pt idx="82">
                  <c:v>1613000</c:v>
                </c:pt>
                <c:pt idx="83">
                  <c:v>1404000</c:v>
                </c:pt>
                <c:pt idx="84">
                  <c:v>875800</c:v>
                </c:pt>
                <c:pt idx="85">
                  <c:v>954900</c:v>
                </c:pt>
                <c:pt idx="86">
                  <c:v>1160000</c:v>
                </c:pt>
                <c:pt idx="87">
                  <c:v>1554000</c:v>
                </c:pt>
                <c:pt idx="88">
                  <c:v>1630000</c:v>
                </c:pt>
                <c:pt idx="89">
                  <c:v>989200</c:v>
                </c:pt>
                <c:pt idx="90">
                  <c:v>643800</c:v>
                </c:pt>
                <c:pt idx="91">
                  <c:v>752900</c:v>
                </c:pt>
                <c:pt idx="92">
                  <c:v>868900</c:v>
                </c:pt>
                <c:pt idx="93">
                  <c:v>1296000</c:v>
                </c:pt>
                <c:pt idx="94">
                  <c:v>1789000</c:v>
                </c:pt>
                <c:pt idx="95">
                  <c:v>1196000</c:v>
                </c:pt>
                <c:pt idx="96">
                  <c:v>944200</c:v>
                </c:pt>
                <c:pt idx="97">
                  <c:v>736900</c:v>
                </c:pt>
                <c:pt idx="98">
                  <c:v>1071000</c:v>
                </c:pt>
                <c:pt idx="99">
                  <c:v>1054000</c:v>
                </c:pt>
                <c:pt idx="100">
                  <c:v>970400</c:v>
                </c:pt>
                <c:pt idx="101">
                  <c:v>751600</c:v>
                </c:pt>
                <c:pt idx="102">
                  <c:v>497100</c:v>
                </c:pt>
                <c:pt idx="103">
                  <c:v>519100</c:v>
                </c:pt>
                <c:pt idx="104">
                  <c:v>698100</c:v>
                </c:pt>
                <c:pt idx="105">
                  <c:v>889400</c:v>
                </c:pt>
                <c:pt idx="106">
                  <c:v>1136000</c:v>
                </c:pt>
                <c:pt idx="107">
                  <c:v>952300</c:v>
                </c:pt>
                <c:pt idx="108">
                  <c:v>791400</c:v>
                </c:pt>
                <c:pt idx="109">
                  <c:v>603600</c:v>
                </c:pt>
                <c:pt idx="110">
                  <c:v>777300</c:v>
                </c:pt>
                <c:pt idx="111">
                  <c:v>850100</c:v>
                </c:pt>
                <c:pt idx="112">
                  <c:v>1127000</c:v>
                </c:pt>
                <c:pt idx="113">
                  <c:v>647400</c:v>
                </c:pt>
                <c:pt idx="114">
                  <c:v>537300</c:v>
                </c:pt>
                <c:pt idx="115">
                  <c:v>543100</c:v>
                </c:pt>
                <c:pt idx="116">
                  <c:v>658000</c:v>
                </c:pt>
                <c:pt idx="117">
                  <c:v>852400</c:v>
                </c:pt>
                <c:pt idx="118">
                  <c:v>890500</c:v>
                </c:pt>
                <c:pt idx="119">
                  <c:v>855600</c:v>
                </c:pt>
                <c:pt idx="120">
                  <c:v>598700</c:v>
                </c:pt>
                <c:pt idx="121">
                  <c:v>481400</c:v>
                </c:pt>
                <c:pt idx="122">
                  <c:v>663800</c:v>
                </c:pt>
                <c:pt idx="123">
                  <c:v>718200</c:v>
                </c:pt>
                <c:pt idx="124">
                  <c:v>724700</c:v>
                </c:pt>
                <c:pt idx="125">
                  <c:v>561600</c:v>
                </c:pt>
                <c:pt idx="126">
                  <c:v>355800</c:v>
                </c:pt>
                <c:pt idx="127">
                  <c:v>399700</c:v>
                </c:pt>
                <c:pt idx="128">
                  <c:v>602700</c:v>
                </c:pt>
                <c:pt idx="129">
                  <c:v>922900</c:v>
                </c:pt>
                <c:pt idx="130">
                  <c:v>822000</c:v>
                </c:pt>
                <c:pt idx="131">
                  <c:v>676600</c:v>
                </c:pt>
                <c:pt idx="132">
                  <c:v>573700</c:v>
                </c:pt>
                <c:pt idx="133">
                  <c:v>561300</c:v>
                </c:pt>
                <c:pt idx="134">
                  <c:v>670600</c:v>
                </c:pt>
                <c:pt idx="135">
                  <c:v>969200</c:v>
                </c:pt>
                <c:pt idx="136">
                  <c:v>742800</c:v>
                </c:pt>
                <c:pt idx="137">
                  <c:v>486100</c:v>
                </c:pt>
                <c:pt idx="138">
                  <c:v>321700</c:v>
                </c:pt>
                <c:pt idx="139">
                  <c:v>378400</c:v>
                </c:pt>
                <c:pt idx="140">
                  <c:v>489200</c:v>
                </c:pt>
                <c:pt idx="141">
                  <c:v>637800</c:v>
                </c:pt>
                <c:pt idx="142">
                  <c:v>683600</c:v>
                </c:pt>
                <c:pt idx="143">
                  <c:v>561300</c:v>
                </c:pt>
                <c:pt idx="144">
                  <c:v>464300</c:v>
                </c:pt>
                <c:pt idx="145">
                  <c:v>564500</c:v>
                </c:pt>
                <c:pt idx="146">
                  <c:v>720800</c:v>
                </c:pt>
                <c:pt idx="147">
                  <c:v>708600</c:v>
                </c:pt>
                <c:pt idx="148">
                  <c:v>440900</c:v>
                </c:pt>
                <c:pt idx="149">
                  <c:v>661200</c:v>
                </c:pt>
                <c:pt idx="150">
                  <c:v>289300</c:v>
                </c:pt>
                <c:pt idx="151">
                  <c:v>281700</c:v>
                </c:pt>
                <c:pt idx="152">
                  <c:v>395600</c:v>
                </c:pt>
                <c:pt idx="153">
                  <c:v>658000</c:v>
                </c:pt>
                <c:pt idx="154">
                  <c:v>635800</c:v>
                </c:pt>
                <c:pt idx="155">
                  <c:v>469100</c:v>
                </c:pt>
                <c:pt idx="156">
                  <c:v>461400</c:v>
                </c:pt>
                <c:pt idx="157">
                  <c:v>415600</c:v>
                </c:pt>
                <c:pt idx="158">
                  <c:v>507000</c:v>
                </c:pt>
                <c:pt idx="159">
                  <c:v>651600</c:v>
                </c:pt>
                <c:pt idx="160">
                  <c:v>595100</c:v>
                </c:pt>
                <c:pt idx="161">
                  <c:v>395700</c:v>
                </c:pt>
                <c:pt idx="162">
                  <c:v>289300</c:v>
                </c:pt>
                <c:pt idx="163">
                  <c:v>287200</c:v>
                </c:pt>
                <c:pt idx="164">
                  <c:v>405000</c:v>
                </c:pt>
                <c:pt idx="165">
                  <c:v>593900</c:v>
                </c:pt>
                <c:pt idx="166">
                  <c:v>687100</c:v>
                </c:pt>
                <c:pt idx="167">
                  <c:v>518100</c:v>
                </c:pt>
                <c:pt idx="168">
                  <c:v>465100</c:v>
                </c:pt>
                <c:pt idx="169">
                  <c:v>1585000</c:v>
                </c:pt>
                <c:pt idx="170">
                  <c:v>1585000</c:v>
                </c:pt>
                <c:pt idx="171">
                  <c:v>913900</c:v>
                </c:pt>
                <c:pt idx="172">
                  <c:v>503100</c:v>
                </c:pt>
                <c:pt idx="173">
                  <c:v>230400</c:v>
                </c:pt>
                <c:pt idx="174">
                  <c:v>161900</c:v>
                </c:pt>
                <c:pt idx="175">
                  <c:v>213200</c:v>
                </c:pt>
                <c:pt idx="176">
                  <c:v>455500</c:v>
                </c:pt>
                <c:pt idx="177">
                  <c:v>1221000</c:v>
                </c:pt>
                <c:pt idx="178">
                  <c:v>2211000</c:v>
                </c:pt>
                <c:pt idx="179">
                  <c:v>2538000</c:v>
                </c:pt>
                <c:pt idx="180">
                  <c:v>2127000</c:v>
                </c:pt>
                <c:pt idx="181">
                  <c:v>632000</c:v>
                </c:pt>
                <c:pt idx="182">
                  <c:v>561700</c:v>
                </c:pt>
                <c:pt idx="183">
                  <c:v>1294000</c:v>
                </c:pt>
                <c:pt idx="184">
                  <c:v>1218000</c:v>
                </c:pt>
                <c:pt idx="185">
                  <c:v>768300</c:v>
                </c:pt>
                <c:pt idx="186">
                  <c:v>539600</c:v>
                </c:pt>
                <c:pt idx="187">
                  <c:v>544400</c:v>
                </c:pt>
                <c:pt idx="188">
                  <c:v>748600</c:v>
                </c:pt>
                <c:pt idx="189">
                  <c:v>1519000</c:v>
                </c:pt>
                <c:pt idx="190">
                  <c:v>1718000</c:v>
                </c:pt>
                <c:pt idx="191">
                  <c:v>1221000</c:v>
                </c:pt>
                <c:pt idx="192">
                  <c:v>819000</c:v>
                </c:pt>
                <c:pt idx="193">
                  <c:v>822900</c:v>
                </c:pt>
                <c:pt idx="194">
                  <c:v>1097000</c:v>
                </c:pt>
                <c:pt idx="195">
                  <c:v>1202000</c:v>
                </c:pt>
                <c:pt idx="196">
                  <c:v>1078000</c:v>
                </c:pt>
                <c:pt idx="197">
                  <c:v>853900</c:v>
                </c:pt>
                <c:pt idx="198">
                  <c:v>759700</c:v>
                </c:pt>
                <c:pt idx="199">
                  <c:v>650400</c:v>
                </c:pt>
                <c:pt idx="200">
                  <c:v>867900</c:v>
                </c:pt>
                <c:pt idx="201">
                  <c:v>1552000</c:v>
                </c:pt>
                <c:pt idx="202">
                  <c:v>1448000</c:v>
                </c:pt>
                <c:pt idx="203">
                  <c:v>979100</c:v>
                </c:pt>
                <c:pt idx="204">
                  <c:v>701900</c:v>
                </c:pt>
                <c:pt idx="205">
                  <c:v>736500</c:v>
                </c:pt>
                <c:pt idx="206">
                  <c:v>1209000</c:v>
                </c:pt>
                <c:pt idx="207">
                  <c:v>1225000</c:v>
                </c:pt>
                <c:pt idx="208">
                  <c:v>1588000</c:v>
                </c:pt>
                <c:pt idx="209">
                  <c:v>1142000</c:v>
                </c:pt>
                <c:pt idx="210">
                  <c:v>570300</c:v>
                </c:pt>
                <c:pt idx="211">
                  <c:v>549200</c:v>
                </c:pt>
                <c:pt idx="212">
                  <c:v>829900</c:v>
                </c:pt>
                <c:pt idx="213">
                  <c:v>1122000</c:v>
                </c:pt>
                <c:pt idx="214">
                  <c:v>1424000</c:v>
                </c:pt>
                <c:pt idx="215">
                  <c:v>1279000</c:v>
                </c:pt>
                <c:pt idx="216">
                  <c:v>1014000</c:v>
                </c:pt>
                <c:pt idx="217">
                  <c:v>962400</c:v>
                </c:pt>
                <c:pt idx="218">
                  <c:v>1253000</c:v>
                </c:pt>
                <c:pt idx="219">
                  <c:v>1253000</c:v>
                </c:pt>
                <c:pt idx="220">
                  <c:v>1216000</c:v>
                </c:pt>
                <c:pt idx="221">
                  <c:v>762600</c:v>
                </c:pt>
                <c:pt idx="222">
                  <c:v>596300</c:v>
                </c:pt>
                <c:pt idx="223">
                  <c:v>706800</c:v>
                </c:pt>
                <c:pt idx="224">
                  <c:v>934100</c:v>
                </c:pt>
                <c:pt idx="225">
                  <c:v>1484000</c:v>
                </c:pt>
                <c:pt idx="226">
                  <c:v>1412000</c:v>
                </c:pt>
                <c:pt idx="227">
                  <c:v>1330000</c:v>
                </c:pt>
                <c:pt idx="228">
                  <c:v>954000</c:v>
                </c:pt>
                <c:pt idx="229">
                  <c:v>1067000</c:v>
                </c:pt>
                <c:pt idx="230">
                  <c:v>1259000</c:v>
                </c:pt>
                <c:pt idx="231">
                  <c:v>1303000</c:v>
                </c:pt>
                <c:pt idx="232">
                  <c:v>1072000</c:v>
                </c:pt>
                <c:pt idx="233">
                  <c:v>764900</c:v>
                </c:pt>
                <c:pt idx="234">
                  <c:v>507700</c:v>
                </c:pt>
                <c:pt idx="235">
                  <c:v>537600</c:v>
                </c:pt>
                <c:pt idx="236">
                  <c:v>626600</c:v>
                </c:pt>
                <c:pt idx="237">
                  <c:v>1146000</c:v>
                </c:pt>
                <c:pt idx="238">
                  <c:v>1188000</c:v>
                </c:pt>
                <c:pt idx="239">
                  <c:v>964200</c:v>
                </c:pt>
                <c:pt idx="240">
                  <c:v>883100</c:v>
                </c:pt>
                <c:pt idx="241">
                  <c:v>684900</c:v>
                </c:pt>
                <c:pt idx="242">
                  <c:v>812800</c:v>
                </c:pt>
                <c:pt idx="243">
                  <c:v>801600</c:v>
                </c:pt>
                <c:pt idx="244">
                  <c:v>980100</c:v>
                </c:pt>
                <c:pt idx="245">
                  <c:v>550500</c:v>
                </c:pt>
                <c:pt idx="246">
                  <c:v>386900</c:v>
                </c:pt>
                <c:pt idx="247">
                  <c:v>343300</c:v>
                </c:pt>
                <c:pt idx="248">
                  <c:v>790600</c:v>
                </c:pt>
                <c:pt idx="249">
                  <c:v>939300</c:v>
                </c:pt>
                <c:pt idx="250">
                  <c:v>885700</c:v>
                </c:pt>
                <c:pt idx="251">
                  <c:v>585900</c:v>
                </c:pt>
                <c:pt idx="252">
                  <c:v>547400</c:v>
                </c:pt>
                <c:pt idx="253">
                  <c:v>640000</c:v>
                </c:pt>
                <c:pt idx="254">
                  <c:v>862300</c:v>
                </c:pt>
                <c:pt idx="255">
                  <c:v>951900</c:v>
                </c:pt>
                <c:pt idx="256">
                  <c:v>687500</c:v>
                </c:pt>
                <c:pt idx="257">
                  <c:v>493700</c:v>
                </c:pt>
                <c:pt idx="258">
                  <c:v>391500</c:v>
                </c:pt>
                <c:pt idx="259">
                  <c:v>351100</c:v>
                </c:pt>
                <c:pt idx="260">
                  <c:v>664600</c:v>
                </c:pt>
                <c:pt idx="261">
                  <c:v>664600</c:v>
                </c:pt>
                <c:pt idx="262">
                  <c:v>694700</c:v>
                </c:pt>
                <c:pt idx="263">
                  <c:v>610800</c:v>
                </c:pt>
                <c:pt idx="264">
                  <c:v>531800</c:v>
                </c:pt>
                <c:pt idx="265">
                  <c:v>424100</c:v>
                </c:pt>
                <c:pt idx="266">
                  <c:v>547700</c:v>
                </c:pt>
                <c:pt idx="267">
                  <c:v>655600</c:v>
                </c:pt>
                <c:pt idx="268">
                  <c:v>579500</c:v>
                </c:pt>
                <c:pt idx="269">
                  <c:v>610200</c:v>
                </c:pt>
                <c:pt idx="270">
                  <c:v>288100</c:v>
                </c:pt>
                <c:pt idx="271">
                  <c:v>314100</c:v>
                </c:pt>
                <c:pt idx="272">
                  <c:v>412100</c:v>
                </c:pt>
                <c:pt idx="273">
                  <c:v>670200</c:v>
                </c:pt>
                <c:pt idx="274">
                  <c:v>676000</c:v>
                </c:pt>
                <c:pt idx="275">
                  <c:v>576000</c:v>
                </c:pt>
                <c:pt idx="276">
                  <c:v>464600</c:v>
                </c:pt>
                <c:pt idx="277">
                  <c:v>539700</c:v>
                </c:pt>
                <c:pt idx="278">
                  <c:v>724700</c:v>
                </c:pt>
                <c:pt idx="279">
                  <c:v>713500</c:v>
                </c:pt>
                <c:pt idx="280">
                  <c:v>719400</c:v>
                </c:pt>
                <c:pt idx="281">
                  <c:v>405900</c:v>
                </c:pt>
                <c:pt idx="282">
                  <c:v>326500</c:v>
                </c:pt>
                <c:pt idx="283">
                  <c:v>315900</c:v>
                </c:pt>
                <c:pt idx="284">
                  <c:v>632400</c:v>
                </c:pt>
                <c:pt idx="285">
                  <c:v>692600</c:v>
                </c:pt>
                <c:pt idx="286">
                  <c:v>650800</c:v>
                </c:pt>
                <c:pt idx="287">
                  <c:v>543100</c:v>
                </c:pt>
                <c:pt idx="288">
                  <c:v>439800</c:v>
                </c:pt>
                <c:pt idx="289">
                  <c:v>456600</c:v>
                </c:pt>
                <c:pt idx="290">
                  <c:v>568000</c:v>
                </c:pt>
                <c:pt idx="291">
                  <c:v>679300</c:v>
                </c:pt>
                <c:pt idx="292">
                  <c:v>610300</c:v>
                </c:pt>
                <c:pt idx="293">
                  <c:v>438300</c:v>
                </c:pt>
                <c:pt idx="294">
                  <c:v>305300</c:v>
                </c:pt>
                <c:pt idx="295">
                  <c:v>297400</c:v>
                </c:pt>
                <c:pt idx="296">
                  <c:v>563700</c:v>
                </c:pt>
                <c:pt idx="297" formatCode="General">
                  <c:v>523968.24787005119</c:v>
                </c:pt>
                <c:pt idx="298" formatCode="General">
                  <c:v>657880.21593039297</c:v>
                </c:pt>
                <c:pt idx="299" formatCode="General">
                  <c:v>701616.00291550648</c:v>
                </c:pt>
                <c:pt idx="300" formatCode="General">
                  <c:v>578925.0887448655</c:v>
                </c:pt>
                <c:pt idx="301" formatCode="General">
                  <c:v>482317.01419437589</c:v>
                </c:pt>
                <c:pt idx="302" formatCode="General">
                  <c:v>583277.72980137076</c:v>
                </c:pt>
                <c:pt idx="303" formatCode="General">
                  <c:v>740571.02377210138</c:v>
                </c:pt>
                <c:pt idx="304" formatCode="General">
                  <c:v>727513.64792207745</c:v>
                </c:pt>
                <c:pt idx="305" formatCode="General">
                  <c:v>458841.94752942229</c:v>
                </c:pt>
                <c:pt idx="306" formatCode="General">
                  <c:v>678599.18259298766</c:v>
                </c:pt>
                <c:pt idx="307" formatCode="General">
                  <c:v>306785.66737465479</c:v>
                </c:pt>
                <c:pt idx="308" formatCode="General">
                  <c:v>299452.14163051161</c:v>
                </c:pt>
                <c:pt idx="309" formatCode="General">
                  <c:v>413399.77641675615</c:v>
                </c:pt>
                <c:pt idx="310" formatCode="General">
                  <c:v>674817.16245554818</c:v>
                </c:pt>
                <c:pt idx="311" formatCode="General">
                  <c:v>651959.93094683206</c:v>
                </c:pt>
                <c:pt idx="312" formatCode="General">
                  <c:v>484911.41182560154</c:v>
                </c:pt>
                <c:pt idx="313" formatCode="General">
                  <c:v>471726.19806033984</c:v>
                </c:pt>
                <c:pt idx="314" formatCode="General">
                  <c:v>425646.91971897177</c:v>
                </c:pt>
                <c:pt idx="315" formatCode="General">
                  <c:v>511631.22534178616</c:v>
                </c:pt>
                <c:pt idx="316" formatCode="General">
                  <c:v>653945.4207961522</c:v>
                </c:pt>
                <c:pt idx="317" formatCode="General">
                  <c:v>626278.32606407639</c:v>
                </c:pt>
                <c:pt idx="318" formatCode="General">
                  <c:v>418904.07440595119</c:v>
                </c:pt>
                <c:pt idx="319" formatCode="General">
                  <c:v>292781.68738974584</c:v>
                </c:pt>
                <c:pt idx="320" formatCode="General">
                  <c:v>289908.87180283386</c:v>
                </c:pt>
                <c:pt idx="321" formatCode="General">
                  <c:v>410241.72723226878</c:v>
                </c:pt>
                <c:pt idx="322" formatCode="General">
                  <c:v>595169.31346545694</c:v>
                </c:pt>
                <c:pt idx="323" formatCode="General">
                  <c:v>703384.8814965511</c:v>
                </c:pt>
                <c:pt idx="324" formatCode="General">
                  <c:v>550614.03337428754</c:v>
                </c:pt>
                <c:pt idx="325" formatCode="General">
                  <c:v>481246.47160437144</c:v>
                </c:pt>
                <c:pt idx="326" formatCode="General">
                  <c:v>1486690.9412751705</c:v>
                </c:pt>
                <c:pt idx="327" formatCode="General">
                  <c:v>1575931.5389340534</c:v>
                </c:pt>
                <c:pt idx="328" formatCode="General">
                  <c:v>1003552.6037382534</c:v>
                </c:pt>
                <c:pt idx="329" formatCode="General">
                  <c:v>581428.94799725432</c:v>
                </c:pt>
                <c:pt idx="330" formatCode="General">
                  <c:v>289677.80448763631</c:v>
                </c:pt>
                <c:pt idx="331" formatCode="General">
                  <c:v>152446.48248950578</c:v>
                </c:pt>
                <c:pt idx="332" formatCode="General">
                  <c:v>204722.31333448621</c:v>
                </c:pt>
                <c:pt idx="333" formatCode="General">
                  <c:v>448121.5710788407</c:v>
                </c:pt>
                <c:pt idx="334" formatCode="General">
                  <c:v>1183039.3387142457</c:v>
                </c:pt>
                <c:pt idx="335" formatCode="General">
                  <c:v>2182529.2790576154</c:v>
                </c:pt>
                <c:pt idx="336" formatCode="General">
                  <c:v>2500264.1944740112</c:v>
                </c:pt>
                <c:pt idx="337" formatCode="General">
                  <c:v>2153702.5690955333</c:v>
                </c:pt>
                <c:pt idx="338" formatCode="General">
                  <c:v>768806.71255944087</c:v>
                </c:pt>
                <c:pt idx="339" formatCode="General">
                  <c:v>611528.50286044774</c:v>
                </c:pt>
                <c:pt idx="340" formatCode="General">
                  <c:v>1278382.4872498764</c:v>
                </c:pt>
                <c:pt idx="341" formatCode="General">
                  <c:v>1242155.8906102453</c:v>
                </c:pt>
                <c:pt idx="342" formatCode="General">
                  <c:v>832647.29728523747</c:v>
                </c:pt>
                <c:pt idx="343" formatCode="General">
                  <c:v>550558.07189132762</c:v>
                </c:pt>
                <c:pt idx="344" formatCode="General">
                  <c:v>552224.64397456893</c:v>
                </c:pt>
                <c:pt idx="345" formatCode="General">
                  <c:v>762538.37015866558</c:v>
                </c:pt>
                <c:pt idx="346" formatCode="General">
                  <c:v>1504001.9354504212</c:v>
                </c:pt>
                <c:pt idx="347" formatCode="General">
                  <c:v>1743561.9899166389</c:v>
                </c:pt>
                <c:pt idx="348" formatCode="General">
                  <c:v>1264243.0638393206</c:v>
                </c:pt>
                <c:pt idx="349" formatCode="General">
                  <c:v>882170.53686586628</c:v>
                </c:pt>
                <c:pt idx="350" formatCode="General">
                  <c:v>825925.26754034753</c:v>
                </c:pt>
                <c:pt idx="351" formatCode="General">
                  <c:v>1070842.3946049577</c:v>
                </c:pt>
                <c:pt idx="352" formatCode="General">
                  <c:v>1204596.7372195143</c:v>
                </c:pt>
                <c:pt idx="353" formatCode="General">
                  <c:v>1159526.9144524115</c:v>
                </c:pt>
                <c:pt idx="354" formatCode="General">
                  <c:v>921182.30413806182</c:v>
                </c:pt>
                <c:pt idx="355" formatCode="General">
                  <c:v>758287.61275730596</c:v>
                </c:pt>
                <c:pt idx="356" formatCode="General">
                  <c:v>661000.29427000287</c:v>
                </c:pt>
                <c:pt idx="357" formatCode="General">
                  <c:v>871186.68172880833</c:v>
                </c:pt>
                <c:pt idx="358" formatCode="General">
                  <c:v>1546932.1615474611</c:v>
                </c:pt>
                <c:pt idx="359" formatCode="General">
                  <c:v>1489896.8642410655</c:v>
                </c:pt>
                <c:pt idx="360" formatCode="General">
                  <c:v>1069076.4746685489</c:v>
                </c:pt>
                <c:pt idx="361" formatCode="General">
                  <c:v>728219.34365375119</c:v>
                </c:pt>
                <c:pt idx="362" formatCode="General">
                  <c:v>746906.8611904732</c:v>
                </c:pt>
                <c:pt idx="363" formatCode="General">
                  <c:v>1177697.2296737777</c:v>
                </c:pt>
                <c:pt idx="364" formatCode="General">
                  <c:v>1297388.5407158397</c:v>
                </c:pt>
                <c:pt idx="365" formatCode="General">
                  <c:v>1620246.8603026485</c:v>
                </c:pt>
                <c:pt idx="366" formatCode="General">
                  <c:v>1189027.3205881922</c:v>
                </c:pt>
                <c:pt idx="367" formatCode="General">
                  <c:v>591592.78969820216</c:v>
                </c:pt>
                <c:pt idx="368" formatCode="General">
                  <c:v>548835.5237591163</c:v>
                </c:pt>
                <c:pt idx="369" formatCode="General">
                  <c:v>827738.72901416</c:v>
                </c:pt>
                <c:pt idx="370" formatCode="General">
                  <c:v>1153843.2502113832</c:v>
                </c:pt>
                <c:pt idx="371" formatCode="General">
                  <c:v>1464328.9177899139</c:v>
                </c:pt>
                <c:pt idx="372" formatCode="General">
                  <c:v>1319303.3972488034</c:v>
                </c:pt>
                <c:pt idx="373" formatCode="General">
                  <c:v>1032764.9476961195</c:v>
                </c:pt>
                <c:pt idx="374" formatCode="General">
                  <c:v>959536.14193720638</c:v>
                </c:pt>
                <c:pt idx="375" formatCode="General">
                  <c:v>1254819.4500999132</c:v>
                </c:pt>
                <c:pt idx="376" formatCode="General">
                  <c:v>1292866.7915042788</c:v>
                </c:pt>
                <c:pt idx="377" formatCode="General">
                  <c:v>1337918.4758788263</c:v>
                </c:pt>
                <c:pt idx="378" formatCode="General">
                  <c:v>788175.05274222826</c:v>
                </c:pt>
                <c:pt idx="379" formatCode="General">
                  <c:v>598215.14592566667</c:v>
                </c:pt>
                <c:pt idx="380" formatCode="General">
                  <c:v>692413.29478227347</c:v>
                </c:pt>
                <c:pt idx="381" formatCode="General">
                  <c:v>937166.06978898891</c:v>
                </c:pt>
                <c:pt idx="382" formatCode="General">
                  <c:v>1496872.5478011565</c:v>
                </c:pt>
                <c:pt idx="383" formatCode="General">
                  <c:v>1555583.6387443207</c:v>
                </c:pt>
                <c:pt idx="384" formatCode="General">
                  <c:v>1378845.8387360997</c:v>
                </c:pt>
                <c:pt idx="385" formatCode="General">
                  <c:v>959840.96828696062</c:v>
                </c:pt>
                <c:pt idx="386" formatCode="General">
                  <c:v>1056374.9405311137</c:v>
                </c:pt>
                <c:pt idx="387" formatCode="General">
                  <c:v>1274964.9650884932</c:v>
                </c:pt>
                <c:pt idx="388" formatCode="General">
                  <c:v>1346698.8891744846</c:v>
                </c:pt>
                <c:pt idx="389" formatCode="General">
                  <c:v>1169170.7072501485</c:v>
                </c:pt>
                <c:pt idx="390" formatCode="General">
                  <c:v>783333.89518634626</c:v>
                </c:pt>
                <c:pt idx="391" formatCode="General">
                  <c:v>674367.86841028056</c:v>
                </c:pt>
                <c:pt idx="392" formatCode="General">
                  <c:v>654229.87522026524</c:v>
                </c:pt>
                <c:pt idx="393" formatCode="General">
                  <c:v>806170.48255396483</c:v>
                </c:pt>
                <c:pt idx="394" formatCode="General">
                  <c:v>1178739.9981720708</c:v>
                </c:pt>
                <c:pt idx="395" formatCode="General">
                  <c:v>1596109.7815331381</c:v>
                </c:pt>
                <c:pt idx="396" formatCode="General">
                  <c:v>1253776.7248266842</c:v>
                </c:pt>
                <c:pt idx="397" formatCode="General">
                  <c:v>1105242.1277293859</c:v>
                </c:pt>
                <c:pt idx="398" formatCode="General">
                  <c:v>743238.03464448859</c:v>
                </c:pt>
                <c:pt idx="399" formatCode="General">
                  <c:v>845083.8409092736</c:v>
                </c:pt>
                <c:pt idx="400" formatCode="General">
                  <c:v>942356.43360769178</c:v>
                </c:pt>
                <c:pt idx="401" formatCode="General">
                  <c:v>1230493.1421438472</c:v>
                </c:pt>
                <c:pt idx="402" formatCode="General">
                  <c:v>1052870.0473492432</c:v>
                </c:pt>
                <c:pt idx="403" formatCode="General">
                  <c:v>656969.07248276228</c:v>
                </c:pt>
                <c:pt idx="404" formatCode="General">
                  <c:v>459919.56008801848</c:v>
                </c:pt>
                <c:pt idx="405" formatCode="General">
                  <c:v>740459.51986921974</c:v>
                </c:pt>
                <c:pt idx="406" formatCode="General">
                  <c:v>872357.77608420351</c:v>
                </c:pt>
                <c:pt idx="407" formatCode="General">
                  <c:v>1058005.8443593257</c:v>
                </c:pt>
                <c:pt idx="408" formatCode="General">
                  <c:v>1154937.6988603994</c:v>
                </c:pt>
                <c:pt idx="409" formatCode="General">
                  <c:v>847429.88729096088</c:v>
                </c:pt>
                <c:pt idx="410" formatCode="General">
                  <c:v>762125.15431303671</c:v>
                </c:pt>
                <c:pt idx="411" formatCode="General">
                  <c:v>770411.27241377393</c:v>
                </c:pt>
                <c:pt idx="412" formatCode="General">
                  <c:v>980031.95180530148</c:v>
                </c:pt>
                <c:pt idx="413" formatCode="General">
                  <c:v>843946.01641242171</c:v>
                </c:pt>
                <c:pt idx="414" formatCode="General">
                  <c:v>709314.76451654185</c:v>
                </c:pt>
                <c:pt idx="415" formatCode="General">
                  <c:v>552162.85858230386</c:v>
                </c:pt>
                <c:pt idx="416" formatCode="General">
                  <c:v>405151.41166897112</c:v>
                </c:pt>
                <c:pt idx="417" formatCode="General">
                  <c:v>573177.88079167879</c:v>
                </c:pt>
                <c:pt idx="418" formatCode="General">
                  <c:v>660923.12280983641</c:v>
                </c:pt>
                <c:pt idx="419" formatCode="General">
                  <c:v>774355.11922468827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C-4454-A646-9D7DB438DE77}"/>
            </c:ext>
          </c:extLst>
        </c:ser>
        <c:ser>
          <c:idx val="1"/>
          <c:order val="1"/>
          <c:tx>
            <c:strRef>
              <c:f>He_atoms!$C$1</c:f>
              <c:strCache>
                <c:ptCount val="1"/>
                <c:pt idx="0">
                  <c:v>Forecast(He,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He_atoms!$C$2:$C$421</c:f>
              <c:numCache>
                <c:formatCode>General</c:formatCode>
                <c:ptCount val="420"/>
                <c:pt idx="296" formatCode="0.00E+00">
                  <c:v>563700</c:v>
                </c:pt>
                <c:pt idx="297" formatCode="0.00E+00">
                  <c:v>523968.24787005119</c:v>
                </c:pt>
                <c:pt idx="298" formatCode="0.00E+00">
                  <c:v>657880.21593039297</c:v>
                </c:pt>
                <c:pt idx="299" formatCode="0.00E+00">
                  <c:v>701616.00291550648</c:v>
                </c:pt>
                <c:pt idx="300" formatCode="0.00E+00">
                  <c:v>578925.0887448655</c:v>
                </c:pt>
                <c:pt idx="301" formatCode="0.00E+00">
                  <c:v>482317.01419437589</c:v>
                </c:pt>
                <c:pt idx="302" formatCode="0.00E+00">
                  <c:v>583277.72980137076</c:v>
                </c:pt>
                <c:pt idx="303" formatCode="0.00E+00">
                  <c:v>740571.02377210138</c:v>
                </c:pt>
                <c:pt idx="304" formatCode="0.00E+00">
                  <c:v>727513.64792207745</c:v>
                </c:pt>
                <c:pt idx="305" formatCode="0.00E+00">
                  <c:v>458841.94752942229</c:v>
                </c:pt>
                <c:pt idx="306" formatCode="0.00E+00">
                  <c:v>678599.18259298766</c:v>
                </c:pt>
                <c:pt idx="307" formatCode="0.00E+00">
                  <c:v>306785.66737465479</c:v>
                </c:pt>
                <c:pt idx="308" formatCode="0.00E+00">
                  <c:v>299452.14163051161</c:v>
                </c:pt>
                <c:pt idx="309" formatCode="0.00E+00">
                  <c:v>413399.77641675615</c:v>
                </c:pt>
                <c:pt idx="310" formatCode="0.00E+00">
                  <c:v>674817.16245554818</c:v>
                </c:pt>
                <c:pt idx="311" formatCode="0.00E+00">
                  <c:v>651959.93094683206</c:v>
                </c:pt>
                <c:pt idx="312" formatCode="0.00E+00">
                  <c:v>484911.41182560154</c:v>
                </c:pt>
                <c:pt idx="313" formatCode="0.00E+00">
                  <c:v>471726.19806033984</c:v>
                </c:pt>
                <c:pt idx="314" formatCode="0.00E+00">
                  <c:v>425646.91971897177</c:v>
                </c:pt>
                <c:pt idx="315" formatCode="0.00E+00">
                  <c:v>511631.22534178616</c:v>
                </c:pt>
                <c:pt idx="316" formatCode="0.00E+00">
                  <c:v>653945.4207961522</c:v>
                </c:pt>
                <c:pt idx="317" formatCode="0.00E+00">
                  <c:v>626278.32606407639</c:v>
                </c:pt>
                <c:pt idx="318" formatCode="0.00E+00">
                  <c:v>418904.07440595119</c:v>
                </c:pt>
                <c:pt idx="319" formatCode="0.00E+00">
                  <c:v>292781.68738974584</c:v>
                </c:pt>
                <c:pt idx="320" formatCode="0.00E+00">
                  <c:v>289908.87180283386</c:v>
                </c:pt>
                <c:pt idx="321" formatCode="0.00E+00">
                  <c:v>410241.72723226878</c:v>
                </c:pt>
                <c:pt idx="322" formatCode="0.00E+00">
                  <c:v>595169.31346545694</c:v>
                </c:pt>
                <c:pt idx="323" formatCode="0.00E+00">
                  <c:v>703384.8814965511</c:v>
                </c:pt>
                <c:pt idx="324" formatCode="0.00E+00">
                  <c:v>550614.03337428754</c:v>
                </c:pt>
                <c:pt idx="325" formatCode="0.00E+00">
                  <c:v>481246.47160437144</c:v>
                </c:pt>
                <c:pt idx="326" formatCode="0.00E+00">
                  <c:v>1486690.9412751705</c:v>
                </c:pt>
                <c:pt idx="327" formatCode="0.00E+00">
                  <c:v>1575931.5389340534</c:v>
                </c:pt>
                <c:pt idx="328" formatCode="0.00E+00">
                  <c:v>1003552.6037382534</c:v>
                </c:pt>
                <c:pt idx="329" formatCode="0.00E+00">
                  <c:v>581428.94799725432</c:v>
                </c:pt>
                <c:pt idx="330" formatCode="0.00E+00">
                  <c:v>289677.80448763631</c:v>
                </c:pt>
                <c:pt idx="331" formatCode="0.00E+00">
                  <c:v>152446.48248950578</c:v>
                </c:pt>
                <c:pt idx="332" formatCode="0.00E+00">
                  <c:v>204722.31333448621</c:v>
                </c:pt>
                <c:pt idx="333" formatCode="0.00E+00">
                  <c:v>448121.5710788407</c:v>
                </c:pt>
                <c:pt idx="334" formatCode="0.00E+00">
                  <c:v>1183039.3387142457</c:v>
                </c:pt>
                <c:pt idx="335" formatCode="0.00E+00">
                  <c:v>2182529.2790576154</c:v>
                </c:pt>
                <c:pt idx="336" formatCode="0.00E+00">
                  <c:v>2500264.1944740112</c:v>
                </c:pt>
                <c:pt idx="337" formatCode="0.00E+00">
                  <c:v>2153702.5690955333</c:v>
                </c:pt>
                <c:pt idx="338" formatCode="0.00E+00">
                  <c:v>768806.71255944087</c:v>
                </c:pt>
                <c:pt idx="339" formatCode="0.00E+00">
                  <c:v>611528.50286044774</c:v>
                </c:pt>
                <c:pt idx="340" formatCode="0.00E+00">
                  <c:v>1278382.4872498764</c:v>
                </c:pt>
                <c:pt idx="341" formatCode="0.00E+00">
                  <c:v>1242155.8906102453</c:v>
                </c:pt>
                <c:pt idx="342" formatCode="0.00E+00">
                  <c:v>832647.29728523747</c:v>
                </c:pt>
                <c:pt idx="343" formatCode="0.00E+00">
                  <c:v>550558.07189132762</c:v>
                </c:pt>
                <c:pt idx="344" formatCode="0.00E+00">
                  <c:v>552224.64397456893</c:v>
                </c:pt>
                <c:pt idx="345" formatCode="0.00E+00">
                  <c:v>762538.37015866558</c:v>
                </c:pt>
                <c:pt idx="346" formatCode="0.00E+00">
                  <c:v>1504001.9354504212</c:v>
                </c:pt>
                <c:pt idx="347" formatCode="0.00E+00">
                  <c:v>1743561.9899166389</c:v>
                </c:pt>
                <c:pt idx="348" formatCode="0.00E+00">
                  <c:v>1264243.0638393206</c:v>
                </c:pt>
                <c:pt idx="349" formatCode="0.00E+00">
                  <c:v>882170.53686586628</c:v>
                </c:pt>
                <c:pt idx="350" formatCode="0.00E+00">
                  <c:v>825925.26754034753</c:v>
                </c:pt>
                <c:pt idx="351" formatCode="0.00E+00">
                  <c:v>1070842.3946049577</c:v>
                </c:pt>
                <c:pt idx="352" formatCode="0.00E+00">
                  <c:v>1204596.7372195143</c:v>
                </c:pt>
                <c:pt idx="353" formatCode="0.00E+00">
                  <c:v>1159526.9144524115</c:v>
                </c:pt>
                <c:pt idx="354" formatCode="0.00E+00">
                  <c:v>921182.30413806182</c:v>
                </c:pt>
                <c:pt idx="355" formatCode="0.00E+00">
                  <c:v>758287.61275730596</c:v>
                </c:pt>
                <c:pt idx="356" formatCode="0.00E+00">
                  <c:v>661000.29427000287</c:v>
                </c:pt>
                <c:pt idx="357" formatCode="0.00E+00">
                  <c:v>871186.68172880833</c:v>
                </c:pt>
                <c:pt idx="358" formatCode="0.00E+00">
                  <c:v>1546932.1615474611</c:v>
                </c:pt>
                <c:pt idx="359" formatCode="0.00E+00">
                  <c:v>1489896.8642410655</c:v>
                </c:pt>
                <c:pt idx="360" formatCode="0.00E+00">
                  <c:v>1069076.4746685489</c:v>
                </c:pt>
                <c:pt idx="361" formatCode="0.00E+00">
                  <c:v>728219.34365375119</c:v>
                </c:pt>
                <c:pt idx="362" formatCode="0.00E+00">
                  <c:v>746906.8611904732</c:v>
                </c:pt>
                <c:pt idx="363" formatCode="0.00E+00">
                  <c:v>1177697.2296737777</c:v>
                </c:pt>
                <c:pt idx="364" formatCode="0.00E+00">
                  <c:v>1297388.5407158397</c:v>
                </c:pt>
                <c:pt idx="365" formatCode="0.00E+00">
                  <c:v>1620246.8603026485</c:v>
                </c:pt>
                <c:pt idx="366" formatCode="0.00E+00">
                  <c:v>1189027.3205881922</c:v>
                </c:pt>
                <c:pt idx="367" formatCode="0.00E+00">
                  <c:v>591592.78969820216</c:v>
                </c:pt>
                <c:pt idx="368" formatCode="0.00E+00">
                  <c:v>548835.5237591163</c:v>
                </c:pt>
                <c:pt idx="369" formatCode="0.00E+00">
                  <c:v>827738.72901416</c:v>
                </c:pt>
                <c:pt idx="370" formatCode="0.00E+00">
                  <c:v>1153843.2502113832</c:v>
                </c:pt>
                <c:pt idx="371" formatCode="0.00E+00">
                  <c:v>1464328.9177899139</c:v>
                </c:pt>
                <c:pt idx="372" formatCode="0.00E+00">
                  <c:v>1319303.3972488034</c:v>
                </c:pt>
                <c:pt idx="373" formatCode="0.00E+00">
                  <c:v>1032764.9476961195</c:v>
                </c:pt>
                <c:pt idx="374" formatCode="0.00E+00">
                  <c:v>959536.14193720638</c:v>
                </c:pt>
                <c:pt idx="375" formatCode="0.00E+00">
                  <c:v>1254819.4500999132</c:v>
                </c:pt>
                <c:pt idx="376" formatCode="0.00E+00">
                  <c:v>1292866.7915042788</c:v>
                </c:pt>
                <c:pt idx="377" formatCode="0.00E+00">
                  <c:v>1337918.4758788263</c:v>
                </c:pt>
                <c:pt idx="378" formatCode="0.00E+00">
                  <c:v>788175.05274222826</c:v>
                </c:pt>
                <c:pt idx="379" formatCode="0.00E+00">
                  <c:v>598215.14592566667</c:v>
                </c:pt>
                <c:pt idx="380" formatCode="0.00E+00">
                  <c:v>692413.29478227347</c:v>
                </c:pt>
                <c:pt idx="381" formatCode="0.00E+00">
                  <c:v>937166.06978898891</c:v>
                </c:pt>
                <c:pt idx="382" formatCode="0.00E+00">
                  <c:v>1496872.5478011565</c:v>
                </c:pt>
                <c:pt idx="383" formatCode="0.00E+00">
                  <c:v>1555583.6387443207</c:v>
                </c:pt>
                <c:pt idx="384" formatCode="0.00E+00">
                  <c:v>1378845.8387360997</c:v>
                </c:pt>
                <c:pt idx="385" formatCode="0.00E+00">
                  <c:v>959840.96828696062</c:v>
                </c:pt>
                <c:pt idx="386" formatCode="0.00E+00">
                  <c:v>1056374.9405311137</c:v>
                </c:pt>
                <c:pt idx="387" formatCode="0.00E+00">
                  <c:v>1274964.9650884932</c:v>
                </c:pt>
                <c:pt idx="388" formatCode="0.00E+00">
                  <c:v>1346698.8891744846</c:v>
                </c:pt>
                <c:pt idx="389" formatCode="0.00E+00">
                  <c:v>1169170.7072501485</c:v>
                </c:pt>
                <c:pt idx="390" formatCode="0.00E+00">
                  <c:v>783333.89518634626</c:v>
                </c:pt>
                <c:pt idx="391" formatCode="0.00E+00">
                  <c:v>674367.86841028056</c:v>
                </c:pt>
                <c:pt idx="392" formatCode="0.00E+00">
                  <c:v>654229.87522026524</c:v>
                </c:pt>
                <c:pt idx="393" formatCode="0.00E+00">
                  <c:v>806170.48255396483</c:v>
                </c:pt>
                <c:pt idx="394" formatCode="0.00E+00">
                  <c:v>1178739.9981720708</c:v>
                </c:pt>
                <c:pt idx="395" formatCode="0.00E+00">
                  <c:v>1596109.7815331381</c:v>
                </c:pt>
                <c:pt idx="396" formatCode="0.00E+00">
                  <c:v>1253776.7248266842</c:v>
                </c:pt>
                <c:pt idx="397" formatCode="0.00E+00">
                  <c:v>1105242.1277293859</c:v>
                </c:pt>
                <c:pt idx="398" formatCode="0.00E+00">
                  <c:v>743238.03464448859</c:v>
                </c:pt>
                <c:pt idx="399" formatCode="0.00E+00">
                  <c:v>845083.8409092736</c:v>
                </c:pt>
                <c:pt idx="400" formatCode="0.00E+00">
                  <c:v>942356.43360769178</c:v>
                </c:pt>
                <c:pt idx="401" formatCode="0.00E+00">
                  <c:v>1230493.1421438472</c:v>
                </c:pt>
                <c:pt idx="402" formatCode="0.00E+00">
                  <c:v>1052870.0473492432</c:v>
                </c:pt>
                <c:pt idx="403" formatCode="0.00E+00">
                  <c:v>656969.07248276228</c:v>
                </c:pt>
                <c:pt idx="404" formatCode="0.00E+00">
                  <c:v>459919.56008801848</c:v>
                </c:pt>
                <c:pt idx="405" formatCode="0.00E+00">
                  <c:v>740459.51986921974</c:v>
                </c:pt>
                <c:pt idx="406" formatCode="0.00E+00">
                  <c:v>872357.77608420351</c:v>
                </c:pt>
                <c:pt idx="407" formatCode="0.00E+00">
                  <c:v>1058005.8443593257</c:v>
                </c:pt>
                <c:pt idx="408" formatCode="0.00E+00">
                  <c:v>1154937.6988603994</c:v>
                </c:pt>
                <c:pt idx="409" formatCode="0.00E+00">
                  <c:v>847429.88729096088</c:v>
                </c:pt>
                <c:pt idx="410" formatCode="0.00E+00">
                  <c:v>762125.15431303671</c:v>
                </c:pt>
                <c:pt idx="411" formatCode="0.00E+00">
                  <c:v>770411.27241377393</c:v>
                </c:pt>
                <c:pt idx="412" formatCode="0.00E+00">
                  <c:v>980031.95180530148</c:v>
                </c:pt>
                <c:pt idx="413" formatCode="0.00E+00">
                  <c:v>843946.01641242171</c:v>
                </c:pt>
                <c:pt idx="414" formatCode="0.00E+00">
                  <c:v>709314.76451654185</c:v>
                </c:pt>
                <c:pt idx="415" formatCode="0.00E+00">
                  <c:v>552162.85858230386</c:v>
                </c:pt>
                <c:pt idx="416" formatCode="0.00E+00">
                  <c:v>405151.41166897112</c:v>
                </c:pt>
                <c:pt idx="417" formatCode="0.00E+00">
                  <c:v>573177.88079167879</c:v>
                </c:pt>
                <c:pt idx="418" formatCode="0.00E+00">
                  <c:v>660923.12280983641</c:v>
                </c:pt>
                <c:pt idx="419" formatCode="0.00E+00">
                  <c:v>774355.11922468827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C-4454-A646-9D7DB438D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15432"/>
        <c:axId val="5443187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He_atoms!$D$1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563700</c:v>
                      </c:pt>
                      <c:pt idx="297" formatCode="0.00E+00">
                        <c:v>52625.882984305324</c:v>
                      </c:pt>
                      <c:pt idx="298" formatCode="0.00E+00">
                        <c:v>23438.510316056432</c:v>
                      </c:pt>
                      <c:pt idx="299" formatCode="0.00E+00">
                        <c:v>-62104.817623863928</c:v>
                      </c:pt>
                      <c:pt idx="300" formatCode="0.00E+00">
                        <c:v>-295388.19090427691</c:v>
                      </c:pt>
                      <c:pt idx="301" formatCode="0.00E+00">
                        <c:v>-490297.69877608347</c:v>
                      </c:pt>
                      <c:pt idx="302" formatCode="0.00E+00">
                        <c:v>-478766.02767752367</c:v>
                      </c:pt>
                      <c:pt idx="303" formatCode="0.00E+00">
                        <c:v>-404110.96002860763</c:v>
                      </c:pt>
                      <c:pt idx="304" formatCode="0.00E+00">
                        <c:v>-494394.50244274223</c:v>
                      </c:pt>
                      <c:pt idx="305" formatCode="0.00E+00">
                        <c:v>-835849.30477642408</c:v>
                      </c:pt>
                      <c:pt idx="306" formatCode="0.00E+00">
                        <c:v>-685143.83607772074</c:v>
                      </c:pt>
                      <c:pt idx="307" formatCode="0.00E+00">
                        <c:v>-1122818.7250299957</c:v>
                      </c:pt>
                      <c:pt idx="308" formatCode="0.00E+00">
                        <c:v>-1193245.7435938409</c:v>
                      </c:pt>
                      <c:pt idx="309" formatCode="0.00E+00">
                        <c:v>-1139961.172819478</c:v>
                      </c:pt>
                      <c:pt idx="310" formatCode="0.00E+00">
                        <c:v>-937050.99260132376</c:v>
                      </c:pt>
                      <c:pt idx="311" formatCode="0.00E+00">
                        <c:v>-1016486.5179701094</c:v>
                      </c:pt>
                      <c:pt idx="312" formatCode="0.00E+00">
                        <c:v>-1238374.5463922066</c:v>
                      </c:pt>
                      <c:pt idx="313" formatCode="0.00E+00">
                        <c:v>-1304821.638693583</c:v>
                      </c:pt>
                      <c:pt idx="314" formatCode="0.00E+00">
                        <c:v>-1402723.1644499649</c:v>
                      </c:pt>
                      <c:pt idx="315" formatCode="0.00E+00">
                        <c:v>-1367240.7190292408</c:v>
                      </c:pt>
                      <c:pt idx="316" formatCode="0.00E+00">
                        <c:v>-1274211.8644335074</c:v>
                      </c:pt>
                      <c:pt idx="317" formatCode="0.00E+00">
                        <c:v>-1350038.907765077</c:v>
                      </c:pt>
                      <c:pt idx="318" formatCode="0.00E+00">
                        <c:v>-1604528.1839386488</c:v>
                      </c:pt>
                      <c:pt idx="319" formatCode="0.00E+00">
                        <c:v>-1776792.1448398987</c:v>
                      </c:pt>
                      <c:pt idx="320" formatCode="0.00E+00">
                        <c:v>-1824896.9069574461</c:v>
                      </c:pt>
                      <c:pt idx="321" formatCode="0.00E+00">
                        <c:v>-1748943.6406602853</c:v>
                      </c:pt>
                      <c:pt idx="322" formatCode="0.00E+00">
                        <c:v>-1607594.9055346716</c:v>
                      </c:pt>
                      <c:pt idx="323" formatCode="0.00E+00">
                        <c:v>-1542204.1683883434</c:v>
                      </c:pt>
                      <c:pt idx="324" formatCode="0.00E+00">
                        <c:v>-1737088.2695085951</c:v>
                      </c:pt>
                      <c:pt idx="325" formatCode="0.00E+00">
                        <c:v>-1847896.200237052</c:v>
                      </c:pt>
                      <c:pt idx="326" formatCode="0.00E+00">
                        <c:v>-883254.6072176788</c:v>
                      </c:pt>
                      <c:pt idx="327" formatCode="0.00E+00">
                        <c:v>-834211.86385929398</c:v>
                      </c:pt>
                      <c:pt idx="328" formatCode="0.00E+00">
                        <c:v>-1446213.5050446894</c:v>
                      </c:pt>
                      <c:pt idx="329" formatCode="0.00E+00">
                        <c:v>-1907412.277209369</c:v>
                      </c:pt>
                      <c:pt idx="330" formatCode="0.00E+00">
                        <c:v>-2237716.4338525156</c:v>
                      </c:pt>
                      <c:pt idx="331" formatCode="0.00E+00">
                        <c:v>-2413002.2905694577</c:v>
                      </c:pt>
                      <c:pt idx="332" formatCode="0.00E+00">
                        <c:v>-2398304.4637462823</c:v>
                      </c:pt>
                      <c:pt idx="333" formatCode="0.00E+00">
                        <c:v>-2192027.1113539306</c:v>
                      </c:pt>
                      <c:pt idx="334" formatCode="0.00E+00">
                        <c:v>-1493794.2087767096</c:v>
                      </c:pt>
                      <c:pt idx="335" formatCode="0.00E+00">
                        <c:v>-530569.90331505984</c:v>
                      </c:pt>
                      <c:pt idx="336" formatCode="0.00E+00">
                        <c:v>-248698.06553130783</c:v>
                      </c:pt>
                      <c:pt idx="337" formatCode="0.00E+00">
                        <c:v>-630735.84572478291</c:v>
                      </c:pt>
                      <c:pt idx="338" formatCode="0.00E+00">
                        <c:v>-2050735.6181565055</c:v>
                      </c:pt>
                      <c:pt idx="339" formatCode="0.00E+00">
                        <c:v>-2242759.3168201279</c:v>
                      </c:pt>
                      <c:pt idx="340" formatCode="0.00E+00">
                        <c:v>-1610305.4050098057</c:v>
                      </c:pt>
                      <c:pt idx="341" formatCode="0.00E+00">
                        <c:v>-1680598.9302665817</c:v>
                      </c:pt>
                      <c:pt idx="342" formatCode="0.00E+00">
                        <c:v>-2123852.8995889793</c:v>
                      </c:pt>
                      <c:pt idx="343" formatCode="0.00E+00">
                        <c:v>-2439376.9101259382</c:v>
                      </c:pt>
                      <c:pt idx="344" formatCode="0.00E+00">
                        <c:v>-2470844.9111309526</c:v>
                      </c:pt>
                      <c:pt idx="345" formatCode="0.00E+00">
                        <c:v>-2293375.3840874285</c:v>
                      </c:pt>
                      <c:pt idx="346" formatCode="0.00E+00">
                        <c:v>-1584474.9798221407</c:v>
                      </c:pt>
                      <c:pt idx="347" formatCode="0.00E+00">
                        <c:v>-1377205.9168134243</c:v>
                      </c:pt>
                      <c:pt idx="348" formatCode="0.00E+00">
                        <c:v>-1888552.0979547603</c:v>
                      </c:pt>
                      <c:pt idx="349" formatCode="0.00E+00">
                        <c:v>-2302396.1705789999</c:v>
                      </c:pt>
                      <c:pt idx="350" formatCode="0.00E+00">
                        <c:v>-2390164.9236399028</c:v>
                      </c:pt>
                      <c:pt idx="351" formatCode="0.00E+00">
                        <c:v>-2176530.5109108454</c:v>
                      </c:pt>
                      <c:pt idx="352" formatCode="0.00E+00">
                        <c:v>-2073825.0732726143</c:v>
                      </c:pt>
                      <c:pt idx="353" formatCode="0.00E+00">
                        <c:v>-2149716.6399312895</c:v>
                      </c:pt>
                      <c:pt idx="354" formatCode="0.00E+00">
                        <c:v>-2418662.188643625</c:v>
                      </c:pt>
                      <c:pt idx="355" formatCode="0.00E+00">
                        <c:v>-2611943.0934466487</c:v>
                      </c:pt>
                      <c:pt idx="356" formatCode="0.00E+00">
                        <c:v>-2739407.7220987463</c:v>
                      </c:pt>
                      <c:pt idx="357" formatCode="0.00E+00">
                        <c:v>-2559195.3195249815</c:v>
                      </c:pt>
                      <c:pt idx="358" formatCode="0.00E+00">
                        <c:v>-1913225.847502206</c:v>
                      </c:pt>
                      <c:pt idx="359" formatCode="0.00E+00">
                        <c:v>-1999844.3068640223</c:v>
                      </c:pt>
                      <c:pt idx="360" formatCode="0.00E+00">
                        <c:v>-2450059.9392829277</c:v>
                      </c:pt>
                      <c:pt idx="361" formatCode="0.00E+00">
                        <c:v>-2820129.1268319013</c:v>
                      </c:pt>
                      <c:pt idx="362" formatCode="0.00E+00">
                        <c:v>-2830475.0291909515</c:v>
                      </c:pt>
                      <c:pt idx="363" formatCode="0.00E+00">
                        <c:v>-2428543.8201202923</c:v>
                      </c:pt>
                      <c:pt idx="364" formatCode="0.00E+00">
                        <c:v>-2337541.6196995839</c:v>
                      </c:pt>
                      <c:pt idx="365" formatCode="0.00E+00">
                        <c:v>-2043206.417629228</c:v>
                      </c:pt>
                      <c:pt idx="366" formatCode="0.00E+00">
                        <c:v>-2502786.9893444488</c:v>
                      </c:pt>
                      <c:pt idx="367" formatCode="0.00E+00">
                        <c:v>-3128424.2336130873</c:v>
                      </c:pt>
                      <c:pt idx="368" formatCode="0.00E+00">
                        <c:v>-3199229.5274405228</c:v>
                      </c:pt>
                      <c:pt idx="369" formatCode="0.00E+00">
                        <c:v>-2948223.1704554004</c:v>
                      </c:pt>
                      <c:pt idx="370" formatCode="0.00E+00">
                        <c:v>-2649867.7026237408</c:v>
                      </c:pt>
                      <c:pt idx="371" formatCode="0.00E+00">
                        <c:v>-2366986.562794758</c:v>
                      </c:pt>
                      <c:pt idx="372" formatCode="0.00E+00">
                        <c:v>-2539475.2447210401</c:v>
                      </c:pt>
                      <c:pt idx="373" formatCode="0.00E+00">
                        <c:v>-2853338.543580167</c:v>
                      </c:pt>
                      <c:pt idx="374" formatCode="0.00E+00">
                        <c:v>-2953756.8406615108</c:v>
                      </c:pt>
                      <c:pt idx="375" formatCode="0.00E+00">
                        <c:v>-2685530.5242411643</c:v>
                      </c:pt>
                      <c:pt idx="376" formatCode="0.00E+00">
                        <c:v>-2674410.4419566114</c:v>
                      </c:pt>
                      <c:pt idx="377" formatCode="0.00E+00">
                        <c:v>-2656158.9635964921</c:v>
                      </c:pt>
                      <c:pt idx="378" formatCode="0.00E+00">
                        <c:v>-3232578.1355028343</c:v>
                      </c:pt>
                      <c:pt idx="379" formatCode="0.00E+00">
                        <c:v>-3449091.8496252885</c:v>
                      </c:pt>
                      <c:pt idx="380" formatCode="0.00E+00">
                        <c:v>-3381328.0056946692</c:v>
                      </c:pt>
                      <c:pt idx="381" formatCode="0.00E+00">
                        <c:v>-3162892.3988230973</c:v>
                      </c:pt>
                      <c:pt idx="382" formatCode="0.00E+00">
                        <c:v>-2629388.2472821232</c:v>
                      </c:pt>
                      <c:pt idx="383" formatCode="0.00E+00">
                        <c:v>-2596766.8686851361</c:v>
                      </c:pt>
                      <c:pt idx="384" formatCode="0.00E+00">
                        <c:v>-2799483.9295911957</c:v>
                      </c:pt>
                      <c:pt idx="385" formatCode="0.00E+00">
                        <c:v>-3244359.7098907167</c:v>
                      </c:pt>
                      <c:pt idx="386" formatCode="0.00E+00">
                        <c:v>-3173590.3370303647</c:v>
                      </c:pt>
                      <c:pt idx="387" formatCode="0.00E+00">
                        <c:v>-2980660.5844841683</c:v>
                      </c:pt>
                      <c:pt idx="388" formatCode="0.00E+00">
                        <c:v>-2934484.5328615848</c:v>
                      </c:pt>
                      <c:pt idx="389" formatCode="0.00E+00">
                        <c:v>-3137470.06236665</c:v>
                      </c:pt>
                      <c:pt idx="390" formatCode="0.00E+00">
                        <c:v>-3548665.5206411984</c:v>
                      </c:pt>
                      <c:pt idx="391" formatCode="0.00E+00">
                        <c:v>-3682893.266529595</c:v>
                      </c:pt>
                      <c:pt idx="392" formatCode="0.00E+00">
                        <c:v>-3728197.7785847448</c:v>
                      </c:pt>
                      <c:pt idx="393" formatCode="0.00E+00">
                        <c:v>-3601330.1710352642</c:v>
                      </c:pt>
                      <c:pt idx="394" formatCode="0.00E+00">
                        <c:v>-3253741.7732567275</c:v>
                      </c:pt>
                      <c:pt idx="395" formatCode="0.00E+00">
                        <c:v>-2861262.8204757422</c:v>
                      </c:pt>
                      <c:pt idx="396" formatCode="0.00E+00">
                        <c:v>-3228397.9742439874</c:v>
                      </c:pt>
                      <c:pt idx="397" formatCode="0.00E+00">
                        <c:v>-3401647.4491212992</c:v>
                      </c:pt>
                      <c:pt idx="398" formatCode="0.00E+00">
                        <c:v>-3788280.6768114106</c:v>
                      </c:pt>
                      <c:pt idx="399" formatCode="0.00E+00">
                        <c:v>-3710979.7012689151</c:v>
                      </c:pt>
                      <c:pt idx="400" formatCode="0.00E+00">
                        <c:v>-3638169.0391436163</c:v>
                      </c:pt>
                      <c:pt idx="401" formatCode="0.00E+00">
                        <c:v>-3374412.7304095943</c:v>
                      </c:pt>
                      <c:pt idx="402" formatCode="0.00E+00">
                        <c:v>-3576336.0304089328</c:v>
                      </c:pt>
                      <c:pt idx="403" formatCode="0.00E+00">
                        <c:v>-3996458.3199538118</c:v>
                      </c:pt>
                      <c:pt idx="404" formatCode="0.00E+00">
                        <c:v>-4217651.5295248237</c:v>
                      </c:pt>
                      <c:pt idx="405" formatCode="0.00E+00">
                        <c:v>-3961178.8924067533</c:v>
                      </c:pt>
                      <c:pt idx="406" formatCode="0.00E+00">
                        <c:v>-3853272.7982653705</c:v>
                      </c:pt>
                      <c:pt idx="407" formatCode="0.00E+00">
                        <c:v>-3691542.917262645</c:v>
                      </c:pt>
                      <c:pt idx="408" formatCode="0.00E+00">
                        <c:v>-3618456.4337781454</c:v>
                      </c:pt>
                      <c:pt idx="409" formatCode="0.00E+00">
                        <c:v>-3949737.9322672253</c:v>
                      </c:pt>
                      <c:pt idx="410" formatCode="0.00E+00">
                        <c:v>-4058745.7746625231</c:v>
                      </c:pt>
                      <c:pt idx="411" formatCode="0.00E+00">
                        <c:v>-4074093.2702971171</c:v>
                      </c:pt>
                      <c:pt idx="412" formatCode="0.00E+00">
                        <c:v>-3888037.7667634715</c:v>
                      </c:pt>
                      <c:pt idx="413" formatCode="0.00E+00">
                        <c:v>-4047621.4746550652</c:v>
                      </c:pt>
                      <c:pt idx="414" formatCode="0.00E+00">
                        <c:v>-4205684.1076236945</c:v>
                      </c:pt>
                      <c:pt idx="415" formatCode="0.00E+00">
                        <c:v>-4386201.9932272555</c:v>
                      </c:pt>
                      <c:pt idx="416" formatCode="0.00E+00">
                        <c:v>-4556514.987167242</c:v>
                      </c:pt>
                      <c:pt idx="417" formatCode="0.00E+00">
                        <c:v>-4411726.5805519708</c:v>
                      </c:pt>
                      <c:pt idx="418" formatCode="0.00E+00">
                        <c:v>-4347156.8446093965</c:v>
                      </c:pt>
                      <c:pt idx="419" formatCode="0.00E+00">
                        <c:v>-4256838.7064685309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36C-4454-A646-9D7DB438DE7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563700</c:v>
                      </c:pt>
                      <c:pt idx="297" formatCode="0.00E+00">
                        <c:v>995310.6127557971</c:v>
                      </c:pt>
                      <c:pt idx="298" formatCode="0.00E+00">
                        <c:v>1292321.9215447295</c:v>
                      </c:pt>
                      <c:pt idx="299" formatCode="0.00E+00">
                        <c:v>1465336.8234548769</c:v>
                      </c:pt>
                      <c:pt idx="300" formatCode="0.00E+00">
                        <c:v>1453238.3683940079</c:v>
                      </c:pt>
                      <c:pt idx="301" formatCode="0.00E+00">
                        <c:v>1454931.7271648352</c:v>
                      </c:pt>
                      <c:pt idx="302" formatCode="0.00E+00">
                        <c:v>1645321.4872802652</c:v>
                      </c:pt>
                      <c:pt idx="303" formatCode="0.00E+00">
                        <c:v>1885253.0075728104</c:v>
                      </c:pt>
                      <c:pt idx="304" formatCode="0.00E+00">
                        <c:v>1949421.7982868971</c:v>
                      </c:pt>
                      <c:pt idx="305" formatCode="0.00E+00">
                        <c:v>1753533.1998352688</c:v>
                      </c:pt>
                      <c:pt idx="306" formatCode="0.00E+00">
                        <c:v>2042342.201263696</c:v>
                      </c:pt>
                      <c:pt idx="307" formatCode="0.00E+00">
                        <c:v>1736390.0597793055</c:v>
                      </c:pt>
                      <c:pt idx="308" formatCode="0.00E+00">
                        <c:v>1792150.0268548639</c:v>
                      </c:pt>
                      <c:pt idx="309" formatCode="0.00E+00">
                        <c:v>1966760.7256529904</c:v>
                      </c:pt>
                      <c:pt idx="310" formatCode="0.00E+00">
                        <c:v>2286685.31751242</c:v>
                      </c:pt>
                      <c:pt idx="311" formatCode="0.00E+00">
                        <c:v>2320406.3798637735</c:v>
                      </c:pt>
                      <c:pt idx="312" formatCode="0.00E+00">
                        <c:v>2208197.3700434095</c:v>
                      </c:pt>
                      <c:pt idx="313" formatCode="0.00E+00">
                        <c:v>2248274.0348142628</c:v>
                      </c:pt>
                      <c:pt idx="314" formatCode="0.00E+00">
                        <c:v>2254017.0038879085</c:v>
                      </c:pt>
                      <c:pt idx="315" formatCode="0.00E+00">
                        <c:v>2390503.1697128131</c:v>
                      </c:pt>
                      <c:pt idx="316" formatCode="0.00E+00">
                        <c:v>2582102.7060258118</c:v>
                      </c:pt>
                      <c:pt idx="317" formatCode="0.00E+00">
                        <c:v>2602595.5598932295</c:v>
                      </c:pt>
                      <c:pt idx="318" formatCode="0.00E+00">
                        <c:v>2442336.3327505514</c:v>
                      </c:pt>
                      <c:pt idx="319" formatCode="0.00E+00">
                        <c:v>2362355.5196193904</c:v>
                      </c:pt>
                      <c:pt idx="320" formatCode="0.00E+00">
                        <c:v>2404714.6505631139</c:v>
                      </c:pt>
                      <c:pt idx="321" formatCode="0.00E+00">
                        <c:v>2569427.095124823</c:v>
                      </c:pt>
                      <c:pt idx="322" formatCode="0.00E+00">
                        <c:v>2797933.5324655855</c:v>
                      </c:pt>
                      <c:pt idx="323" formatCode="0.00E+00">
                        <c:v>2948973.9313814454</c:v>
                      </c:pt>
                      <c:pt idx="324" formatCode="0.00E+00">
                        <c:v>2838316.3362571704</c:v>
                      </c:pt>
                      <c:pt idx="325" formatCode="0.00E+00">
                        <c:v>2810389.1434457949</c:v>
                      </c:pt>
                      <c:pt idx="326" formatCode="0.00E+00">
                        <c:v>3856636.4897680199</c:v>
                      </c:pt>
                      <c:pt idx="327" formatCode="0.00E+00">
                        <c:v>3986074.9417274008</c:v>
                      </c:pt>
                      <c:pt idx="328" formatCode="0.00E+00">
                        <c:v>3453318.7125211963</c:v>
                      </c:pt>
                      <c:pt idx="329" formatCode="0.00E+00">
                        <c:v>3070270.1732038776</c:v>
                      </c:pt>
                      <c:pt idx="330" formatCode="0.00E+00">
                        <c:v>2817072.0428277883</c:v>
                      </c:pt>
                      <c:pt idx="331" formatCode="0.00E+00">
                        <c:v>2717895.2555484693</c:v>
                      </c:pt>
                      <c:pt idx="332" formatCode="0.00E+00">
                        <c:v>2807749.0904152552</c:v>
                      </c:pt>
                      <c:pt idx="333" formatCode="0.00E+00">
                        <c:v>3088270.2535116118</c:v>
                      </c:pt>
                      <c:pt idx="334" formatCode="0.00E+00">
                        <c:v>3859872.886205201</c:v>
                      </c:pt>
                      <c:pt idx="335" formatCode="0.00E+00">
                        <c:v>4895628.4614302907</c:v>
                      </c:pt>
                      <c:pt idx="336" formatCode="0.00E+00">
                        <c:v>5249226.4544793302</c:v>
                      </c:pt>
                      <c:pt idx="337" formatCode="0.00E+00">
                        <c:v>4938140.9839158496</c:v>
                      </c:pt>
                      <c:pt idx="338" formatCode="0.00E+00">
                        <c:v>3588349.043275387</c:v>
                      </c:pt>
                      <c:pt idx="339" formatCode="0.00E+00">
                        <c:v>3465816.3225410236</c:v>
                      </c:pt>
                      <c:pt idx="340" formatCode="0.00E+00">
                        <c:v>4167070.3795095584</c:v>
                      </c:pt>
                      <c:pt idx="341" formatCode="0.00E+00">
                        <c:v>4164910.7114870725</c:v>
                      </c:pt>
                      <c:pt idx="342" formatCode="0.00E+00">
                        <c:v>3789147.494159454</c:v>
                      </c:pt>
                      <c:pt idx="343" formatCode="0.00E+00">
                        <c:v>3540493.053908593</c:v>
                      </c:pt>
                      <c:pt idx="344" formatCode="0.00E+00">
                        <c:v>3575294.19908009</c:v>
                      </c:pt>
                      <c:pt idx="345" formatCode="0.00E+00">
                        <c:v>3818452.1244047591</c:v>
                      </c:pt>
                      <c:pt idx="346" formatCode="0.00E+00">
                        <c:v>4592478.8507229835</c:v>
                      </c:pt>
                      <c:pt idx="347" formatCode="0.00E+00">
                        <c:v>4864329.8966467027</c:v>
                      </c:pt>
                      <c:pt idx="348" formatCode="0.00E+00">
                        <c:v>4417038.2256334014</c:v>
                      </c:pt>
                      <c:pt idx="349" formatCode="0.00E+00">
                        <c:v>4066737.2443107325</c:v>
                      </c:pt>
                      <c:pt idx="350" formatCode="0.00E+00">
                        <c:v>4042015.4587205974</c:v>
                      </c:pt>
                      <c:pt idx="351" formatCode="0.00E+00">
                        <c:v>4318215.3001207607</c:v>
                      </c:pt>
                      <c:pt idx="352" formatCode="0.00E+00">
                        <c:v>4483018.5477116425</c:v>
                      </c:pt>
                      <c:pt idx="353" formatCode="0.00E+00">
                        <c:v>4468770.4688361129</c:v>
                      </c:pt>
                      <c:pt idx="354" formatCode="0.00E+00">
                        <c:v>4261026.7969197491</c:v>
                      </c:pt>
                      <c:pt idx="355" formatCode="0.00E+00">
                        <c:v>4128518.3189612608</c:v>
                      </c:pt>
                      <c:pt idx="356" formatCode="0.00E+00">
                        <c:v>4061408.3106387518</c:v>
                      </c:pt>
                      <c:pt idx="357" formatCode="0.00E+00">
                        <c:v>4301568.6829825984</c:v>
                      </c:pt>
                      <c:pt idx="358" formatCode="0.00E+00">
                        <c:v>5007090.1705971286</c:v>
                      </c:pt>
                      <c:pt idx="359" formatCode="0.00E+00">
                        <c:v>4979638.0353461532</c:v>
                      </c:pt>
                      <c:pt idx="360" formatCode="0.00E+00">
                        <c:v>4588212.8886200255</c:v>
                      </c:pt>
                      <c:pt idx="361" formatCode="0.00E+00">
                        <c:v>4276567.8141394034</c:v>
                      </c:pt>
                      <c:pt idx="362" formatCode="0.00E+00">
                        <c:v>4324288.7515718974</c:v>
                      </c:pt>
                      <c:pt idx="363" formatCode="0.00E+00">
                        <c:v>4783938.2794678472</c:v>
                      </c:pt>
                      <c:pt idx="364" formatCode="0.00E+00">
                        <c:v>4932318.7011312637</c:v>
                      </c:pt>
                      <c:pt idx="365" formatCode="0.00E+00">
                        <c:v>5283700.138234525</c:v>
                      </c:pt>
                      <c:pt idx="366" formatCode="0.00E+00">
                        <c:v>4880841.6305208337</c:v>
                      </c:pt>
                      <c:pt idx="367" formatCode="0.00E+00">
                        <c:v>4311609.8130094912</c:v>
                      </c:pt>
                      <c:pt idx="368" formatCode="0.00E+00">
                        <c:v>4296900.5749587556</c:v>
                      </c:pt>
                      <c:pt idx="369" formatCode="0.00E+00">
                        <c:v>4603700.6284837201</c:v>
                      </c:pt>
                      <c:pt idx="370" formatCode="0.00E+00">
                        <c:v>4957554.2030465072</c:v>
                      </c:pt>
                      <c:pt idx="371" formatCode="0.00E+00">
                        <c:v>5295644.3983745854</c:v>
                      </c:pt>
                      <c:pt idx="372" formatCode="0.00E+00">
                        <c:v>5178082.0392186465</c:v>
                      </c:pt>
                      <c:pt idx="373" formatCode="0.00E+00">
                        <c:v>4918868.4389724061</c:v>
                      </c:pt>
                      <c:pt idx="374" formatCode="0.00E+00">
                        <c:v>4872829.1245359238</c:v>
                      </c:pt>
                      <c:pt idx="375" formatCode="0.00E+00">
                        <c:v>5195169.4244409902</c:v>
                      </c:pt>
                      <c:pt idx="376" formatCode="0.00E+00">
                        <c:v>5260144.0249651689</c:v>
                      </c:pt>
                      <c:pt idx="377" formatCode="0.00E+00">
                        <c:v>5331995.9153541448</c:v>
                      </c:pt>
                      <c:pt idx="378" formatCode="0.00E+00">
                        <c:v>4808928.2409872906</c:v>
                      </c:pt>
                      <c:pt idx="379" formatCode="0.00E+00">
                        <c:v>4645522.1414766219</c:v>
                      </c:pt>
                      <c:pt idx="380" formatCode="0.00E+00">
                        <c:v>4766154.5952592157</c:v>
                      </c:pt>
                      <c:pt idx="381" formatCode="0.00E+00">
                        <c:v>5037224.5384010747</c:v>
                      </c:pt>
                      <c:pt idx="382" formatCode="0.00E+00">
                        <c:v>5623133.3428844362</c:v>
                      </c:pt>
                      <c:pt idx="383" formatCode="0.00E+00">
                        <c:v>5707934.1461737771</c:v>
                      </c:pt>
                      <c:pt idx="384" formatCode="0.00E+00">
                        <c:v>5557175.607063395</c:v>
                      </c:pt>
                      <c:pt idx="385" formatCode="0.00E+00">
                        <c:v>5164041.6464646375</c:v>
                      </c:pt>
                      <c:pt idx="386" formatCode="0.00E+00">
                        <c:v>5286340.2180925924</c:v>
                      </c:pt>
                      <c:pt idx="387" formatCode="0.00E+00">
                        <c:v>5530590.5146611547</c:v>
                      </c:pt>
                      <c:pt idx="388" formatCode="0.00E+00">
                        <c:v>5627882.3112105541</c:v>
                      </c:pt>
                      <c:pt idx="389" formatCode="0.00E+00">
                        <c:v>5475811.4768669475</c:v>
                      </c:pt>
                      <c:pt idx="390" formatCode="0.00E+00">
                        <c:v>5115333.3110138904</c:v>
                      </c:pt>
                      <c:pt idx="391" formatCode="0.00E+00">
                        <c:v>5031629.0033501564</c:v>
                      </c:pt>
                      <c:pt idx="392" formatCode="0.00E+00">
                        <c:v>5036657.5290252753</c:v>
                      </c:pt>
                      <c:pt idx="393" formatCode="0.00E+00">
                        <c:v>5213671.1361431936</c:v>
                      </c:pt>
                      <c:pt idx="394" formatCode="0.00E+00">
                        <c:v>5611221.7696008692</c:v>
                      </c:pt>
                      <c:pt idx="395" formatCode="0.00E+00">
                        <c:v>6053482.383542018</c:v>
                      </c:pt>
                      <c:pt idx="396" formatCode="0.00E+00">
                        <c:v>5735951.4238973558</c:v>
                      </c:pt>
                      <c:pt idx="397" formatCode="0.00E+00">
                        <c:v>5612131.7045800714</c:v>
                      </c:pt>
                      <c:pt idx="398" formatCode="0.00E+00">
                        <c:v>5274756.7461003875</c:v>
                      </c:pt>
                      <c:pt idx="399" formatCode="0.00E+00">
                        <c:v>5401147.3830874618</c:v>
                      </c:pt>
                      <c:pt idx="400" formatCode="0.00E+00">
                        <c:v>5522881.9063590001</c:v>
                      </c:pt>
                      <c:pt idx="401" formatCode="0.00E+00">
                        <c:v>5835399.0146972891</c:v>
                      </c:pt>
                      <c:pt idx="402" formatCode="0.00E+00">
                        <c:v>5682076.1251074197</c:v>
                      </c:pt>
                      <c:pt idx="403" formatCode="0.00E+00">
                        <c:v>5310396.4649193361</c:v>
                      </c:pt>
                      <c:pt idx="404" formatCode="0.00E+00">
                        <c:v>5137490.6497008614</c:v>
                      </c:pt>
                      <c:pt idx="405" formatCode="0.00E+00">
                        <c:v>5442097.9321451923</c:v>
                      </c:pt>
                      <c:pt idx="406" formatCode="0.00E+00">
                        <c:v>5597988.3504337771</c:v>
                      </c:pt>
                      <c:pt idx="407" formatCode="0.00E+00">
                        <c:v>5807554.6059812959</c:v>
                      </c:pt>
                      <c:pt idx="408" formatCode="0.00E+00">
                        <c:v>5928331.8314989442</c:v>
                      </c:pt>
                      <c:pt idx="409" formatCode="0.00E+00">
                        <c:v>5644597.7068491476</c:v>
                      </c:pt>
                      <c:pt idx="410" formatCode="0.00E+00">
                        <c:v>5582996.0832885969</c:v>
                      </c:pt>
                      <c:pt idx="411" formatCode="0.00E+00">
                        <c:v>5614915.8151246645</c:v>
                      </c:pt>
                      <c:pt idx="412" formatCode="0.00E+00">
                        <c:v>5848101.670374075</c:v>
                      </c:pt>
                      <c:pt idx="413" formatCode="0.00E+00">
                        <c:v>5735513.5074799089</c:v>
                      </c:pt>
                      <c:pt idx="414" formatCode="0.00E+00">
                        <c:v>5624313.6366567779</c:v>
                      </c:pt>
                      <c:pt idx="415" formatCode="0.00E+00">
                        <c:v>5490527.7103918632</c:v>
                      </c:pt>
                      <c:pt idx="416" formatCode="0.00E+00">
                        <c:v>5366817.8105051843</c:v>
                      </c:pt>
                      <c:pt idx="417" formatCode="0.00E+00">
                        <c:v>5558082.3421353288</c:v>
                      </c:pt>
                      <c:pt idx="418" formatCode="0.00E+00">
                        <c:v>5669003.0902290698</c:v>
                      </c:pt>
                      <c:pt idx="419" formatCode="0.00E+00">
                        <c:v>5805548.944917907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6C-4454-A646-9D7DB438DE77}"/>
                  </c:ext>
                </c:extLst>
              </c15:ser>
            </c15:filteredLineSeries>
          </c:ext>
        </c:extLst>
      </c:lineChart>
      <c:catAx>
        <c:axId val="5443154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18712"/>
        <c:crosses val="autoZero"/>
        <c:auto val="1"/>
        <c:lblAlgn val="ctr"/>
        <c:lblOffset val="100"/>
        <c:noMultiLvlLbl val="0"/>
      </c:catAx>
      <c:valAx>
        <c:axId val="54431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1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Ar_atoms!$B$1</c:f>
              <c:strCache>
                <c:ptCount val="1"/>
                <c:pt idx="0">
                  <c:v>Ar,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Ar_atoms!$B$2:$B$421</c:f>
              <c:numCache>
                <c:formatCode>0.00E+00</c:formatCode>
                <c:ptCount val="420"/>
                <c:pt idx="0">
                  <c:v>2.1770000000000001E-6</c:v>
                </c:pt>
                <c:pt idx="1">
                  <c:v>2.356E-6</c:v>
                </c:pt>
                <c:pt idx="2">
                  <c:v>1.017E-6</c:v>
                </c:pt>
                <c:pt idx="3">
                  <c:v>2.3300000000000001E-6</c:v>
                </c:pt>
                <c:pt idx="4">
                  <c:v>1.72E-6</c:v>
                </c:pt>
                <c:pt idx="5">
                  <c:v>9.7199999999999997E-7</c:v>
                </c:pt>
                <c:pt idx="6">
                  <c:v>1.145E-6</c:v>
                </c:pt>
                <c:pt idx="7">
                  <c:v>3.3579999999999999E-6</c:v>
                </c:pt>
                <c:pt idx="8">
                  <c:v>1.316E-6</c:v>
                </c:pt>
                <c:pt idx="9">
                  <c:v>1.141E-6</c:v>
                </c:pt>
                <c:pt idx="10">
                  <c:v>1.702E-6</c:v>
                </c:pt>
                <c:pt idx="11">
                  <c:v>6.8190000000000003E-6</c:v>
                </c:pt>
                <c:pt idx="12">
                  <c:v>2.3039999999999999E-6</c:v>
                </c:pt>
                <c:pt idx="13">
                  <c:v>1.3549999999999999E-6</c:v>
                </c:pt>
                <c:pt idx="14">
                  <c:v>4.3320000000000002E-6</c:v>
                </c:pt>
                <c:pt idx="15">
                  <c:v>5.0749999999999997E-6</c:v>
                </c:pt>
                <c:pt idx="16">
                  <c:v>1.808E-5</c:v>
                </c:pt>
                <c:pt idx="17">
                  <c:v>2.3949999999999999E-6</c:v>
                </c:pt>
                <c:pt idx="18">
                  <c:v>8.6089999999999999E-7</c:v>
                </c:pt>
                <c:pt idx="19">
                  <c:v>1.3850000000000001E-6</c:v>
                </c:pt>
                <c:pt idx="20">
                  <c:v>1.255E-5</c:v>
                </c:pt>
                <c:pt idx="21">
                  <c:v>1.775E-4</c:v>
                </c:pt>
                <c:pt idx="22">
                  <c:v>5.8140000000000002E-5</c:v>
                </c:pt>
                <c:pt idx="23">
                  <c:v>1.108E-4</c:v>
                </c:pt>
                <c:pt idx="24">
                  <c:v>5.5309999999999997E-5</c:v>
                </c:pt>
                <c:pt idx="25">
                  <c:v>3.2199999999999997E-5</c:v>
                </c:pt>
                <c:pt idx="26">
                  <c:v>1.1959999999999999E-4</c:v>
                </c:pt>
                <c:pt idx="27">
                  <c:v>1.189E-4</c:v>
                </c:pt>
                <c:pt idx="28">
                  <c:v>2.3330000000000001E-4</c:v>
                </c:pt>
                <c:pt idx="29">
                  <c:v>7.0510000000000001E-5</c:v>
                </c:pt>
                <c:pt idx="30">
                  <c:v>2.9349999999999998E-4</c:v>
                </c:pt>
                <c:pt idx="31">
                  <c:v>8.4349999999999996E-4</c:v>
                </c:pt>
                <c:pt idx="32">
                  <c:v>8.397E-3</c:v>
                </c:pt>
                <c:pt idx="33">
                  <c:v>2.5560000000000001E-3</c:v>
                </c:pt>
                <c:pt idx="34">
                  <c:v>7.5440000000000001E-4</c:v>
                </c:pt>
                <c:pt idx="35">
                  <c:v>7.9950000000000004E-3</c:v>
                </c:pt>
                <c:pt idx="36">
                  <c:v>6.8820000000000001E-3</c:v>
                </c:pt>
                <c:pt idx="37">
                  <c:v>2.9300000000000002E-4</c:v>
                </c:pt>
                <c:pt idx="38">
                  <c:v>2.9300000000000002E-4</c:v>
                </c:pt>
                <c:pt idx="39">
                  <c:v>5.2789999999999998E-4</c:v>
                </c:pt>
                <c:pt idx="40">
                  <c:v>3.0769999999999999E-3</c:v>
                </c:pt>
                <c:pt idx="41">
                  <c:v>8.2780000000000006E-3</c:v>
                </c:pt>
                <c:pt idx="42">
                  <c:v>2.5090000000000001E-2</c:v>
                </c:pt>
                <c:pt idx="43">
                  <c:v>2.095E-2</c:v>
                </c:pt>
                <c:pt idx="44">
                  <c:v>2.2499999999999999E-2</c:v>
                </c:pt>
                <c:pt idx="45">
                  <c:v>3.1150000000000001E-3</c:v>
                </c:pt>
                <c:pt idx="46">
                  <c:v>1.585E-2</c:v>
                </c:pt>
                <c:pt idx="47">
                  <c:v>1.272E-2</c:v>
                </c:pt>
                <c:pt idx="48">
                  <c:v>1.021E-2</c:v>
                </c:pt>
                <c:pt idx="49">
                  <c:v>4.738E-3</c:v>
                </c:pt>
                <c:pt idx="50">
                  <c:v>8.7440000000000004E-2</c:v>
                </c:pt>
                <c:pt idx="51">
                  <c:v>9.3770000000000006E-2</c:v>
                </c:pt>
                <c:pt idx="52">
                  <c:v>3.44E-2</c:v>
                </c:pt>
                <c:pt idx="53">
                  <c:v>1.3939999999999999E-2</c:v>
                </c:pt>
                <c:pt idx="54">
                  <c:v>1.2619999999999999E-2</c:v>
                </c:pt>
                <c:pt idx="55">
                  <c:v>8.2150000000000001E-3</c:v>
                </c:pt>
                <c:pt idx="56">
                  <c:v>1.7829999999999999E-2</c:v>
                </c:pt>
                <c:pt idx="57">
                  <c:v>3.7810000000000003E-2</c:v>
                </c:pt>
                <c:pt idx="58">
                  <c:v>3.6249999999999998E-2</c:v>
                </c:pt>
                <c:pt idx="59">
                  <c:v>2.8490000000000001E-2</c:v>
                </c:pt>
                <c:pt idx="60">
                  <c:v>8.5579999999999996E-3</c:v>
                </c:pt>
                <c:pt idx="61">
                  <c:v>5.8919999999999997E-3</c:v>
                </c:pt>
                <c:pt idx="62">
                  <c:v>2.6090000000000002E-3</c:v>
                </c:pt>
                <c:pt idx="63">
                  <c:v>0.13569999999999999</c:v>
                </c:pt>
                <c:pt idx="64">
                  <c:v>1.949E-2</c:v>
                </c:pt>
                <c:pt idx="65">
                  <c:v>4.2259999999999997E-3</c:v>
                </c:pt>
                <c:pt idx="66">
                  <c:v>2.728E-3</c:v>
                </c:pt>
                <c:pt idx="67">
                  <c:v>1.47E-3</c:v>
                </c:pt>
                <c:pt idx="68">
                  <c:v>2.043E-2</c:v>
                </c:pt>
                <c:pt idx="69">
                  <c:v>0.3669</c:v>
                </c:pt>
                <c:pt idx="70">
                  <c:v>0.23649999999999999</c:v>
                </c:pt>
                <c:pt idx="71">
                  <c:v>0.1298</c:v>
                </c:pt>
                <c:pt idx="72">
                  <c:v>0.15590000000000001</c:v>
                </c:pt>
                <c:pt idx="73">
                  <c:v>0.16089999999999999</c:v>
                </c:pt>
                <c:pt idx="74">
                  <c:v>5.7959999999999998E-2</c:v>
                </c:pt>
                <c:pt idx="75">
                  <c:v>7.4130000000000001E-2</c:v>
                </c:pt>
                <c:pt idx="76">
                  <c:v>8.9499999999999996E-3</c:v>
                </c:pt>
                <c:pt idx="77">
                  <c:v>1.312E-2</c:v>
                </c:pt>
                <c:pt idx="78">
                  <c:v>7.842E-3</c:v>
                </c:pt>
                <c:pt idx="79">
                  <c:v>6.0900000000000003E-2</c:v>
                </c:pt>
                <c:pt idx="80">
                  <c:v>2.5159999999999998E-2</c:v>
                </c:pt>
                <c:pt idx="81">
                  <c:v>3.4040000000000001E-2</c:v>
                </c:pt>
                <c:pt idx="82">
                  <c:v>1.5429999999999999E-2</c:v>
                </c:pt>
                <c:pt idx="83">
                  <c:v>1.359E-2</c:v>
                </c:pt>
                <c:pt idx="84">
                  <c:v>1.119E-3</c:v>
                </c:pt>
                <c:pt idx="85">
                  <c:v>1.454E-3</c:v>
                </c:pt>
                <c:pt idx="86">
                  <c:v>1.2880000000000001E-3</c:v>
                </c:pt>
                <c:pt idx="87">
                  <c:v>5.0800000000000003E-3</c:v>
                </c:pt>
                <c:pt idx="88">
                  <c:v>9.1640000000000003E-3</c:v>
                </c:pt>
                <c:pt idx="89">
                  <c:v>1.374E-3</c:v>
                </c:pt>
                <c:pt idx="90">
                  <c:v>9.1049999999999996E-4</c:v>
                </c:pt>
                <c:pt idx="91">
                  <c:v>6.9430000000000002E-4</c:v>
                </c:pt>
                <c:pt idx="92">
                  <c:v>3.8000000000000002E-4</c:v>
                </c:pt>
                <c:pt idx="93">
                  <c:v>1.725E-3</c:v>
                </c:pt>
                <c:pt idx="94">
                  <c:v>5.3120000000000001E-2</c:v>
                </c:pt>
                <c:pt idx="95">
                  <c:v>5.4039999999999999E-3</c:v>
                </c:pt>
                <c:pt idx="96">
                  <c:v>8.1289999999999997E-4</c:v>
                </c:pt>
                <c:pt idx="97">
                  <c:v>1.102E-4</c:v>
                </c:pt>
                <c:pt idx="98">
                  <c:v>4.2000000000000002E-4</c:v>
                </c:pt>
                <c:pt idx="99">
                  <c:v>2.0249999999999999E-4</c:v>
                </c:pt>
                <c:pt idx="100">
                  <c:v>8.3720000000000005E-5</c:v>
                </c:pt>
                <c:pt idx="101">
                  <c:v>1.4469999999999999E-4</c:v>
                </c:pt>
                <c:pt idx="102">
                  <c:v>3.7790000000000002E-5</c:v>
                </c:pt>
                <c:pt idx="103">
                  <c:v>4.5210000000000003E-5</c:v>
                </c:pt>
                <c:pt idx="104">
                  <c:v>4.4820000000000001E-5</c:v>
                </c:pt>
                <c:pt idx="105">
                  <c:v>3.9969999999999998E-5</c:v>
                </c:pt>
                <c:pt idx="106">
                  <c:v>6.5649999999999997E-4</c:v>
                </c:pt>
                <c:pt idx="107">
                  <c:v>3.9219999999999999E-4</c:v>
                </c:pt>
                <c:pt idx="108">
                  <c:v>1.6760000000000001E-4</c:v>
                </c:pt>
                <c:pt idx="109">
                  <c:v>1.963E-5</c:v>
                </c:pt>
                <c:pt idx="110">
                  <c:v>1.6039999999999999E-5</c:v>
                </c:pt>
                <c:pt idx="111">
                  <c:v>1.049E-5</c:v>
                </c:pt>
                <c:pt idx="112">
                  <c:v>2.7910000000000001E-4</c:v>
                </c:pt>
                <c:pt idx="113">
                  <c:v>6.3159999999999998E-5</c:v>
                </c:pt>
                <c:pt idx="114">
                  <c:v>9.7479999999999995E-5</c:v>
                </c:pt>
                <c:pt idx="115">
                  <c:v>1.016E-4</c:v>
                </c:pt>
                <c:pt idx="116">
                  <c:v>2.105E-5</c:v>
                </c:pt>
                <c:pt idx="117">
                  <c:v>1.2330000000000001E-5</c:v>
                </c:pt>
                <c:pt idx="118">
                  <c:v>1.7580000000000001E-5</c:v>
                </c:pt>
                <c:pt idx="119">
                  <c:v>9.1970000000000002E-5</c:v>
                </c:pt>
                <c:pt idx="120">
                  <c:v>1.341E-5</c:v>
                </c:pt>
                <c:pt idx="121">
                  <c:v>2.39E-6</c:v>
                </c:pt>
                <c:pt idx="122">
                  <c:v>4.9359999999999998E-6</c:v>
                </c:pt>
                <c:pt idx="123">
                  <c:v>4.5539999999999999E-6</c:v>
                </c:pt>
                <c:pt idx="124">
                  <c:v>1.6779999999999999E-5</c:v>
                </c:pt>
                <c:pt idx="125">
                  <c:v>1.024E-5</c:v>
                </c:pt>
                <c:pt idx="126">
                  <c:v>3.9330000000000003E-6</c:v>
                </c:pt>
                <c:pt idx="127">
                  <c:v>3.2370000000000001E-6</c:v>
                </c:pt>
                <c:pt idx="128">
                  <c:v>9.8030000000000008E-6</c:v>
                </c:pt>
                <c:pt idx="129">
                  <c:v>2.3329999999999999E-5</c:v>
                </c:pt>
                <c:pt idx="130">
                  <c:v>1.082E-5</c:v>
                </c:pt>
                <c:pt idx="131">
                  <c:v>1.3380000000000001E-5</c:v>
                </c:pt>
                <c:pt idx="132">
                  <c:v>1.473E-5</c:v>
                </c:pt>
                <c:pt idx="133">
                  <c:v>9.8139999999999995E-6</c:v>
                </c:pt>
                <c:pt idx="134">
                  <c:v>4.5979999999999999E-6</c:v>
                </c:pt>
                <c:pt idx="135">
                  <c:v>1.524E-5</c:v>
                </c:pt>
                <c:pt idx="136">
                  <c:v>9.5920000000000007E-6</c:v>
                </c:pt>
                <c:pt idx="137">
                  <c:v>3.3500000000000001E-6</c:v>
                </c:pt>
                <c:pt idx="138">
                  <c:v>1.128E-6</c:v>
                </c:pt>
                <c:pt idx="139">
                  <c:v>1.581E-6</c:v>
                </c:pt>
                <c:pt idx="140">
                  <c:v>1.3200000000000001E-6</c:v>
                </c:pt>
                <c:pt idx="141">
                  <c:v>1.004E-6</c:v>
                </c:pt>
                <c:pt idx="142">
                  <c:v>1.5910000000000001E-6</c:v>
                </c:pt>
                <c:pt idx="143">
                  <c:v>1.9719999999999999E-6</c:v>
                </c:pt>
                <c:pt idx="144">
                  <c:v>2.357E-6</c:v>
                </c:pt>
                <c:pt idx="145">
                  <c:v>5.2259999999999996E-6</c:v>
                </c:pt>
                <c:pt idx="146">
                  <c:v>5.4480000000000002E-6</c:v>
                </c:pt>
                <c:pt idx="147">
                  <c:v>2.4380000000000002E-6</c:v>
                </c:pt>
                <c:pt idx="148">
                  <c:v>1.184E-6</c:v>
                </c:pt>
                <c:pt idx="149">
                  <c:v>2.0169999999999999E-6</c:v>
                </c:pt>
                <c:pt idx="150">
                  <c:v>3.693E-7</c:v>
                </c:pt>
                <c:pt idx="151">
                  <c:v>1.9600000000000001E-7</c:v>
                </c:pt>
                <c:pt idx="152">
                  <c:v>2.5549999999999998E-7</c:v>
                </c:pt>
                <c:pt idx="153">
                  <c:v>1.2550000000000001E-6</c:v>
                </c:pt>
                <c:pt idx="154">
                  <c:v>9.9419999999999994E-7</c:v>
                </c:pt>
                <c:pt idx="155">
                  <c:v>4.8650000000000002E-7</c:v>
                </c:pt>
                <c:pt idx="156">
                  <c:v>1.559E-6</c:v>
                </c:pt>
                <c:pt idx="157">
                  <c:v>5.088E-7</c:v>
                </c:pt>
                <c:pt idx="158">
                  <c:v>5.116E-7</c:v>
                </c:pt>
                <c:pt idx="159">
                  <c:v>1.017E-6</c:v>
                </c:pt>
                <c:pt idx="160">
                  <c:v>1.1510000000000001E-6</c:v>
                </c:pt>
                <c:pt idx="161">
                  <c:v>6.8270000000000005E-7</c:v>
                </c:pt>
                <c:pt idx="162">
                  <c:v>4.1880000000000002E-7</c:v>
                </c:pt>
                <c:pt idx="163">
                  <c:v>2.8640000000000002E-7</c:v>
                </c:pt>
                <c:pt idx="164">
                  <c:v>3.6399999999999998E-7</c:v>
                </c:pt>
                <c:pt idx="165">
                  <c:v>9.0709999999999996E-7</c:v>
                </c:pt>
                <c:pt idx="166">
                  <c:v>2.3599999999999999E-6</c:v>
                </c:pt>
                <c:pt idx="167">
                  <c:v>1.2500000000000001E-6</c:v>
                </c:pt>
                <c:pt idx="168">
                  <c:v>1.4339999999999999E-6</c:v>
                </c:pt>
                <c:pt idx="169">
                  <c:v>7.3590000000000002E-7</c:v>
                </c:pt>
                <c:pt idx="170">
                  <c:v>7.3590000000000002E-7</c:v>
                </c:pt>
                <c:pt idx="171">
                  <c:v>1.6469999999999999E-4</c:v>
                </c:pt>
                <c:pt idx="172">
                  <c:v>4.0229999999999999E-5</c:v>
                </c:pt>
                <c:pt idx="173">
                  <c:v>2.4220000000000001E-4</c:v>
                </c:pt>
                <c:pt idx="174">
                  <c:v>1.863E-4</c:v>
                </c:pt>
                <c:pt idx="175">
                  <c:v>3.5040000000000003E-5</c:v>
                </c:pt>
                <c:pt idx="176">
                  <c:v>1.609E-5</c:v>
                </c:pt>
                <c:pt idx="177">
                  <c:v>5.6640000000000003E-6</c:v>
                </c:pt>
                <c:pt idx="178">
                  <c:v>1.184E-6</c:v>
                </c:pt>
                <c:pt idx="179">
                  <c:v>1.741E-7</c:v>
                </c:pt>
                <c:pt idx="180">
                  <c:v>1.4709999999999999E-7</c:v>
                </c:pt>
                <c:pt idx="181">
                  <c:v>2.1319999999999999E-5</c:v>
                </c:pt>
                <c:pt idx="182">
                  <c:v>9.0219999999999993E-6</c:v>
                </c:pt>
                <c:pt idx="183">
                  <c:v>3.433E-4</c:v>
                </c:pt>
                <c:pt idx="184">
                  <c:v>3.6749999999999999E-4</c:v>
                </c:pt>
                <c:pt idx="185">
                  <c:v>1.6760000000000001E-4</c:v>
                </c:pt>
                <c:pt idx="186">
                  <c:v>4.2719999999999998E-5</c:v>
                </c:pt>
                <c:pt idx="187">
                  <c:v>9.8280000000000001E-5</c:v>
                </c:pt>
                <c:pt idx="188">
                  <c:v>9.5989999999999994E-5</c:v>
                </c:pt>
                <c:pt idx="189">
                  <c:v>3.3019999999999998E-3</c:v>
                </c:pt>
                <c:pt idx="190">
                  <c:v>6.7279999999999996E-3</c:v>
                </c:pt>
                <c:pt idx="191">
                  <c:v>3.2450000000000001E-3</c:v>
                </c:pt>
                <c:pt idx="192">
                  <c:v>1.0950000000000001E-3</c:v>
                </c:pt>
                <c:pt idx="193">
                  <c:v>2.7999999999999998E-4</c:v>
                </c:pt>
                <c:pt idx="194">
                  <c:v>2.6840000000000002E-4</c:v>
                </c:pt>
                <c:pt idx="195">
                  <c:v>2.0469999999999999E-4</c:v>
                </c:pt>
                <c:pt idx="196">
                  <c:v>2.5510000000000002E-4</c:v>
                </c:pt>
                <c:pt idx="197">
                  <c:v>5.2599999999999999E-4</c:v>
                </c:pt>
                <c:pt idx="198">
                  <c:v>1.2589999999999999E-3</c:v>
                </c:pt>
                <c:pt idx="199">
                  <c:v>6.0639999999999999E-4</c:v>
                </c:pt>
                <c:pt idx="200">
                  <c:v>4.059E-4</c:v>
                </c:pt>
                <c:pt idx="201">
                  <c:v>3.2320000000000001E-3</c:v>
                </c:pt>
                <c:pt idx="202">
                  <c:v>9.2480000000000004E-4</c:v>
                </c:pt>
                <c:pt idx="203">
                  <c:v>3.167E-4</c:v>
                </c:pt>
                <c:pt idx="204">
                  <c:v>1.167E-4</c:v>
                </c:pt>
                <c:pt idx="205">
                  <c:v>8.42E-5</c:v>
                </c:pt>
                <c:pt idx="206">
                  <c:v>6.2189999999999999E-4</c:v>
                </c:pt>
                <c:pt idx="207">
                  <c:v>2.6729999999999999E-4</c:v>
                </c:pt>
                <c:pt idx="208">
                  <c:v>5.7710000000000001E-3</c:v>
                </c:pt>
                <c:pt idx="209">
                  <c:v>1.5839999999999999E-3</c:v>
                </c:pt>
                <c:pt idx="210">
                  <c:v>1.167E-4</c:v>
                </c:pt>
                <c:pt idx="211">
                  <c:v>8.8980000000000005E-5</c:v>
                </c:pt>
                <c:pt idx="212">
                  <c:v>1.605E-4</c:v>
                </c:pt>
                <c:pt idx="213">
                  <c:v>1.962E-4</c:v>
                </c:pt>
                <c:pt idx="214">
                  <c:v>2.1849999999999999E-3</c:v>
                </c:pt>
                <c:pt idx="215">
                  <c:v>3.3730000000000001E-3</c:v>
                </c:pt>
                <c:pt idx="216">
                  <c:v>5.9220000000000002E-3</c:v>
                </c:pt>
                <c:pt idx="217">
                  <c:v>5.1729999999999996E-3</c:v>
                </c:pt>
                <c:pt idx="218">
                  <c:v>6.9870000000000002E-3</c:v>
                </c:pt>
                <c:pt idx="219">
                  <c:v>6.9870000000000002E-3</c:v>
                </c:pt>
                <c:pt idx="220">
                  <c:v>1.25E-3</c:v>
                </c:pt>
                <c:pt idx="221">
                  <c:v>3.1839999999999999E-4</c:v>
                </c:pt>
                <c:pt idx="222">
                  <c:v>9.2679999999999998E-4</c:v>
                </c:pt>
                <c:pt idx="223">
                  <c:v>2.4870000000000001E-3</c:v>
                </c:pt>
                <c:pt idx="224">
                  <c:v>1.016E-3</c:v>
                </c:pt>
                <c:pt idx="225">
                  <c:v>7.9609999999999993E-3</c:v>
                </c:pt>
                <c:pt idx="226">
                  <c:v>2.232E-3</c:v>
                </c:pt>
                <c:pt idx="227">
                  <c:v>1.839E-2</c:v>
                </c:pt>
                <c:pt idx="228">
                  <c:v>1.841E-3</c:v>
                </c:pt>
                <c:pt idx="229">
                  <c:v>6.0520000000000001E-3</c:v>
                </c:pt>
                <c:pt idx="230">
                  <c:v>2.0110000000000002E-3</c:v>
                </c:pt>
                <c:pt idx="231">
                  <c:v>1.036E-3</c:v>
                </c:pt>
                <c:pt idx="232">
                  <c:v>2.876E-4</c:v>
                </c:pt>
                <c:pt idx="233">
                  <c:v>1.997E-4</c:v>
                </c:pt>
                <c:pt idx="234">
                  <c:v>9.6749999999999994E-5</c:v>
                </c:pt>
                <c:pt idx="235">
                  <c:v>9.1570000000000006E-5</c:v>
                </c:pt>
                <c:pt idx="236">
                  <c:v>2.5959999999999999E-5</c:v>
                </c:pt>
                <c:pt idx="237">
                  <c:v>6.3040000000000004E-4</c:v>
                </c:pt>
                <c:pt idx="238">
                  <c:v>5.2110000000000004E-4</c:v>
                </c:pt>
                <c:pt idx="239">
                  <c:v>2.7710000000000001E-4</c:v>
                </c:pt>
                <c:pt idx="240">
                  <c:v>3.7869999999999999E-4</c:v>
                </c:pt>
                <c:pt idx="241">
                  <c:v>7.8720000000000005E-5</c:v>
                </c:pt>
                <c:pt idx="242">
                  <c:v>3.7790000000000002E-5</c:v>
                </c:pt>
                <c:pt idx="243">
                  <c:v>9.0939999999999997E-6</c:v>
                </c:pt>
                <c:pt idx="244">
                  <c:v>8.687E-5</c:v>
                </c:pt>
                <c:pt idx="245">
                  <c:v>1.5950000000000001E-5</c:v>
                </c:pt>
                <c:pt idx="246">
                  <c:v>4.4479999999999996E-6</c:v>
                </c:pt>
                <c:pt idx="247">
                  <c:v>1.4419999999999999E-6</c:v>
                </c:pt>
                <c:pt idx="248">
                  <c:v>9.5649999999999994E-5</c:v>
                </c:pt>
                <c:pt idx="249">
                  <c:v>3.0490000000000001E-5</c:v>
                </c:pt>
                <c:pt idx="250">
                  <c:v>1.6290000000000002E-5</c:v>
                </c:pt>
                <c:pt idx="251">
                  <c:v>4.6430000000000003E-6</c:v>
                </c:pt>
                <c:pt idx="252">
                  <c:v>6.9500000000000004E-6</c:v>
                </c:pt>
                <c:pt idx="253">
                  <c:v>1.5670000000000001E-5</c:v>
                </c:pt>
                <c:pt idx="254">
                  <c:v>3.3040000000000002E-5</c:v>
                </c:pt>
                <c:pt idx="255">
                  <c:v>2.6069999999999999E-5</c:v>
                </c:pt>
                <c:pt idx="256">
                  <c:v>4.5190000000000003E-6</c:v>
                </c:pt>
                <c:pt idx="257">
                  <c:v>3.7869999999999999E-6</c:v>
                </c:pt>
                <c:pt idx="258">
                  <c:v>3.4419999999999998E-6</c:v>
                </c:pt>
                <c:pt idx="259">
                  <c:v>1.6220000000000001E-6</c:v>
                </c:pt>
                <c:pt idx="260">
                  <c:v>2.6699999999999998E-5</c:v>
                </c:pt>
                <c:pt idx="261">
                  <c:v>2.6699999999999998E-5</c:v>
                </c:pt>
                <c:pt idx="262">
                  <c:v>2.6680000000000001E-6</c:v>
                </c:pt>
                <c:pt idx="263">
                  <c:v>3.5580000000000001E-6</c:v>
                </c:pt>
                <c:pt idx="264">
                  <c:v>2.7989999999999998E-6</c:v>
                </c:pt>
                <c:pt idx="265">
                  <c:v>5.9569999999999997E-7</c:v>
                </c:pt>
                <c:pt idx="266">
                  <c:v>7.9979999999999995E-7</c:v>
                </c:pt>
                <c:pt idx="267">
                  <c:v>9.4330000000000004E-7</c:v>
                </c:pt>
                <c:pt idx="268">
                  <c:v>1.026E-6</c:v>
                </c:pt>
                <c:pt idx="269">
                  <c:v>1.2860000000000001E-5</c:v>
                </c:pt>
                <c:pt idx="270">
                  <c:v>4.5509999999999999E-7</c:v>
                </c:pt>
                <c:pt idx="271">
                  <c:v>5.2689999999999999E-7</c:v>
                </c:pt>
                <c:pt idx="272">
                  <c:v>3.8910000000000001E-7</c:v>
                </c:pt>
                <c:pt idx="273">
                  <c:v>1.6390000000000001E-6</c:v>
                </c:pt>
                <c:pt idx="274">
                  <c:v>1.4899999999999999E-6</c:v>
                </c:pt>
                <c:pt idx="275">
                  <c:v>1.9549999999999999E-6</c:v>
                </c:pt>
                <c:pt idx="276">
                  <c:v>8.9869999999999997E-7</c:v>
                </c:pt>
                <c:pt idx="277">
                  <c:v>3.6969999999999999E-6</c:v>
                </c:pt>
                <c:pt idx="278">
                  <c:v>6.0789999999999997E-6</c:v>
                </c:pt>
                <c:pt idx="279">
                  <c:v>1.7680000000000001E-6</c:v>
                </c:pt>
                <c:pt idx="280">
                  <c:v>3.535E-6</c:v>
                </c:pt>
                <c:pt idx="281">
                  <c:v>7.9279999999999995E-7</c:v>
                </c:pt>
                <c:pt idx="282">
                  <c:v>8.0250000000000005E-7</c:v>
                </c:pt>
                <c:pt idx="283">
                  <c:v>4.6030000000000001E-7</c:v>
                </c:pt>
                <c:pt idx="284">
                  <c:v>6.0730000000000001E-6</c:v>
                </c:pt>
                <c:pt idx="285">
                  <c:v>1.9700000000000002E-6</c:v>
                </c:pt>
                <c:pt idx="286">
                  <c:v>1.2929999999999999E-6</c:v>
                </c:pt>
                <c:pt idx="287">
                  <c:v>1.4330000000000001E-6</c:v>
                </c:pt>
                <c:pt idx="288">
                  <c:v>6.1239999999999995E-7</c:v>
                </c:pt>
                <c:pt idx="289">
                  <c:v>1.212E-6</c:v>
                </c:pt>
                <c:pt idx="290">
                  <c:v>1.046E-6</c:v>
                </c:pt>
                <c:pt idx="291">
                  <c:v>1.2410000000000001E-6</c:v>
                </c:pt>
                <c:pt idx="292">
                  <c:v>1.4160000000000001E-6</c:v>
                </c:pt>
                <c:pt idx="293">
                  <c:v>1.446E-6</c:v>
                </c:pt>
                <c:pt idx="294">
                  <c:v>6.0959999999999995E-7</c:v>
                </c:pt>
                <c:pt idx="295">
                  <c:v>4.2809999999999998E-7</c:v>
                </c:pt>
                <c:pt idx="296">
                  <c:v>3.0800000000000002E-6</c:v>
                </c:pt>
                <c:pt idx="297" formatCode="General">
                  <c:v>-3.2050339633819397E-3</c:v>
                </c:pt>
                <c:pt idx="298" formatCode="General">
                  <c:v>-4.9018147506495659E-3</c:v>
                </c:pt>
                <c:pt idx="299" formatCode="General">
                  <c:v>-5.739429125118393E-3</c:v>
                </c:pt>
                <c:pt idx="300" formatCode="General">
                  <c:v>-6.1347775113709813E-3</c:v>
                </c:pt>
                <c:pt idx="301" formatCode="General">
                  <c:v>-6.3060273226677194E-3</c:v>
                </c:pt>
                <c:pt idx="302" formatCode="General">
                  <c:v>-6.3626957532073869E-3</c:v>
                </c:pt>
                <c:pt idx="303" formatCode="General">
                  <c:v>-6.3754349175338251E-3</c:v>
                </c:pt>
                <c:pt idx="304" formatCode="General">
                  <c:v>-6.6490261163826194E-3</c:v>
                </c:pt>
                <c:pt idx="305" formatCode="General">
                  <c:v>-6.9324472909150676E-3</c:v>
                </c:pt>
                <c:pt idx="306" formatCode="General">
                  <c:v>-7.1478995040800816E-3</c:v>
                </c:pt>
                <c:pt idx="307" formatCode="General">
                  <c:v>-7.3504312260013853E-3</c:v>
                </c:pt>
                <c:pt idx="308" formatCode="General">
                  <c:v>-7.5509498324225297E-3</c:v>
                </c:pt>
                <c:pt idx="309" formatCode="General">
                  <c:v>-7.6696062206314235E-3</c:v>
                </c:pt>
                <c:pt idx="310" formatCode="General">
                  <c:v>-7.7600855584991583E-3</c:v>
                </c:pt>
                <c:pt idx="311" formatCode="General">
                  <c:v>-7.7862236283173462E-3</c:v>
                </c:pt>
                <c:pt idx="312" formatCode="General">
                  <c:v>-7.7832547174654515E-3</c:v>
                </c:pt>
                <c:pt idx="313" formatCode="General">
                  <c:v>-7.1278103500624808E-3</c:v>
                </c:pt>
                <c:pt idx="314" formatCode="General">
                  <c:v>-6.7859348963620683E-3</c:v>
                </c:pt>
                <c:pt idx="315" formatCode="General">
                  <c:v>-6.6014380309499529E-3</c:v>
                </c:pt>
                <c:pt idx="316" formatCode="General">
                  <c:v>-6.4944734742842123E-3</c:v>
                </c:pt>
                <c:pt idx="317" formatCode="General">
                  <c:v>-6.4250491731214464E-3</c:v>
                </c:pt>
                <c:pt idx="318" formatCode="General">
                  <c:v>-6.3749736170169262E-3</c:v>
                </c:pt>
                <c:pt idx="319" formatCode="General">
                  <c:v>-6.3339008097395878E-3</c:v>
                </c:pt>
                <c:pt idx="320" formatCode="General">
                  <c:v>-6.29693407550104E-3</c:v>
                </c:pt>
                <c:pt idx="321" formatCode="General">
                  <c:v>-6.2614332649277432E-3</c:v>
                </c:pt>
                <c:pt idx="322" formatCode="General">
                  <c:v>-6.2277216902897285E-3</c:v>
                </c:pt>
                <c:pt idx="323" formatCode="General">
                  <c:v>-6.1935138883748428E-3</c:v>
                </c:pt>
                <c:pt idx="324" formatCode="General">
                  <c:v>-6.161135386306622E-3</c:v>
                </c:pt>
                <c:pt idx="325" formatCode="General">
                  <c:v>-6.1266360972693987E-3</c:v>
                </c:pt>
                <c:pt idx="326" formatCode="General">
                  <c:v>-6.0953792179263399E-3</c:v>
                </c:pt>
                <c:pt idx="327" formatCode="General">
                  <c:v>-6.0630820128769868E-3</c:v>
                </c:pt>
                <c:pt idx="328" formatCode="General">
                  <c:v>-5.906618985966206E-3</c:v>
                </c:pt>
                <c:pt idx="329" formatCode="General">
                  <c:v>-5.9668332975469302E-3</c:v>
                </c:pt>
                <c:pt idx="330" formatCode="General">
                  <c:v>-5.7691782720693859E-3</c:v>
                </c:pt>
                <c:pt idx="331" formatCode="General">
                  <c:v>-5.7798156732188927E-3</c:v>
                </c:pt>
                <c:pt idx="332" formatCode="General">
                  <c:v>-5.8492287979884545E-3</c:v>
                </c:pt>
                <c:pt idx="333" formatCode="General">
                  <c:v>-5.8220537502368629E-3</c:v>
                </c:pt>
                <c:pt idx="334" formatCode="General">
                  <c:v>-5.7980535677832224E-3</c:v>
                </c:pt>
                <c:pt idx="335" formatCode="General">
                  <c:v>-5.7345004049253008E-3</c:v>
                </c:pt>
                <c:pt idx="336" formatCode="General">
                  <c:v>-5.7399176377166076E-3</c:v>
                </c:pt>
                <c:pt idx="337" formatCode="General">
                  <c:v>-5.710307055086801E-3</c:v>
                </c:pt>
                <c:pt idx="338" formatCode="General">
                  <c:v>-5.6826125348787473E-3</c:v>
                </c:pt>
                <c:pt idx="339" formatCode="General">
                  <c:v>-5.6710814235859464E-3</c:v>
                </c:pt>
                <c:pt idx="340" formatCode="General">
                  <c:v>-5.3654396739834225E-3</c:v>
                </c:pt>
                <c:pt idx="341" formatCode="General">
                  <c:v>-5.3120108848799001E-3</c:v>
                </c:pt>
                <c:pt idx="342" formatCode="General">
                  <c:v>-5.3825673916866176E-3</c:v>
                </c:pt>
                <c:pt idx="343" formatCode="General">
                  <c:v>-5.4653931184028308E-3</c:v>
                </c:pt>
                <c:pt idx="344" formatCode="General">
                  <c:v>-5.340462563837297E-3</c:v>
                </c:pt>
                <c:pt idx="345" formatCode="General">
                  <c:v>-5.1796033124764385E-3</c:v>
                </c:pt>
                <c:pt idx="346" formatCode="General">
                  <c:v>-8.7103461523807589E-4</c:v>
                </c:pt>
                <c:pt idx="347" formatCode="General">
                  <c:v>2.1926640296662889E-4</c:v>
                </c:pt>
                <c:pt idx="348" formatCode="General">
                  <c:v>-3.1241454279995039E-3</c:v>
                </c:pt>
                <c:pt idx="349" formatCode="General">
                  <c:v>-2.6188770938283127E-3</c:v>
                </c:pt>
                <c:pt idx="350" formatCode="General">
                  <c:v>-3.2308569270156746E-3</c:v>
                </c:pt>
                <c:pt idx="351" formatCode="General">
                  <c:v>-5.2621811274837244E-3</c:v>
                </c:pt>
                <c:pt idx="352" formatCode="General">
                  <c:v>-5.7257367552643167E-3</c:v>
                </c:pt>
                <c:pt idx="353" formatCode="General">
                  <c:v>-5.5340266178779554E-3</c:v>
                </c:pt>
                <c:pt idx="354" formatCode="General">
                  <c:v>-4.4897299519199322E-3</c:v>
                </c:pt>
                <c:pt idx="355" formatCode="General">
                  <c:v>-2.4638251608882548E-3</c:v>
                </c:pt>
                <c:pt idx="356" formatCode="General">
                  <c:v>1.2389202568689238E-3</c:v>
                </c:pt>
                <c:pt idx="357" formatCode="General">
                  <c:v>-2.8010506803594678E-4</c:v>
                </c:pt>
                <c:pt idx="358" formatCode="General">
                  <c:v>8.1834435408252235E-4</c:v>
                </c:pt>
                <c:pt idx="359" formatCode="General">
                  <c:v>-6.8319358304354998E-3</c:v>
                </c:pt>
                <c:pt idx="360" formatCode="General">
                  <c:v>-4.7303428585410527E-3</c:v>
                </c:pt>
                <c:pt idx="361" formatCode="General">
                  <c:v>-4.9560846471902219E-3</c:v>
                </c:pt>
                <c:pt idx="362" formatCode="General">
                  <c:v>-5.5635971805975317E-3</c:v>
                </c:pt>
                <c:pt idx="363" formatCode="General">
                  <c:v>-6.4694558942484572E-3</c:v>
                </c:pt>
                <c:pt idx="364" formatCode="General">
                  <c:v>1.415326069297269E-2</c:v>
                </c:pt>
                <c:pt idx="365" formatCode="General">
                  <c:v>2.0403184630348976E-2</c:v>
                </c:pt>
                <c:pt idx="366" formatCode="General">
                  <c:v>-2.2547361532122261E-3</c:v>
                </c:pt>
                <c:pt idx="367" formatCode="General">
                  <c:v>-1.330585223983694E-2</c:v>
                </c:pt>
                <c:pt idx="368" formatCode="General">
                  <c:v>-1.3875669075872784E-2</c:v>
                </c:pt>
                <c:pt idx="369" formatCode="General">
                  <c:v>-1.2737846184224758E-2</c:v>
                </c:pt>
                <c:pt idx="370" formatCode="General">
                  <c:v>-7.9716758064396313E-3</c:v>
                </c:pt>
                <c:pt idx="371" formatCode="General">
                  <c:v>5.8874516647387277E-4</c:v>
                </c:pt>
                <c:pt idx="372" formatCode="General">
                  <c:v>1.9843663695584823E-3</c:v>
                </c:pt>
                <c:pt idx="373" formatCode="General">
                  <c:v>1.2216206264622081E-3</c:v>
                </c:pt>
                <c:pt idx="374" formatCode="General">
                  <c:v>-5.0992289964070332E-3</c:v>
                </c:pt>
                <c:pt idx="375" formatCode="General">
                  <c:v>-4.3390224214749414E-3</c:v>
                </c:pt>
                <c:pt idx="376" formatCode="General">
                  <c:v>-3.6940740534756834E-3</c:v>
                </c:pt>
                <c:pt idx="377" formatCode="General">
                  <c:v>2.701649384558736E-2</c:v>
                </c:pt>
                <c:pt idx="378" formatCode="General">
                  <c:v>-1.2151718572037777E-3</c:v>
                </c:pt>
                <c:pt idx="379" formatCode="General">
                  <c:v>-1.2065415901180139E-2</c:v>
                </c:pt>
                <c:pt idx="380" formatCode="General">
                  <c:v>-1.196454526497771E-2</c:v>
                </c:pt>
                <c:pt idx="381" formatCode="General">
                  <c:v>-1.1200550819938003E-2</c:v>
                </c:pt>
                <c:pt idx="382" formatCode="General">
                  <c:v>1.3071380843676442E-3</c:v>
                </c:pt>
                <c:pt idx="383" formatCode="General">
                  <c:v>8.5632894740618387E-2</c:v>
                </c:pt>
                <c:pt idx="384" formatCode="General">
                  <c:v>6.5602762000071937E-2</c:v>
                </c:pt>
                <c:pt idx="385" formatCode="General">
                  <c:v>4.6222957283244236E-3</c:v>
                </c:pt>
                <c:pt idx="386" formatCode="General">
                  <c:v>1.4311890486751189E-3</c:v>
                </c:pt>
                <c:pt idx="387" formatCode="General">
                  <c:v>-2.1450541135055916E-3</c:v>
                </c:pt>
                <c:pt idx="388" formatCode="General">
                  <c:v>-2.8537565909288985E-2</c:v>
                </c:pt>
                <c:pt idx="389" formatCode="General">
                  <c:v>-2.5035420661741879E-2</c:v>
                </c:pt>
                <c:pt idx="390" formatCode="General">
                  <c:v>-3.5046677647352434E-2</c:v>
                </c:pt>
                <c:pt idx="391" formatCode="General">
                  <c:v>-2.8750893229980493E-2</c:v>
                </c:pt>
                <c:pt idx="392" formatCode="General">
                  <c:v>-2.2925267456644735E-2</c:v>
                </c:pt>
                <c:pt idx="393" formatCode="General">
                  <c:v>2.5350911990380618E-3</c:v>
                </c:pt>
                <c:pt idx="394" formatCode="General">
                  <c:v>2.5583513580357004E-4</c:v>
                </c:pt>
                <c:pt idx="395" formatCode="General">
                  <c:v>3.4061982534515211E-3</c:v>
                </c:pt>
                <c:pt idx="396" formatCode="General">
                  <c:v>-2.0098629415181138E-3</c:v>
                </c:pt>
                <c:pt idx="397" formatCode="General">
                  <c:v>-4.0009365509427307E-3</c:v>
                </c:pt>
                <c:pt idx="398" formatCode="General">
                  <c:v>-9.1772777042638479E-3</c:v>
                </c:pt>
                <c:pt idx="399" formatCode="General">
                  <c:v>-1.0364438244784141E-2</c:v>
                </c:pt>
                <c:pt idx="400" formatCode="General">
                  <c:v>-1.0456481030139877E-2</c:v>
                </c:pt>
                <c:pt idx="401" formatCode="General">
                  <c:v>-8.7116549319411936E-3</c:v>
                </c:pt>
                <c:pt idx="402" formatCode="General">
                  <c:v>-6.4569143081905749E-3</c:v>
                </c:pt>
                <c:pt idx="403" formatCode="General">
                  <c:v>-8.5070607487862122E-3</c:v>
                </c:pt>
                <c:pt idx="404" formatCode="General">
                  <c:v>-9.3376626349233865E-3</c:v>
                </c:pt>
                <c:pt idx="405" formatCode="General">
                  <c:v>-9.5522422561456072E-3</c:v>
                </c:pt>
                <c:pt idx="406" formatCode="General">
                  <c:v>-9.7213259482903346E-3</c:v>
                </c:pt>
                <c:pt idx="407" formatCode="General">
                  <c:v>-9.1758512334202368E-3</c:v>
                </c:pt>
                <c:pt idx="408" formatCode="General">
                  <c:v>1.0374079254397425E-2</c:v>
                </c:pt>
                <c:pt idx="409" formatCode="General">
                  <c:v>-9.9625793885509736E-4</c:v>
                </c:pt>
                <c:pt idx="410" formatCode="General">
                  <c:v>-6.9797601762369484E-3</c:v>
                </c:pt>
                <c:pt idx="411" formatCode="General">
                  <c:v>-9.2360894324206091E-3</c:v>
                </c:pt>
                <c:pt idx="412" formatCode="General">
                  <c:v>-9.706105983999621E-3</c:v>
                </c:pt>
                <c:pt idx="413" formatCode="General">
                  <c:v>-9.7612001453198493E-3</c:v>
                </c:pt>
                <c:pt idx="414" formatCode="General">
                  <c:v>-9.6608222525463791E-3</c:v>
                </c:pt>
                <c:pt idx="415" formatCode="General">
                  <c:v>-9.485457846057567E-3</c:v>
                </c:pt>
                <c:pt idx="416" formatCode="General">
                  <c:v>-9.3781498013113442E-3</c:v>
                </c:pt>
                <c:pt idx="417" formatCode="General">
                  <c:v>-9.254604894129409E-3</c:v>
                </c:pt>
                <c:pt idx="418" formatCode="General">
                  <c:v>-9.1655985464463331E-3</c:v>
                </c:pt>
                <c:pt idx="419" formatCode="General">
                  <c:v>-9.1043681404431465E-3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2-44C7-B86C-3A303D8E1668}"/>
            </c:ext>
          </c:extLst>
        </c:ser>
        <c:ser>
          <c:idx val="1"/>
          <c:order val="1"/>
          <c:tx>
            <c:strRef>
              <c:f>Ar_atoms!$C$1</c:f>
              <c:strCache>
                <c:ptCount val="1"/>
                <c:pt idx="0">
                  <c:v>Forecast(Ar,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Ar_atoms!$C$2:$C$421</c:f>
              <c:numCache>
                <c:formatCode>General</c:formatCode>
                <c:ptCount val="420"/>
                <c:pt idx="296" formatCode="0.00E+00">
                  <c:v>3.0800000000000002E-6</c:v>
                </c:pt>
                <c:pt idx="297" formatCode="0.00E+00">
                  <c:v>-3.2050339633819397E-3</c:v>
                </c:pt>
                <c:pt idx="298" formatCode="0.00E+00">
                  <c:v>-4.9018147506495659E-3</c:v>
                </c:pt>
                <c:pt idx="299" formatCode="0.00E+00">
                  <c:v>-5.739429125118393E-3</c:v>
                </c:pt>
                <c:pt idx="300" formatCode="0.00E+00">
                  <c:v>-6.1347775113709813E-3</c:v>
                </c:pt>
                <c:pt idx="301" formatCode="0.00E+00">
                  <c:v>-6.3060273226677194E-3</c:v>
                </c:pt>
                <c:pt idx="302" formatCode="0.00E+00">
                  <c:v>-6.3626957532073869E-3</c:v>
                </c:pt>
                <c:pt idx="303" formatCode="0.00E+00">
                  <c:v>-6.3754349175338251E-3</c:v>
                </c:pt>
                <c:pt idx="304" formatCode="0.00E+00">
                  <c:v>-6.6490261163826194E-3</c:v>
                </c:pt>
                <c:pt idx="305" formatCode="0.00E+00">
                  <c:v>-6.9324472909150676E-3</c:v>
                </c:pt>
                <c:pt idx="306" formatCode="0.00E+00">
                  <c:v>-7.1478995040800816E-3</c:v>
                </c:pt>
                <c:pt idx="307" formatCode="0.00E+00">
                  <c:v>-7.3504312260013853E-3</c:v>
                </c:pt>
                <c:pt idx="308" formatCode="0.00E+00">
                  <c:v>-7.5509498324225297E-3</c:v>
                </c:pt>
                <c:pt idx="309" formatCode="0.00E+00">
                  <c:v>-7.6696062206314235E-3</c:v>
                </c:pt>
                <c:pt idx="310" formatCode="0.00E+00">
                  <c:v>-7.7600855584991583E-3</c:v>
                </c:pt>
                <c:pt idx="311" formatCode="0.00E+00">
                  <c:v>-7.7862236283173462E-3</c:v>
                </c:pt>
                <c:pt idx="312" formatCode="0.00E+00">
                  <c:v>-7.7832547174654515E-3</c:v>
                </c:pt>
                <c:pt idx="313" formatCode="0.00E+00">
                  <c:v>-7.1278103500624808E-3</c:v>
                </c:pt>
                <c:pt idx="314" formatCode="0.00E+00">
                  <c:v>-6.7859348963620683E-3</c:v>
                </c:pt>
                <c:pt idx="315" formatCode="0.00E+00">
                  <c:v>-6.6014380309499529E-3</c:v>
                </c:pt>
                <c:pt idx="316" formatCode="0.00E+00">
                  <c:v>-6.4944734742842123E-3</c:v>
                </c:pt>
                <c:pt idx="317" formatCode="0.00E+00">
                  <c:v>-6.4250491731214464E-3</c:v>
                </c:pt>
                <c:pt idx="318" formatCode="0.00E+00">
                  <c:v>-6.3749736170169262E-3</c:v>
                </c:pt>
                <c:pt idx="319" formatCode="0.00E+00">
                  <c:v>-6.3339008097395878E-3</c:v>
                </c:pt>
                <c:pt idx="320" formatCode="0.00E+00">
                  <c:v>-6.29693407550104E-3</c:v>
                </c:pt>
                <c:pt idx="321" formatCode="0.00E+00">
                  <c:v>-6.2614332649277432E-3</c:v>
                </c:pt>
                <c:pt idx="322" formatCode="0.00E+00">
                  <c:v>-6.2277216902897285E-3</c:v>
                </c:pt>
                <c:pt idx="323" formatCode="0.00E+00">
                  <c:v>-6.1935138883748428E-3</c:v>
                </c:pt>
                <c:pt idx="324" formatCode="0.00E+00">
                  <c:v>-6.161135386306622E-3</c:v>
                </c:pt>
                <c:pt idx="325" formatCode="0.00E+00">
                  <c:v>-6.1266360972693987E-3</c:v>
                </c:pt>
                <c:pt idx="326" formatCode="0.00E+00">
                  <c:v>-6.0953792179263399E-3</c:v>
                </c:pt>
                <c:pt idx="327" formatCode="0.00E+00">
                  <c:v>-6.0630820128769868E-3</c:v>
                </c:pt>
                <c:pt idx="328" formatCode="0.00E+00">
                  <c:v>-5.906618985966206E-3</c:v>
                </c:pt>
                <c:pt idx="329" formatCode="0.00E+00">
                  <c:v>-5.9668332975469302E-3</c:v>
                </c:pt>
                <c:pt idx="330" formatCode="0.00E+00">
                  <c:v>-5.7691782720693859E-3</c:v>
                </c:pt>
                <c:pt idx="331" formatCode="0.00E+00">
                  <c:v>-5.7798156732188927E-3</c:v>
                </c:pt>
                <c:pt idx="332" formatCode="0.00E+00">
                  <c:v>-5.8492287979884545E-3</c:v>
                </c:pt>
                <c:pt idx="333" formatCode="0.00E+00">
                  <c:v>-5.8220537502368629E-3</c:v>
                </c:pt>
                <c:pt idx="334" formatCode="0.00E+00">
                  <c:v>-5.7980535677832224E-3</c:v>
                </c:pt>
                <c:pt idx="335" formatCode="0.00E+00">
                  <c:v>-5.7345004049253008E-3</c:v>
                </c:pt>
                <c:pt idx="336" formatCode="0.00E+00">
                  <c:v>-5.7399176377166076E-3</c:v>
                </c:pt>
                <c:pt idx="337" formatCode="0.00E+00">
                  <c:v>-5.710307055086801E-3</c:v>
                </c:pt>
                <c:pt idx="338" formatCode="0.00E+00">
                  <c:v>-5.6826125348787473E-3</c:v>
                </c:pt>
                <c:pt idx="339" formatCode="0.00E+00">
                  <c:v>-5.6710814235859464E-3</c:v>
                </c:pt>
                <c:pt idx="340" formatCode="0.00E+00">
                  <c:v>-5.3654396739834225E-3</c:v>
                </c:pt>
                <c:pt idx="341" formatCode="0.00E+00">
                  <c:v>-5.3120108848799001E-3</c:v>
                </c:pt>
                <c:pt idx="342" formatCode="0.00E+00">
                  <c:v>-5.3825673916866176E-3</c:v>
                </c:pt>
                <c:pt idx="343" formatCode="0.00E+00">
                  <c:v>-5.4653931184028308E-3</c:v>
                </c:pt>
                <c:pt idx="344" formatCode="0.00E+00">
                  <c:v>-5.340462563837297E-3</c:v>
                </c:pt>
                <c:pt idx="345" formatCode="0.00E+00">
                  <c:v>-5.1796033124764385E-3</c:v>
                </c:pt>
                <c:pt idx="346" formatCode="0.00E+00">
                  <c:v>-8.7103461523807589E-4</c:v>
                </c:pt>
                <c:pt idx="347" formatCode="0.00E+00">
                  <c:v>2.1926640296662889E-4</c:v>
                </c:pt>
                <c:pt idx="348" formatCode="0.00E+00">
                  <c:v>-3.1241454279995039E-3</c:v>
                </c:pt>
                <c:pt idx="349" formatCode="0.00E+00">
                  <c:v>-2.6188770938283127E-3</c:v>
                </c:pt>
                <c:pt idx="350" formatCode="0.00E+00">
                  <c:v>-3.2308569270156746E-3</c:v>
                </c:pt>
                <c:pt idx="351" formatCode="0.00E+00">
                  <c:v>-5.2621811274837244E-3</c:v>
                </c:pt>
                <c:pt idx="352" formatCode="0.00E+00">
                  <c:v>-5.7257367552643167E-3</c:v>
                </c:pt>
                <c:pt idx="353" formatCode="0.00E+00">
                  <c:v>-5.5340266178779554E-3</c:v>
                </c:pt>
                <c:pt idx="354" formatCode="0.00E+00">
                  <c:v>-4.4897299519199322E-3</c:v>
                </c:pt>
                <c:pt idx="355" formatCode="0.00E+00">
                  <c:v>-2.4638251608882548E-3</c:v>
                </c:pt>
                <c:pt idx="356" formatCode="0.00E+00">
                  <c:v>1.2389202568689238E-3</c:v>
                </c:pt>
                <c:pt idx="357" formatCode="0.00E+00">
                  <c:v>-2.8010506803594678E-4</c:v>
                </c:pt>
                <c:pt idx="358" formatCode="0.00E+00">
                  <c:v>8.1834435408252235E-4</c:v>
                </c:pt>
                <c:pt idx="359" formatCode="0.00E+00">
                  <c:v>-6.8319358304354998E-3</c:v>
                </c:pt>
                <c:pt idx="360" formatCode="0.00E+00">
                  <c:v>-4.7303428585410527E-3</c:v>
                </c:pt>
                <c:pt idx="361" formatCode="0.00E+00">
                  <c:v>-4.9560846471902219E-3</c:v>
                </c:pt>
                <c:pt idx="362" formatCode="0.00E+00">
                  <c:v>-5.5635971805975317E-3</c:v>
                </c:pt>
                <c:pt idx="363" formatCode="0.00E+00">
                  <c:v>-6.4694558942484572E-3</c:v>
                </c:pt>
                <c:pt idx="364" formatCode="0.00E+00">
                  <c:v>1.415326069297269E-2</c:v>
                </c:pt>
                <c:pt idx="365" formatCode="0.00E+00">
                  <c:v>2.0403184630348976E-2</c:v>
                </c:pt>
                <c:pt idx="366" formatCode="0.00E+00">
                  <c:v>-2.2547361532122261E-3</c:v>
                </c:pt>
                <c:pt idx="367" formatCode="0.00E+00">
                  <c:v>-1.330585223983694E-2</c:v>
                </c:pt>
                <c:pt idx="368" formatCode="0.00E+00">
                  <c:v>-1.3875669075872784E-2</c:v>
                </c:pt>
                <c:pt idx="369" formatCode="0.00E+00">
                  <c:v>-1.2737846184224758E-2</c:v>
                </c:pt>
                <c:pt idx="370" formatCode="0.00E+00">
                  <c:v>-7.9716758064396313E-3</c:v>
                </c:pt>
                <c:pt idx="371" formatCode="0.00E+00">
                  <c:v>5.8874516647387277E-4</c:v>
                </c:pt>
                <c:pt idx="372" formatCode="0.00E+00">
                  <c:v>1.9843663695584823E-3</c:v>
                </c:pt>
                <c:pt idx="373" formatCode="0.00E+00">
                  <c:v>1.2216206264622081E-3</c:v>
                </c:pt>
                <c:pt idx="374" formatCode="0.00E+00">
                  <c:v>-5.0992289964070332E-3</c:v>
                </c:pt>
                <c:pt idx="375" formatCode="0.00E+00">
                  <c:v>-4.3390224214749414E-3</c:v>
                </c:pt>
                <c:pt idx="376" formatCode="0.00E+00">
                  <c:v>-3.6940740534756834E-3</c:v>
                </c:pt>
                <c:pt idx="377" formatCode="0.00E+00">
                  <c:v>2.701649384558736E-2</c:v>
                </c:pt>
                <c:pt idx="378" formatCode="0.00E+00">
                  <c:v>-1.2151718572037777E-3</c:v>
                </c:pt>
                <c:pt idx="379" formatCode="0.00E+00">
                  <c:v>-1.2065415901180139E-2</c:v>
                </c:pt>
                <c:pt idx="380" formatCode="0.00E+00">
                  <c:v>-1.196454526497771E-2</c:v>
                </c:pt>
                <c:pt idx="381" formatCode="0.00E+00">
                  <c:v>-1.1200550819938003E-2</c:v>
                </c:pt>
                <c:pt idx="382" formatCode="0.00E+00">
                  <c:v>1.3071380843676442E-3</c:v>
                </c:pt>
                <c:pt idx="383" formatCode="0.00E+00">
                  <c:v>8.5632894740618387E-2</c:v>
                </c:pt>
                <c:pt idx="384" formatCode="0.00E+00">
                  <c:v>6.5602762000071937E-2</c:v>
                </c:pt>
                <c:pt idx="385" formatCode="0.00E+00">
                  <c:v>4.6222957283244236E-3</c:v>
                </c:pt>
                <c:pt idx="386" formatCode="0.00E+00">
                  <c:v>1.4311890486751189E-3</c:v>
                </c:pt>
                <c:pt idx="387" formatCode="0.00E+00">
                  <c:v>-2.1450541135055916E-3</c:v>
                </c:pt>
                <c:pt idx="388" formatCode="0.00E+00">
                  <c:v>-2.8537565909288985E-2</c:v>
                </c:pt>
                <c:pt idx="389" formatCode="0.00E+00">
                  <c:v>-2.5035420661741879E-2</c:v>
                </c:pt>
                <c:pt idx="390" formatCode="0.00E+00">
                  <c:v>-3.5046677647352434E-2</c:v>
                </c:pt>
                <c:pt idx="391" formatCode="0.00E+00">
                  <c:v>-2.8750893229980493E-2</c:v>
                </c:pt>
                <c:pt idx="392" formatCode="0.00E+00">
                  <c:v>-2.2925267456644735E-2</c:v>
                </c:pt>
                <c:pt idx="393" formatCode="0.00E+00">
                  <c:v>2.5350911990380618E-3</c:v>
                </c:pt>
                <c:pt idx="394" formatCode="0.00E+00">
                  <c:v>2.5583513580357004E-4</c:v>
                </c:pt>
                <c:pt idx="395" formatCode="0.00E+00">
                  <c:v>3.4061982534515211E-3</c:v>
                </c:pt>
                <c:pt idx="396" formatCode="0.00E+00">
                  <c:v>-2.0098629415181138E-3</c:v>
                </c:pt>
                <c:pt idx="397" formatCode="0.00E+00">
                  <c:v>-4.0009365509427307E-3</c:v>
                </c:pt>
                <c:pt idx="398" formatCode="0.00E+00">
                  <c:v>-9.1772777042638479E-3</c:v>
                </c:pt>
                <c:pt idx="399" formatCode="0.00E+00">
                  <c:v>-1.0364438244784141E-2</c:v>
                </c:pt>
                <c:pt idx="400" formatCode="0.00E+00">
                  <c:v>-1.0456481030139877E-2</c:v>
                </c:pt>
                <c:pt idx="401" formatCode="0.00E+00">
                  <c:v>-8.7116549319411936E-3</c:v>
                </c:pt>
                <c:pt idx="402" formatCode="0.00E+00">
                  <c:v>-6.4569143081905749E-3</c:v>
                </c:pt>
                <c:pt idx="403" formatCode="0.00E+00">
                  <c:v>-8.5070607487862122E-3</c:v>
                </c:pt>
                <c:pt idx="404" formatCode="0.00E+00">
                  <c:v>-9.3376626349233865E-3</c:v>
                </c:pt>
                <c:pt idx="405" formatCode="0.00E+00">
                  <c:v>-9.5522422561456072E-3</c:v>
                </c:pt>
                <c:pt idx="406" formatCode="0.00E+00">
                  <c:v>-9.7213259482903346E-3</c:v>
                </c:pt>
                <c:pt idx="407" formatCode="0.00E+00">
                  <c:v>-9.1758512334202368E-3</c:v>
                </c:pt>
                <c:pt idx="408" formatCode="0.00E+00">
                  <c:v>1.0374079254397425E-2</c:v>
                </c:pt>
                <c:pt idx="409" formatCode="0.00E+00">
                  <c:v>-9.9625793885509736E-4</c:v>
                </c:pt>
                <c:pt idx="410" formatCode="0.00E+00">
                  <c:v>-6.9797601762369484E-3</c:v>
                </c:pt>
                <c:pt idx="411" formatCode="0.00E+00">
                  <c:v>-9.2360894324206091E-3</c:v>
                </c:pt>
                <c:pt idx="412" formatCode="0.00E+00">
                  <c:v>-9.706105983999621E-3</c:v>
                </c:pt>
                <c:pt idx="413" formatCode="0.00E+00">
                  <c:v>-9.7612001453198493E-3</c:v>
                </c:pt>
                <c:pt idx="414" formatCode="0.00E+00">
                  <c:v>-9.6608222525463791E-3</c:v>
                </c:pt>
                <c:pt idx="415" formatCode="0.00E+00">
                  <c:v>-9.485457846057567E-3</c:v>
                </c:pt>
                <c:pt idx="416" formatCode="0.00E+00">
                  <c:v>-9.3781498013113442E-3</c:v>
                </c:pt>
                <c:pt idx="417" formatCode="0.00E+00">
                  <c:v>-9.254604894129409E-3</c:v>
                </c:pt>
                <c:pt idx="418" formatCode="0.00E+00">
                  <c:v>-9.1655985464463331E-3</c:v>
                </c:pt>
                <c:pt idx="419" formatCode="0.00E+00">
                  <c:v>-9.1043681404431465E-3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2-44C7-B86C-3A303D8E1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986416"/>
        <c:axId val="6369818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3.0800000000000002E-6</c:v>
                      </c:pt>
                      <c:pt idx="297" formatCode="0.00E+00">
                        <c:v>-6.0990853971132422E-2</c:v>
                      </c:pt>
                      <c:pt idx="298" formatCode="0.00E+00">
                        <c:v>-6.9534188857246729E-2</c:v>
                      </c:pt>
                      <c:pt idx="299" formatCode="0.00E+00">
                        <c:v>-7.6583171191295818E-2</c:v>
                      </c:pt>
                      <c:pt idx="300" formatCode="0.00E+00">
                        <c:v>-8.2709471074074586E-2</c:v>
                      </c:pt>
                      <c:pt idx="301" formatCode="0.00E+00">
                        <c:v>-8.8232178055542829E-2</c:v>
                      </c:pt>
                      <c:pt idx="302" formatCode="0.00E+00">
                        <c:v>-9.3330930801370199E-2</c:v>
                      </c:pt>
                      <c:pt idx="303" formatCode="0.00E+00">
                        <c:v>-9.8127435294005846E-2</c:v>
                      </c:pt>
                      <c:pt idx="304" formatCode="0.00E+00">
                        <c:v>-0.10296500531704607</c:v>
                      </c:pt>
                      <c:pt idx="305" formatCode="0.00E+00">
                        <c:v>-0.10762254320252908</c:v>
                      </c:pt>
                      <c:pt idx="306" formatCode="0.00E+00">
                        <c:v>-0.11204603555714962</c:v>
                      </c:pt>
                      <c:pt idx="307" formatCode="0.00E+00">
                        <c:v>-0.11630980496658141</c:v>
                      </c:pt>
                      <c:pt idx="308" formatCode="0.00E+00">
                        <c:v>-0.1204406332790748</c:v>
                      </c:pt>
                      <c:pt idx="309" formatCode="0.00E+00">
                        <c:v>-0.12437192896550286</c:v>
                      </c:pt>
                      <c:pt idx="310" formatCode="0.00E+00">
                        <c:v>-0.12816858326704852</c:v>
                      </c:pt>
                      <c:pt idx="311" formatCode="0.00E+00">
                        <c:v>-0.13180400407222037</c:v>
                      </c:pt>
                      <c:pt idx="312" formatCode="0.00E+00">
                        <c:v>-0.13532167814294671</c:v>
                      </c:pt>
                      <c:pt idx="313" formatCode="0.00E+00">
                        <c:v>-0.13810541053309883</c:v>
                      </c:pt>
                      <c:pt idx="314" formatCode="0.00E+00">
                        <c:v>-0.14112752728004668</c:v>
                      </c:pt>
                      <c:pt idx="315" formatCode="0.00E+00">
                        <c:v>-0.14423737524100269</c:v>
                      </c:pt>
                      <c:pt idx="316" formatCode="0.00E+00">
                        <c:v>-0.14736001834110332</c:v>
                      </c:pt>
                      <c:pt idx="317" formatCode="0.00E+00">
                        <c:v>-0.15045984246764046</c:v>
                      </c:pt>
                      <c:pt idx="318" formatCode="0.00E+00">
                        <c:v>-0.15352257888600701</c:v>
                      </c:pt>
                      <c:pt idx="319" formatCode="0.00E+00">
                        <c:v>-0.15654141253947609</c:v>
                      </c:pt>
                      <c:pt idx="320" formatCode="0.00E+00">
                        <c:v>-0.15951463830291085</c:v>
                      </c:pt>
                      <c:pt idx="321" formatCode="0.00E+00">
                        <c:v>-0.16244251195513859</c:v>
                      </c:pt>
                      <c:pt idx="322" formatCode="0.00E+00">
                        <c:v>-0.16532799389244626</c:v>
                      </c:pt>
                      <c:pt idx="323" formatCode="0.00E+00">
                        <c:v>-0.16817120799780283</c:v>
                      </c:pt>
                      <c:pt idx="324" formatCode="0.00E+00">
                        <c:v>-0.17097668787411405</c:v>
                      </c:pt>
                      <c:pt idx="325" formatCode="0.00E+00">
                        <c:v>-0.17374251288632425</c:v>
                      </c:pt>
                      <c:pt idx="326" formatCode="0.00E+00">
                        <c:v>-0.17647591653694247</c:v>
                      </c:pt>
                      <c:pt idx="327" formatCode="0.00E+00">
                        <c:v>-0.17917434408534383</c:v>
                      </c:pt>
                      <c:pt idx="328" formatCode="0.00E+00">
                        <c:v>-0.18171627033589227</c:v>
                      </c:pt>
                      <c:pt idx="329" formatCode="0.00E+00">
                        <c:v>-0.18444402380070168</c:v>
                      </c:pt>
                      <c:pt idx="330" formatCode="0.00E+00">
                        <c:v>-0.18688443936586788</c:v>
                      </c:pt>
                      <c:pt idx="331" formatCode="0.00E+00">
                        <c:v>-0.18950496637314559</c:v>
                      </c:pt>
                      <c:pt idx="332" formatCode="0.00E+00">
                        <c:v>-0.19215729036326082</c:v>
                      </c:pt>
                      <c:pt idx="333" formatCode="0.00E+00">
                        <c:v>-0.1946871720039059</c:v>
                      </c:pt>
                      <c:pt idx="334" formatCode="0.00E+00">
                        <c:v>-0.19719542801268514</c:v>
                      </c:pt>
                      <c:pt idx="335" formatCode="0.00E+00">
                        <c:v>-0.19964031939161814</c:v>
                      </c:pt>
                      <c:pt idx="336" formatCode="0.00E+00">
                        <c:v>-0.20213129893758097</c:v>
                      </c:pt>
                      <c:pt idx="337" formatCode="0.00E+00">
                        <c:v>-0.20456524327420564</c:v>
                      </c:pt>
                      <c:pt idx="338" formatCode="0.00E+00">
                        <c:v>-0.20697992087462136</c:v>
                      </c:pt>
                      <c:pt idx="339" formatCode="0.00E+00">
                        <c:v>-0.20939035735401296</c:v>
                      </c:pt>
                      <c:pt idx="340" formatCode="0.00E+00">
                        <c:v>-0.21148701413790988</c:v>
                      </c:pt>
                      <c:pt idx="341" formatCode="0.00E+00">
                        <c:v>-0.21381691069502565</c:v>
                      </c:pt>
                      <c:pt idx="342" formatCode="0.00E+00">
                        <c:v>-0.21625247852191948</c:v>
                      </c:pt>
                      <c:pt idx="343" formatCode="0.00E+00">
                        <c:v>-0.21868262662355392</c:v>
                      </c:pt>
                      <c:pt idx="344" formatCode="0.00E+00">
                        <c:v>-0.22088792289170645</c:v>
                      </c:pt>
                      <c:pt idx="345" formatCode="0.00E+00">
                        <c:v>-0.22304075879708077</c:v>
                      </c:pt>
                      <c:pt idx="346" formatCode="0.00E+00">
                        <c:v>-0.2210298899626211</c:v>
                      </c:pt>
                      <c:pt idx="347" formatCode="0.00E+00">
                        <c:v>-0.22222180419449589</c:v>
                      </c:pt>
                      <c:pt idx="348" formatCode="0.00E+00">
                        <c:v>-0.22783243332480807</c:v>
                      </c:pt>
                      <c:pt idx="349" formatCode="0.00E+00">
                        <c:v>-0.22957984851662841</c:v>
                      </c:pt>
                      <c:pt idx="350" formatCode="0.00E+00">
                        <c:v>-0.23243042120658727</c:v>
                      </c:pt>
                      <c:pt idx="351" formatCode="0.00E+00">
                        <c:v>-0.23668667092536619</c:v>
                      </c:pt>
                      <c:pt idx="352" formatCode="0.00E+00">
                        <c:v>-0.23936188948933335</c:v>
                      </c:pt>
                      <c:pt idx="353" formatCode="0.00E+00">
                        <c:v>-0.2413689669953559</c:v>
                      </c:pt>
                      <c:pt idx="354" formatCode="0.00E+00">
                        <c:v>-0.24251095352668059</c:v>
                      </c:pt>
                      <c:pt idx="355" formatCode="0.00E+00">
                        <c:v>-0.2426591828394081</c:v>
                      </c:pt>
                      <c:pt idx="356" formatCode="0.00E+00">
                        <c:v>-0.24111876317014405</c:v>
                      </c:pt>
                      <c:pt idx="357" formatCode="0.00E+00">
                        <c:v>-0.24478863282896424</c:v>
                      </c:pt>
                      <c:pt idx="358" formatCode="0.00E+00">
                        <c:v>-0.24582986022855635</c:v>
                      </c:pt>
                      <c:pt idx="359" formatCode="0.00E+00">
                        <c:v>-0.25560895129323535</c:v>
                      </c:pt>
                      <c:pt idx="360" formatCode="0.00E+00">
                        <c:v>-0.25562559315721695</c:v>
                      </c:pt>
                      <c:pt idx="361" formatCode="0.00E+00">
                        <c:v>-0.25795927257535162</c:v>
                      </c:pt>
                      <c:pt idx="362" formatCode="0.00E+00">
                        <c:v>-0.2606646938836733</c:v>
                      </c:pt>
                      <c:pt idx="363" formatCode="0.00E+00">
                        <c:v>-0.26365869091923094</c:v>
                      </c:pt>
                      <c:pt idx="364" formatCode="0.00E+00">
                        <c:v>-0.24511459115350193</c:v>
                      </c:pt>
                      <c:pt idx="365" formatCode="0.00E+00">
                        <c:v>-0.24093400251025579</c:v>
                      </c:pt>
                      <c:pt idx="366" formatCode="0.00E+00">
                        <c:v>-0.26565220849410537</c:v>
                      </c:pt>
                      <c:pt idx="367" formatCode="0.00E+00">
                        <c:v>-0.27875478299396872</c:v>
                      </c:pt>
                      <c:pt idx="368" formatCode="0.00E+00">
                        <c:v>-0.28136744702388045</c:v>
                      </c:pt>
                      <c:pt idx="369" formatCode="0.00E+00">
                        <c:v>-0.2822640682996187</c:v>
                      </c:pt>
                      <c:pt idx="370" formatCode="0.00E+00">
                        <c:v>-0.27952414022343813</c:v>
                      </c:pt>
                      <c:pt idx="371" formatCode="0.00E+00">
                        <c:v>-0.27298195413744258</c:v>
                      </c:pt>
                      <c:pt idx="372" formatCode="0.00E+00">
                        <c:v>-0.27359674845194848</c:v>
                      </c:pt>
                      <c:pt idx="373" formatCode="0.00E+00">
                        <c:v>-0.27636227226943222</c:v>
                      </c:pt>
                      <c:pt idx="374" formatCode="0.00E+00">
                        <c:v>-0.28467843860069825</c:v>
                      </c:pt>
                      <c:pt idx="375" formatCode="0.00E+00">
                        <c:v>-0.28590625785171642</c:v>
                      </c:pt>
                      <c:pt idx="376" formatCode="0.00E+00">
                        <c:v>-0.28724220955827473</c:v>
                      </c:pt>
                      <c:pt idx="377" formatCode="0.00E+00">
                        <c:v>-0.25850557598898566</c:v>
                      </c:pt>
                      <c:pt idx="378" formatCode="0.00E+00">
                        <c:v>-0.28870436537470567</c:v>
                      </c:pt>
                      <c:pt idx="379" formatCode="0.00E+00">
                        <c:v>-0.30151507284833312</c:v>
                      </c:pt>
                      <c:pt idx="380" formatCode="0.00E+00">
                        <c:v>-0.30336815127125788</c:v>
                      </c:pt>
                      <c:pt idx="381" formatCode="0.00E+00">
                        <c:v>-0.3045517330702609</c:v>
                      </c:pt>
                      <c:pt idx="382" formatCode="0.00E+00">
                        <c:v>-0.29398538499710647</c:v>
                      </c:pt>
                      <c:pt idx="383" formatCode="0.00E+00">
                        <c:v>-0.21159486717328427</c:v>
                      </c:pt>
                      <c:pt idx="384" formatCode="0.00E+00">
                        <c:v>-0.23355426633059961</c:v>
                      </c:pt>
                      <c:pt idx="385" formatCode="0.00E+00">
                        <c:v>-0.29645815250453028</c:v>
                      </c:pt>
                      <c:pt idx="386" formatCode="0.00E+00">
                        <c:v>-0.30156695493264557</c:v>
                      </c:pt>
                      <c:pt idx="387" formatCode="0.00E+00">
                        <c:v>-0.30705528864512216</c:v>
                      </c:pt>
                      <c:pt idx="388" formatCode="0.00E+00">
                        <c:v>-0.33535440147164797</c:v>
                      </c:pt>
                      <c:pt idx="389" formatCode="0.00E+00">
                        <c:v>-0.33375348025924856</c:v>
                      </c:pt>
                      <c:pt idx="390" formatCode="0.00E+00">
                        <c:v>-0.34566069377022085</c:v>
                      </c:pt>
                      <c:pt idx="391" formatCode="0.00E+00">
                        <c:v>-0.34125570492715313</c:v>
                      </c:pt>
                      <c:pt idx="392" formatCode="0.00E+00">
                        <c:v>-0.33731581751464967</c:v>
                      </c:pt>
                      <c:pt idx="393" formatCode="0.00E+00">
                        <c:v>-0.31373624102386238</c:v>
                      </c:pt>
                      <c:pt idx="394" formatCode="0.00E+00">
                        <c:v>-0.31789142145005395</c:v>
                      </c:pt>
                      <c:pt idx="395" formatCode="0.00E+00">
                        <c:v>-0.31661222075607121</c:v>
                      </c:pt>
                      <c:pt idx="396" formatCode="0.00E+00">
                        <c:v>-0.3238947758548002</c:v>
                      </c:pt>
                      <c:pt idx="397" formatCode="0.00E+00">
                        <c:v>-0.32774776590842036</c:v>
                      </c:pt>
                      <c:pt idx="398" formatCode="0.00E+00">
                        <c:v>-0.33478153482821799</c:v>
                      </c:pt>
                      <c:pt idx="399" formatCode="0.00E+00">
                        <c:v>-0.3378217210379143</c:v>
                      </c:pt>
                      <c:pt idx="400" formatCode="0.00E+00">
                        <c:v>-0.33976247184791381</c:v>
                      </c:pt>
                      <c:pt idx="401" formatCode="0.00E+00">
                        <c:v>-0.33986211852559417</c:v>
                      </c:pt>
                      <c:pt idx="402" formatCode="0.00E+00">
                        <c:v>-0.33944769583541012</c:v>
                      </c:pt>
                      <c:pt idx="403" formatCode="0.00E+00">
                        <c:v>-0.34333408384926617</c:v>
                      </c:pt>
                      <c:pt idx="404" formatCode="0.00E+00">
                        <c:v>-0.34599692756811351</c:v>
                      </c:pt>
                      <c:pt idx="405" formatCode="0.00E+00">
                        <c:v>-0.34803982409865597</c:v>
                      </c:pt>
                      <c:pt idx="406" formatCode="0.00E+00">
                        <c:v>-0.35003337284853464</c:v>
                      </c:pt>
                      <c:pt idx="407" formatCode="0.00E+00">
                        <c:v>-0.35130858272120058</c:v>
                      </c:pt>
                      <c:pt idx="408" formatCode="0.00E+00">
                        <c:v>-0.33357562609444974</c:v>
                      </c:pt>
                      <c:pt idx="409" formatCode="0.00E+00">
                        <c:v>-0.34675929457904253</c:v>
                      </c:pt>
                      <c:pt idx="410" formatCode="0.00E+00">
                        <c:v>-0.35455255215648673</c:v>
                      </c:pt>
                      <c:pt idx="411" formatCode="0.00E+00">
                        <c:v>-0.35861512592841305</c:v>
                      </c:pt>
                      <c:pt idx="412" formatCode="0.00E+00">
                        <c:v>-0.36088793985188578</c:v>
                      </c:pt>
                      <c:pt idx="413" formatCode="0.00E+00">
                        <c:v>-0.36274244651852133</c:v>
                      </c:pt>
                      <c:pt idx="414" formatCode="0.00E+00">
                        <c:v>-0.36443815718020428</c:v>
                      </c:pt>
                      <c:pt idx="415" formatCode="0.00E+00">
                        <c:v>-0.36605561697156797</c:v>
                      </c:pt>
                      <c:pt idx="416" formatCode="0.00E+00">
                        <c:v>-0.36773792707945629</c:v>
                      </c:pt>
                      <c:pt idx="417" formatCode="0.00E+00">
                        <c:v>-0.36940085134537726</c:v>
                      </c:pt>
                      <c:pt idx="418" formatCode="0.00E+00">
                        <c:v>-0.37109522104706155</c:v>
                      </c:pt>
                      <c:pt idx="419" formatCode="0.00E+00">
                        <c:v>-0.37281432824710309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4E2-44C7-B86C-3A303D8E166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3.0800000000000002E-6</c:v>
                      </c:pt>
                      <c:pt idx="297" formatCode="0.00E+00">
                        <c:v>5.4580786044368543E-2</c:v>
                      </c:pt>
                      <c:pt idx="298" formatCode="0.00E+00">
                        <c:v>5.97305593559476E-2</c:v>
                      </c:pt>
                      <c:pt idx="299" formatCode="0.00E+00">
                        <c:v>6.5104312941059034E-2</c:v>
                      </c:pt>
                      <c:pt idx="300" formatCode="0.00E+00">
                        <c:v>7.0439916051332624E-2</c:v>
                      </c:pt>
                      <c:pt idx="301" formatCode="0.00E+00">
                        <c:v>7.5620123410207393E-2</c:v>
                      </c:pt>
                      <c:pt idx="302" formatCode="0.00E+00">
                        <c:v>8.0605539294955425E-2</c:v>
                      </c:pt>
                      <c:pt idx="303" formatCode="0.00E+00">
                        <c:v>8.5376565458938194E-2</c:v>
                      </c:pt>
                      <c:pt idx="304" formatCode="0.00E+00">
                        <c:v>8.966695308428084E-2</c:v>
                      </c:pt>
                      <c:pt idx="305" formatCode="0.00E+00">
                        <c:v>9.375764862069895E-2</c:v>
                      </c:pt>
                      <c:pt idx="306" formatCode="0.00E+00">
                        <c:v>9.7750236548989455E-2</c:v>
                      </c:pt>
                      <c:pt idx="307" formatCode="0.00E+00">
                        <c:v>0.10160894251457864</c:v>
                      </c:pt>
                      <c:pt idx="308" formatCode="0.00E+00">
                        <c:v>0.10533873361422973</c:v>
                      </c:pt>
                      <c:pt idx="309" formatCode="0.00E+00">
                        <c:v>0.10903271652424001</c:v>
                      </c:pt>
                      <c:pt idx="310" formatCode="0.00E+00">
                        <c:v>0.1126484121500502</c:v>
                      </c:pt>
                      <c:pt idx="311" formatCode="0.00E+00">
                        <c:v>0.11623155681558568</c:v>
                      </c:pt>
                      <c:pt idx="312" formatCode="0.00E+00">
                        <c:v>0.11975516870801579</c:v>
                      </c:pt>
                      <c:pt idx="313" formatCode="0.00E+00">
                        <c:v>0.12384978983297386</c:v>
                      </c:pt>
                      <c:pt idx="314" formatCode="0.00E+00">
                        <c:v>0.12755565748732256</c:v>
                      </c:pt>
                      <c:pt idx="315" formatCode="0.00E+00">
                        <c:v>0.13103449917910279</c:v>
                      </c:pt>
                      <c:pt idx="316" formatCode="0.00E+00">
                        <c:v>0.13437107139253487</c:v>
                      </c:pt>
                      <c:pt idx="317" formatCode="0.00E+00">
                        <c:v>0.13760974412139756</c:v>
                      </c:pt>
                      <c:pt idx="318" formatCode="0.00E+00">
                        <c:v>0.14077263165197318</c:v>
                      </c:pt>
                      <c:pt idx="319" formatCode="0.00E+00">
                        <c:v>0.14387361091999692</c:v>
                      </c:pt>
                      <c:pt idx="320" formatCode="0.00E+00">
                        <c:v>0.1469207701519088</c:v>
                      </c:pt>
                      <c:pt idx="321" formatCode="0.00E+00">
                        <c:v>0.14991964542528313</c:v>
                      </c:pt>
                      <c:pt idx="322" formatCode="0.00E+00">
                        <c:v>0.15287255051186679</c:v>
                      </c:pt>
                      <c:pt idx="323" formatCode="0.00E+00">
                        <c:v>0.15578418022105317</c:v>
                      </c:pt>
                      <c:pt idx="324" formatCode="0.00E+00">
                        <c:v>0.15865441710150083</c:v>
                      </c:pt>
                      <c:pt idx="325" formatCode="0.00E+00">
                        <c:v>0.16148924069178544</c:v>
                      </c:pt>
                      <c:pt idx="326" formatCode="0.00E+00">
                        <c:v>0.16428515810108982</c:v>
                      </c:pt>
                      <c:pt idx="327" formatCode="0.00E+00">
                        <c:v>0.16704818005958988</c:v>
                      </c:pt>
                      <c:pt idx="328" formatCode="0.00E+00">
                        <c:v>0.16990303236395987</c:v>
                      </c:pt>
                      <c:pt idx="329" formatCode="0.00E+00">
                        <c:v>0.17251035720560781</c:v>
                      </c:pt>
                      <c:pt idx="330" formatCode="0.00E+00">
                        <c:v>0.17534608282172912</c:v>
                      </c:pt>
                      <c:pt idx="331" formatCode="0.00E+00">
                        <c:v>0.17794533502670781</c:v>
                      </c:pt>
                      <c:pt idx="332" formatCode="0.00E+00">
                        <c:v>0.18045883276728389</c:v>
                      </c:pt>
                      <c:pt idx="333" formatCode="0.00E+00">
                        <c:v>0.18304306450343216</c:v>
                      </c:pt>
                      <c:pt idx="334" formatCode="0.00E+00">
                        <c:v>0.18559932087711867</c:v>
                      </c:pt>
                      <c:pt idx="335" formatCode="0.00E+00">
                        <c:v>0.18817131858176755</c:v>
                      </c:pt>
                      <c:pt idx="336" formatCode="0.00E+00">
                        <c:v>0.19065146366214775</c:v>
                      </c:pt>
                      <c:pt idx="337" formatCode="0.00E+00">
                        <c:v>0.19314462916403205</c:v>
                      </c:pt>
                      <c:pt idx="338" formatCode="0.00E+00">
                        <c:v>0.19561469580486385</c:v>
                      </c:pt>
                      <c:pt idx="339" formatCode="0.00E+00">
                        <c:v>0.19804819450684108</c:v>
                      </c:pt>
                      <c:pt idx="340" formatCode="0.00E+00">
                        <c:v>0.20075613478994303</c:v>
                      </c:pt>
                      <c:pt idx="341" formatCode="0.00E+00">
                        <c:v>0.20319288892526585</c:v>
                      </c:pt>
                      <c:pt idx="342" formatCode="0.00E+00">
                        <c:v>0.20548734373854627</c:v>
                      </c:pt>
                      <c:pt idx="343" formatCode="0.00E+00">
                        <c:v>0.20775184038674827</c:v>
                      </c:pt>
                      <c:pt idx="344" formatCode="0.00E+00">
                        <c:v>0.21020699776403184</c:v>
                      </c:pt>
                      <c:pt idx="345" formatCode="0.00E+00">
                        <c:v>0.21268155217212789</c:v>
                      </c:pt>
                      <c:pt idx="346" formatCode="0.00E+00">
                        <c:v>0.21928782073214495</c:v>
                      </c:pt>
                      <c:pt idx="347" formatCode="0.00E+00">
                        <c:v>0.22266033700042914</c:v>
                      </c:pt>
                      <c:pt idx="348" formatCode="0.00E+00">
                        <c:v>0.22158414246880909</c:v>
                      </c:pt>
                      <c:pt idx="349" formatCode="0.00E+00">
                        <c:v>0.22434209432897176</c:v>
                      </c:pt>
                      <c:pt idx="350" formatCode="0.00E+00">
                        <c:v>0.22596870735255595</c:v>
                      </c:pt>
                      <c:pt idx="351" formatCode="0.00E+00">
                        <c:v>0.22616230867039874</c:v>
                      </c:pt>
                      <c:pt idx="352" formatCode="0.00E+00">
                        <c:v>0.22791041597880474</c:v>
                      </c:pt>
                      <c:pt idx="353" formatCode="0.00E+00">
                        <c:v>0.23030091375959996</c:v>
                      </c:pt>
                      <c:pt idx="354" formatCode="0.00E+00">
                        <c:v>0.23353149362284073</c:v>
                      </c:pt>
                      <c:pt idx="355" formatCode="0.00E+00">
                        <c:v>0.2377315325176316</c:v>
                      </c:pt>
                      <c:pt idx="356" formatCode="0.00E+00">
                        <c:v>0.24359660368388189</c:v>
                      </c:pt>
                      <c:pt idx="357" formatCode="0.00E+00">
                        <c:v>0.24422842269289236</c:v>
                      </c:pt>
                      <c:pt idx="358" formatCode="0.00E+00">
                        <c:v>0.24746654893672138</c:v>
                      </c:pt>
                      <c:pt idx="359" formatCode="0.00E+00">
                        <c:v>0.24194507963236436</c:v>
                      </c:pt>
                      <c:pt idx="360" formatCode="0.00E+00">
                        <c:v>0.24616490744013483</c:v>
                      </c:pt>
                      <c:pt idx="361" formatCode="0.00E+00">
                        <c:v>0.24804710328097118</c:v>
                      </c:pt>
                      <c:pt idx="362" formatCode="0.00E+00">
                        <c:v>0.24953749952247825</c:v>
                      </c:pt>
                      <c:pt idx="363" formatCode="0.00E+00">
                        <c:v>0.25071977913073401</c:v>
                      </c:pt>
                      <c:pt idx="364" formatCode="0.00E+00">
                        <c:v>0.27342111253944729</c:v>
                      </c:pt>
                      <c:pt idx="365" formatCode="0.00E+00">
                        <c:v>0.28174037177095373</c:v>
                      </c:pt>
                      <c:pt idx="366" formatCode="0.00E+00">
                        <c:v>0.26114273618768097</c:v>
                      </c:pt>
                      <c:pt idx="367" formatCode="0.00E+00">
                        <c:v>0.25214307851429485</c:v>
                      </c:pt>
                      <c:pt idx="368" formatCode="0.00E+00">
                        <c:v>0.25361610887213487</c:v>
                      </c:pt>
                      <c:pt idx="369" formatCode="0.00E+00">
                        <c:v>0.25678837593116921</c:v>
                      </c:pt>
                      <c:pt idx="370" formatCode="0.00E+00">
                        <c:v>0.26358078861055884</c:v>
                      </c:pt>
                      <c:pt idx="371" formatCode="0.00E+00">
                        <c:v>0.27415944447039037</c:v>
                      </c:pt>
                      <c:pt idx="372" formatCode="0.00E+00">
                        <c:v>0.27756548119106539</c:v>
                      </c:pt>
                      <c:pt idx="373" formatCode="0.00E+00">
                        <c:v>0.27880551352235661</c:v>
                      </c:pt>
                      <c:pt idx="374" formatCode="0.00E+00">
                        <c:v>0.2744799806078842</c:v>
                      </c:pt>
                      <c:pt idx="375" formatCode="0.00E+00">
                        <c:v>0.27722821300876654</c:v>
                      </c:pt>
                      <c:pt idx="376" formatCode="0.00E+00">
                        <c:v>0.27985406145132341</c:v>
                      </c:pt>
                      <c:pt idx="377" formatCode="0.00E+00">
                        <c:v>0.31253856368016036</c:v>
                      </c:pt>
                      <c:pt idx="378" formatCode="0.00E+00">
                        <c:v>0.28627402166029814</c:v>
                      </c:pt>
                      <c:pt idx="379" formatCode="0.00E+00">
                        <c:v>0.27738424104597281</c:v>
                      </c:pt>
                      <c:pt idx="380" formatCode="0.00E+00">
                        <c:v>0.27943906074130248</c:v>
                      </c:pt>
                      <c:pt idx="381" formatCode="0.00E+00">
                        <c:v>0.28215063143038493</c:v>
                      </c:pt>
                      <c:pt idx="382" formatCode="0.00E+00">
                        <c:v>0.2965996611658418</c:v>
                      </c:pt>
                      <c:pt idx="383" formatCode="0.00E+00">
                        <c:v>0.38286065665452107</c:v>
                      </c:pt>
                      <c:pt idx="384" formatCode="0.00E+00">
                        <c:v>0.36475979033074346</c:v>
                      </c:pt>
                      <c:pt idx="385" formatCode="0.00E+00">
                        <c:v>0.30570274396117908</c:v>
                      </c:pt>
                      <c:pt idx="386" formatCode="0.00E+00">
                        <c:v>0.30442933302999581</c:v>
                      </c:pt>
                      <c:pt idx="387" formatCode="0.00E+00">
                        <c:v>0.30276518041811101</c:v>
                      </c:pt>
                      <c:pt idx="388" formatCode="0.00E+00">
                        <c:v>0.27827926965307004</c:v>
                      </c:pt>
                      <c:pt idx="389" formatCode="0.00E+00">
                        <c:v>0.28368263893576484</c:v>
                      </c:pt>
                      <c:pt idx="390" formatCode="0.00E+00">
                        <c:v>0.27556733847551601</c:v>
                      </c:pt>
                      <c:pt idx="391" formatCode="0.00E+00">
                        <c:v>0.28375391846719217</c:v>
                      </c:pt>
                      <c:pt idx="392" formatCode="0.00E+00">
                        <c:v>0.29146528260136018</c:v>
                      </c:pt>
                      <c:pt idx="393" formatCode="0.00E+00">
                        <c:v>0.31880642342193849</c:v>
                      </c:pt>
                      <c:pt idx="394" formatCode="0.00E+00">
                        <c:v>0.31840309172166109</c:v>
                      </c:pt>
                      <c:pt idx="395" formatCode="0.00E+00">
                        <c:v>0.32342461726297422</c:v>
                      </c:pt>
                      <c:pt idx="396" formatCode="0.00E+00">
                        <c:v>0.31987504997176397</c:v>
                      </c:pt>
                      <c:pt idx="397" formatCode="0.00E+00">
                        <c:v>0.31974589280653487</c:v>
                      </c:pt>
                      <c:pt idx="398" formatCode="0.00E+00">
                        <c:v>0.31642697941969028</c:v>
                      </c:pt>
                      <c:pt idx="399" formatCode="0.00E+00">
                        <c:v>0.31709284454834608</c:v>
                      </c:pt>
                      <c:pt idx="400" formatCode="0.00E+00">
                        <c:v>0.3188495097876341</c:v>
                      </c:pt>
                      <c:pt idx="401" formatCode="0.00E+00">
                        <c:v>0.32243880866171176</c:v>
                      </c:pt>
                      <c:pt idx="402" formatCode="0.00E+00">
                        <c:v>0.32653386721902899</c:v>
                      </c:pt>
                      <c:pt idx="403" formatCode="0.00E+00">
                        <c:v>0.32631996235169375</c:v>
                      </c:pt>
                      <c:pt idx="404" formatCode="0.00E+00">
                        <c:v>0.32732160229826679</c:v>
                      </c:pt>
                      <c:pt idx="405" formatCode="0.00E+00">
                        <c:v>0.32893533958636478</c:v>
                      </c:pt>
                      <c:pt idx="406" formatCode="0.00E+00">
                        <c:v>0.33059072095195396</c:v>
                      </c:pt>
                      <c:pt idx="407" formatCode="0.00E+00">
                        <c:v>0.3329568802543601</c:v>
                      </c:pt>
                      <c:pt idx="408" formatCode="0.00E+00">
                        <c:v>0.3543237846032446</c:v>
                      </c:pt>
                      <c:pt idx="409" formatCode="0.00E+00">
                        <c:v>0.34476677870133232</c:v>
                      </c:pt>
                      <c:pt idx="410" formatCode="0.00E+00">
                        <c:v>0.34059303180401279</c:v>
                      </c:pt>
                      <c:pt idx="411" formatCode="0.00E+00">
                        <c:v>0.34014294706357184</c:v>
                      </c:pt>
                      <c:pt idx="412" formatCode="0.00E+00">
                        <c:v>0.34147572788388653</c:v>
                      </c:pt>
                      <c:pt idx="413" formatCode="0.00E+00">
                        <c:v>0.34322004622788166</c:v>
                      </c:pt>
                      <c:pt idx="414" formatCode="0.00E+00">
                        <c:v>0.34511651267511151</c:v>
                      </c:pt>
                      <c:pt idx="415" formatCode="0.00E+00">
                        <c:v>0.34708470127945279</c:v>
                      </c:pt>
                      <c:pt idx="416" formatCode="0.00E+00">
                        <c:v>0.34898162747683359</c:v>
                      </c:pt>
                      <c:pt idx="417" formatCode="0.00E+00">
                        <c:v>0.35089164155711849</c:v>
                      </c:pt>
                      <c:pt idx="418" formatCode="0.00E+00">
                        <c:v>0.35276402395416889</c:v>
                      </c:pt>
                      <c:pt idx="419" formatCode="0.00E+00">
                        <c:v>0.35460559196621683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4E2-44C7-B86C-3A303D8E1668}"/>
                  </c:ext>
                </c:extLst>
              </c15:ser>
            </c15:filteredLineSeries>
          </c:ext>
        </c:extLst>
      </c:lineChart>
      <c:catAx>
        <c:axId val="6369864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81824"/>
        <c:crosses val="autoZero"/>
        <c:auto val="1"/>
        <c:lblAlgn val="ctr"/>
        <c:lblOffset val="100"/>
        <c:noMultiLvlLbl val="0"/>
      </c:catAx>
      <c:valAx>
        <c:axId val="6369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8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H_atoms!$B$1</c:f>
              <c:strCache>
                <c:ptCount val="1"/>
                <c:pt idx="0">
                  <c:v>H,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H_atoms!$B$2:$B$421</c:f>
              <c:numCache>
                <c:formatCode>0.00E+00</c:formatCode>
                <c:ptCount val="420"/>
                <c:pt idx="0">
                  <c:v>266100</c:v>
                </c:pt>
                <c:pt idx="1">
                  <c:v>271500</c:v>
                </c:pt>
                <c:pt idx="2">
                  <c:v>297500</c:v>
                </c:pt>
                <c:pt idx="3">
                  <c:v>297900</c:v>
                </c:pt>
                <c:pt idx="4">
                  <c:v>300400</c:v>
                </c:pt>
                <c:pt idx="5">
                  <c:v>295700</c:v>
                </c:pt>
                <c:pt idx="6">
                  <c:v>281600</c:v>
                </c:pt>
                <c:pt idx="7">
                  <c:v>256200</c:v>
                </c:pt>
                <c:pt idx="8">
                  <c:v>276400</c:v>
                </c:pt>
                <c:pt idx="9">
                  <c:v>291500</c:v>
                </c:pt>
                <c:pt idx="10">
                  <c:v>278500</c:v>
                </c:pt>
                <c:pt idx="11">
                  <c:v>234500</c:v>
                </c:pt>
                <c:pt idx="12">
                  <c:v>262100</c:v>
                </c:pt>
                <c:pt idx="13">
                  <c:v>278400</c:v>
                </c:pt>
                <c:pt idx="14">
                  <c:v>276400</c:v>
                </c:pt>
                <c:pt idx="15">
                  <c:v>277300</c:v>
                </c:pt>
                <c:pt idx="16">
                  <c:v>261100</c:v>
                </c:pt>
                <c:pt idx="17">
                  <c:v>276500</c:v>
                </c:pt>
                <c:pt idx="18">
                  <c:v>280800</c:v>
                </c:pt>
                <c:pt idx="19">
                  <c:v>265200</c:v>
                </c:pt>
                <c:pt idx="20">
                  <c:v>207800</c:v>
                </c:pt>
                <c:pt idx="21">
                  <c:v>189100</c:v>
                </c:pt>
                <c:pt idx="22">
                  <c:v>191900</c:v>
                </c:pt>
                <c:pt idx="23">
                  <c:v>162700</c:v>
                </c:pt>
                <c:pt idx="24">
                  <c:v>174300</c:v>
                </c:pt>
                <c:pt idx="25">
                  <c:v>198000</c:v>
                </c:pt>
                <c:pt idx="26">
                  <c:v>179100</c:v>
                </c:pt>
                <c:pt idx="27">
                  <c:v>163000</c:v>
                </c:pt>
                <c:pt idx="28">
                  <c:v>157900</c:v>
                </c:pt>
                <c:pt idx="29">
                  <c:v>172100</c:v>
                </c:pt>
                <c:pt idx="30">
                  <c:v>130500</c:v>
                </c:pt>
                <c:pt idx="31">
                  <c:v>118100</c:v>
                </c:pt>
                <c:pt idx="32">
                  <c:v>76100</c:v>
                </c:pt>
                <c:pt idx="33">
                  <c:v>106800</c:v>
                </c:pt>
                <c:pt idx="34">
                  <c:v>116600</c:v>
                </c:pt>
                <c:pt idx="35">
                  <c:v>77850</c:v>
                </c:pt>
                <c:pt idx="36">
                  <c:v>73210</c:v>
                </c:pt>
                <c:pt idx="37">
                  <c:v>122700</c:v>
                </c:pt>
                <c:pt idx="38">
                  <c:v>122700</c:v>
                </c:pt>
                <c:pt idx="39">
                  <c:v>140400</c:v>
                </c:pt>
                <c:pt idx="40">
                  <c:v>105000</c:v>
                </c:pt>
                <c:pt idx="41">
                  <c:v>70410</c:v>
                </c:pt>
                <c:pt idx="42">
                  <c:v>50430</c:v>
                </c:pt>
                <c:pt idx="43">
                  <c:v>52470</c:v>
                </c:pt>
                <c:pt idx="44">
                  <c:v>58860</c:v>
                </c:pt>
                <c:pt idx="45">
                  <c:v>92290</c:v>
                </c:pt>
                <c:pt idx="46">
                  <c:v>65180</c:v>
                </c:pt>
                <c:pt idx="47">
                  <c:v>63270</c:v>
                </c:pt>
                <c:pt idx="48">
                  <c:v>80690</c:v>
                </c:pt>
                <c:pt idx="49">
                  <c:v>81120</c:v>
                </c:pt>
                <c:pt idx="50">
                  <c:v>43210</c:v>
                </c:pt>
                <c:pt idx="51">
                  <c:v>41110</c:v>
                </c:pt>
                <c:pt idx="52">
                  <c:v>55810</c:v>
                </c:pt>
                <c:pt idx="53">
                  <c:v>63400</c:v>
                </c:pt>
                <c:pt idx="54">
                  <c:v>59620</c:v>
                </c:pt>
                <c:pt idx="55">
                  <c:v>68200</c:v>
                </c:pt>
                <c:pt idx="56">
                  <c:v>60620</c:v>
                </c:pt>
                <c:pt idx="57">
                  <c:v>51540</c:v>
                </c:pt>
                <c:pt idx="58">
                  <c:v>50510</c:v>
                </c:pt>
                <c:pt idx="59">
                  <c:v>51930</c:v>
                </c:pt>
                <c:pt idx="60">
                  <c:v>64400</c:v>
                </c:pt>
                <c:pt idx="61">
                  <c:v>76800</c:v>
                </c:pt>
                <c:pt idx="62">
                  <c:v>92410</c:v>
                </c:pt>
                <c:pt idx="63">
                  <c:v>43410</c:v>
                </c:pt>
                <c:pt idx="64">
                  <c:v>57380</c:v>
                </c:pt>
                <c:pt idx="65">
                  <c:v>85550</c:v>
                </c:pt>
                <c:pt idx="66">
                  <c:v>86040</c:v>
                </c:pt>
                <c:pt idx="67">
                  <c:v>98090</c:v>
                </c:pt>
                <c:pt idx="68">
                  <c:v>51170</c:v>
                </c:pt>
                <c:pt idx="69">
                  <c:v>29570</c:v>
                </c:pt>
                <c:pt idx="70">
                  <c:v>32620</c:v>
                </c:pt>
                <c:pt idx="71">
                  <c:v>33120</c:v>
                </c:pt>
                <c:pt idx="72">
                  <c:v>30580</c:v>
                </c:pt>
                <c:pt idx="73">
                  <c:v>32430</c:v>
                </c:pt>
                <c:pt idx="74">
                  <c:v>44190</c:v>
                </c:pt>
                <c:pt idx="75">
                  <c:v>45860</c:v>
                </c:pt>
                <c:pt idx="76">
                  <c:v>70320</c:v>
                </c:pt>
                <c:pt idx="77">
                  <c:v>60730</c:v>
                </c:pt>
                <c:pt idx="78">
                  <c:v>71650</c:v>
                </c:pt>
                <c:pt idx="79">
                  <c:v>43700</c:v>
                </c:pt>
                <c:pt idx="80">
                  <c:v>52860</c:v>
                </c:pt>
                <c:pt idx="81">
                  <c:v>67400</c:v>
                </c:pt>
                <c:pt idx="82">
                  <c:v>63040</c:v>
                </c:pt>
                <c:pt idx="83">
                  <c:v>72200</c:v>
                </c:pt>
                <c:pt idx="84">
                  <c:v>108700</c:v>
                </c:pt>
                <c:pt idx="85">
                  <c:v>110700</c:v>
                </c:pt>
                <c:pt idx="86">
                  <c:v>116700</c:v>
                </c:pt>
                <c:pt idx="87">
                  <c:v>93900</c:v>
                </c:pt>
                <c:pt idx="88">
                  <c:v>89480</c:v>
                </c:pt>
                <c:pt idx="89">
                  <c:v>118300</c:v>
                </c:pt>
                <c:pt idx="90">
                  <c:v>108300</c:v>
                </c:pt>
                <c:pt idx="91">
                  <c:v>131200</c:v>
                </c:pt>
                <c:pt idx="92">
                  <c:v>135200</c:v>
                </c:pt>
                <c:pt idx="93">
                  <c:v>105100</c:v>
                </c:pt>
                <c:pt idx="94">
                  <c:v>58280</c:v>
                </c:pt>
                <c:pt idx="95">
                  <c:v>83610</c:v>
                </c:pt>
                <c:pt idx="96">
                  <c:v>144600</c:v>
                </c:pt>
                <c:pt idx="97">
                  <c:v>167200</c:v>
                </c:pt>
                <c:pt idx="98">
                  <c:v>150500</c:v>
                </c:pt>
                <c:pt idx="99">
                  <c:v>152500</c:v>
                </c:pt>
                <c:pt idx="100">
                  <c:v>186900</c:v>
                </c:pt>
                <c:pt idx="101">
                  <c:v>171300</c:v>
                </c:pt>
                <c:pt idx="102">
                  <c:v>185100</c:v>
                </c:pt>
                <c:pt idx="103">
                  <c:v>174400</c:v>
                </c:pt>
                <c:pt idx="104">
                  <c:v>179000</c:v>
                </c:pt>
                <c:pt idx="105">
                  <c:v>183100</c:v>
                </c:pt>
                <c:pt idx="106">
                  <c:v>125300</c:v>
                </c:pt>
                <c:pt idx="107">
                  <c:v>143700</c:v>
                </c:pt>
                <c:pt idx="108">
                  <c:v>183500</c:v>
                </c:pt>
                <c:pt idx="109">
                  <c:v>203200</c:v>
                </c:pt>
                <c:pt idx="110">
                  <c:v>230100</c:v>
                </c:pt>
                <c:pt idx="111">
                  <c:v>237200</c:v>
                </c:pt>
                <c:pt idx="112">
                  <c:v>168800</c:v>
                </c:pt>
                <c:pt idx="113">
                  <c:v>180300</c:v>
                </c:pt>
                <c:pt idx="114">
                  <c:v>170300</c:v>
                </c:pt>
                <c:pt idx="115">
                  <c:v>165400</c:v>
                </c:pt>
                <c:pt idx="116">
                  <c:v>212700</c:v>
                </c:pt>
                <c:pt idx="117">
                  <c:v>240300</c:v>
                </c:pt>
                <c:pt idx="118">
                  <c:v>229600</c:v>
                </c:pt>
                <c:pt idx="119">
                  <c:v>191800</c:v>
                </c:pt>
                <c:pt idx="120">
                  <c:v>237500</c:v>
                </c:pt>
                <c:pt idx="121">
                  <c:v>256100</c:v>
                </c:pt>
                <c:pt idx="122">
                  <c:v>258700</c:v>
                </c:pt>
                <c:pt idx="123">
                  <c:v>248500</c:v>
                </c:pt>
                <c:pt idx="124">
                  <c:v>215800</c:v>
                </c:pt>
                <c:pt idx="125">
                  <c:v>239700</c:v>
                </c:pt>
                <c:pt idx="126">
                  <c:v>238400</c:v>
                </c:pt>
                <c:pt idx="127">
                  <c:v>255200</c:v>
                </c:pt>
                <c:pt idx="128">
                  <c:v>236300</c:v>
                </c:pt>
                <c:pt idx="129">
                  <c:v>235400</c:v>
                </c:pt>
                <c:pt idx="130">
                  <c:v>234500</c:v>
                </c:pt>
                <c:pt idx="131">
                  <c:v>221400</c:v>
                </c:pt>
                <c:pt idx="132">
                  <c:v>223200</c:v>
                </c:pt>
                <c:pt idx="133">
                  <c:v>233300</c:v>
                </c:pt>
                <c:pt idx="134">
                  <c:v>270000</c:v>
                </c:pt>
                <c:pt idx="135">
                  <c:v>267900</c:v>
                </c:pt>
                <c:pt idx="136">
                  <c:v>248900</c:v>
                </c:pt>
                <c:pt idx="137">
                  <c:v>266000</c:v>
                </c:pt>
                <c:pt idx="138">
                  <c:v>274500</c:v>
                </c:pt>
                <c:pt idx="139">
                  <c:v>283400</c:v>
                </c:pt>
                <c:pt idx="140">
                  <c:v>288900</c:v>
                </c:pt>
                <c:pt idx="141">
                  <c:v>304500</c:v>
                </c:pt>
                <c:pt idx="142">
                  <c:v>288700</c:v>
                </c:pt>
                <c:pt idx="143">
                  <c:v>271400</c:v>
                </c:pt>
                <c:pt idx="144">
                  <c:v>260200</c:v>
                </c:pt>
                <c:pt idx="145">
                  <c:v>271800</c:v>
                </c:pt>
                <c:pt idx="146">
                  <c:v>284100</c:v>
                </c:pt>
                <c:pt idx="147">
                  <c:v>283400</c:v>
                </c:pt>
                <c:pt idx="148">
                  <c:v>301500</c:v>
                </c:pt>
                <c:pt idx="149">
                  <c:v>301300</c:v>
                </c:pt>
                <c:pt idx="150">
                  <c:v>307200</c:v>
                </c:pt>
                <c:pt idx="151">
                  <c:v>314700</c:v>
                </c:pt>
                <c:pt idx="152">
                  <c:v>313300</c:v>
                </c:pt>
                <c:pt idx="153">
                  <c:v>300600</c:v>
                </c:pt>
                <c:pt idx="154">
                  <c:v>295400</c:v>
                </c:pt>
                <c:pt idx="155">
                  <c:v>296000</c:v>
                </c:pt>
                <c:pt idx="156">
                  <c:v>284700</c:v>
                </c:pt>
                <c:pt idx="157">
                  <c:v>301300</c:v>
                </c:pt>
                <c:pt idx="158">
                  <c:v>308700</c:v>
                </c:pt>
                <c:pt idx="159">
                  <c:v>306200</c:v>
                </c:pt>
                <c:pt idx="160">
                  <c:v>303000</c:v>
                </c:pt>
                <c:pt idx="161">
                  <c:v>300500</c:v>
                </c:pt>
                <c:pt idx="162">
                  <c:v>299100</c:v>
                </c:pt>
                <c:pt idx="163">
                  <c:v>301900</c:v>
                </c:pt>
                <c:pt idx="164">
                  <c:v>302900</c:v>
                </c:pt>
                <c:pt idx="165">
                  <c:v>288000</c:v>
                </c:pt>
                <c:pt idx="166">
                  <c:v>268600</c:v>
                </c:pt>
                <c:pt idx="167">
                  <c:v>268500</c:v>
                </c:pt>
                <c:pt idx="168">
                  <c:v>278100</c:v>
                </c:pt>
                <c:pt idx="169">
                  <c:v>326400</c:v>
                </c:pt>
                <c:pt idx="170">
                  <c:v>326400</c:v>
                </c:pt>
                <c:pt idx="171">
                  <c:v>200600</c:v>
                </c:pt>
                <c:pt idx="172">
                  <c:v>196300</c:v>
                </c:pt>
                <c:pt idx="173">
                  <c:v>159500</c:v>
                </c:pt>
                <c:pt idx="174">
                  <c:v>150000</c:v>
                </c:pt>
                <c:pt idx="175">
                  <c:v>169000</c:v>
                </c:pt>
                <c:pt idx="176">
                  <c:v>205900</c:v>
                </c:pt>
                <c:pt idx="177">
                  <c:v>241700</c:v>
                </c:pt>
                <c:pt idx="178">
                  <c:v>306300</c:v>
                </c:pt>
                <c:pt idx="179">
                  <c:v>338600</c:v>
                </c:pt>
                <c:pt idx="180">
                  <c:v>327000</c:v>
                </c:pt>
                <c:pt idx="181">
                  <c:v>213300</c:v>
                </c:pt>
                <c:pt idx="182">
                  <c:v>239100</c:v>
                </c:pt>
                <c:pt idx="183">
                  <c:v>163900</c:v>
                </c:pt>
                <c:pt idx="184">
                  <c:v>169500</c:v>
                </c:pt>
                <c:pt idx="185">
                  <c:v>174000</c:v>
                </c:pt>
                <c:pt idx="186">
                  <c:v>206400</c:v>
                </c:pt>
                <c:pt idx="187">
                  <c:v>164500</c:v>
                </c:pt>
                <c:pt idx="188">
                  <c:v>160200</c:v>
                </c:pt>
                <c:pt idx="189">
                  <c:v>103300</c:v>
                </c:pt>
                <c:pt idx="190">
                  <c:v>93530</c:v>
                </c:pt>
                <c:pt idx="191">
                  <c:v>94700</c:v>
                </c:pt>
                <c:pt idx="192">
                  <c:v>104800</c:v>
                </c:pt>
                <c:pt idx="193">
                  <c:v>144600</c:v>
                </c:pt>
                <c:pt idx="194">
                  <c:v>172400</c:v>
                </c:pt>
                <c:pt idx="195">
                  <c:v>167000</c:v>
                </c:pt>
                <c:pt idx="196">
                  <c:v>154200</c:v>
                </c:pt>
                <c:pt idx="197">
                  <c:v>131900</c:v>
                </c:pt>
                <c:pt idx="198">
                  <c:v>117700</c:v>
                </c:pt>
                <c:pt idx="199">
                  <c:v>117200</c:v>
                </c:pt>
                <c:pt idx="200">
                  <c:v>132300</c:v>
                </c:pt>
                <c:pt idx="201">
                  <c:v>115100</c:v>
                </c:pt>
                <c:pt idx="202">
                  <c:v>146600</c:v>
                </c:pt>
                <c:pt idx="203">
                  <c:v>145400</c:v>
                </c:pt>
                <c:pt idx="204">
                  <c:v>155100</c:v>
                </c:pt>
                <c:pt idx="205">
                  <c:v>173400</c:v>
                </c:pt>
                <c:pt idx="206">
                  <c:v>162500</c:v>
                </c:pt>
                <c:pt idx="207">
                  <c:v>157000</c:v>
                </c:pt>
                <c:pt idx="208">
                  <c:v>103300</c:v>
                </c:pt>
                <c:pt idx="209">
                  <c:v>141000</c:v>
                </c:pt>
                <c:pt idx="210">
                  <c:v>163500</c:v>
                </c:pt>
                <c:pt idx="211">
                  <c:v>160800</c:v>
                </c:pt>
                <c:pt idx="212">
                  <c:v>163300</c:v>
                </c:pt>
                <c:pt idx="213">
                  <c:v>155700</c:v>
                </c:pt>
                <c:pt idx="214">
                  <c:v>102200</c:v>
                </c:pt>
                <c:pt idx="215">
                  <c:v>97830</c:v>
                </c:pt>
                <c:pt idx="216">
                  <c:v>79860</c:v>
                </c:pt>
                <c:pt idx="217">
                  <c:v>73680</c:v>
                </c:pt>
                <c:pt idx="218">
                  <c:v>74020</c:v>
                </c:pt>
                <c:pt idx="219">
                  <c:v>74020</c:v>
                </c:pt>
                <c:pt idx="220">
                  <c:v>110100</c:v>
                </c:pt>
                <c:pt idx="221">
                  <c:v>131800</c:v>
                </c:pt>
                <c:pt idx="222">
                  <c:v>102100</c:v>
                </c:pt>
                <c:pt idx="223">
                  <c:v>87620</c:v>
                </c:pt>
                <c:pt idx="224">
                  <c:v>109700</c:v>
                </c:pt>
                <c:pt idx="225">
                  <c:v>75520</c:v>
                </c:pt>
                <c:pt idx="226">
                  <c:v>99040</c:v>
                </c:pt>
                <c:pt idx="227">
                  <c:v>61270</c:v>
                </c:pt>
                <c:pt idx="228">
                  <c:v>101200</c:v>
                </c:pt>
                <c:pt idx="229">
                  <c:v>85370</c:v>
                </c:pt>
                <c:pt idx="230">
                  <c:v>114300</c:v>
                </c:pt>
                <c:pt idx="231">
                  <c:v>117300</c:v>
                </c:pt>
                <c:pt idx="232">
                  <c:v>145300</c:v>
                </c:pt>
                <c:pt idx="233">
                  <c:v>150400</c:v>
                </c:pt>
                <c:pt idx="234">
                  <c:v>153700</c:v>
                </c:pt>
                <c:pt idx="235">
                  <c:v>158700</c:v>
                </c:pt>
                <c:pt idx="236">
                  <c:v>187600</c:v>
                </c:pt>
                <c:pt idx="237">
                  <c:v>129400</c:v>
                </c:pt>
                <c:pt idx="238">
                  <c:v>135700</c:v>
                </c:pt>
                <c:pt idx="239">
                  <c:v>155000</c:v>
                </c:pt>
                <c:pt idx="240">
                  <c:v>170300</c:v>
                </c:pt>
                <c:pt idx="241">
                  <c:v>170300</c:v>
                </c:pt>
                <c:pt idx="242">
                  <c:v>198200</c:v>
                </c:pt>
                <c:pt idx="243">
                  <c:v>231600</c:v>
                </c:pt>
                <c:pt idx="244">
                  <c:v>194000</c:v>
                </c:pt>
                <c:pt idx="245">
                  <c:v>215300</c:v>
                </c:pt>
                <c:pt idx="246">
                  <c:v>240000</c:v>
                </c:pt>
                <c:pt idx="247">
                  <c:v>252600</c:v>
                </c:pt>
                <c:pt idx="248">
                  <c:v>185400</c:v>
                </c:pt>
                <c:pt idx="249">
                  <c:v>220200</c:v>
                </c:pt>
                <c:pt idx="250">
                  <c:v>234400</c:v>
                </c:pt>
                <c:pt idx="251">
                  <c:v>242000</c:v>
                </c:pt>
                <c:pt idx="252">
                  <c:v>252600</c:v>
                </c:pt>
                <c:pt idx="253">
                  <c:v>249600</c:v>
                </c:pt>
                <c:pt idx="254">
                  <c:v>238400</c:v>
                </c:pt>
                <c:pt idx="255">
                  <c:v>233900</c:v>
                </c:pt>
                <c:pt idx="256">
                  <c:v>264000</c:v>
                </c:pt>
                <c:pt idx="257">
                  <c:v>261600</c:v>
                </c:pt>
                <c:pt idx="258">
                  <c:v>260700</c:v>
                </c:pt>
                <c:pt idx="259">
                  <c:v>256000</c:v>
                </c:pt>
                <c:pt idx="260">
                  <c:v>210100</c:v>
                </c:pt>
                <c:pt idx="261">
                  <c:v>210100</c:v>
                </c:pt>
                <c:pt idx="262">
                  <c:v>263600</c:v>
                </c:pt>
                <c:pt idx="263">
                  <c:v>267700</c:v>
                </c:pt>
                <c:pt idx="264">
                  <c:v>302900</c:v>
                </c:pt>
                <c:pt idx="265">
                  <c:v>298200</c:v>
                </c:pt>
                <c:pt idx="266">
                  <c:v>307800</c:v>
                </c:pt>
                <c:pt idx="267">
                  <c:v>312200</c:v>
                </c:pt>
                <c:pt idx="268">
                  <c:v>302400</c:v>
                </c:pt>
                <c:pt idx="269">
                  <c:v>253900</c:v>
                </c:pt>
                <c:pt idx="270">
                  <c:v>292300</c:v>
                </c:pt>
                <c:pt idx="271">
                  <c:v>291900</c:v>
                </c:pt>
                <c:pt idx="272">
                  <c:v>304000</c:v>
                </c:pt>
                <c:pt idx="273">
                  <c:v>292500</c:v>
                </c:pt>
                <c:pt idx="274">
                  <c:v>290500</c:v>
                </c:pt>
                <c:pt idx="275">
                  <c:v>283500</c:v>
                </c:pt>
                <c:pt idx="276">
                  <c:v>318300</c:v>
                </c:pt>
                <c:pt idx="277">
                  <c:v>277600</c:v>
                </c:pt>
                <c:pt idx="278">
                  <c:v>282100</c:v>
                </c:pt>
                <c:pt idx="279">
                  <c:v>298900</c:v>
                </c:pt>
                <c:pt idx="280">
                  <c:v>290000</c:v>
                </c:pt>
                <c:pt idx="281">
                  <c:v>299000</c:v>
                </c:pt>
                <c:pt idx="282">
                  <c:v>295700</c:v>
                </c:pt>
                <c:pt idx="283">
                  <c:v>301700</c:v>
                </c:pt>
                <c:pt idx="284">
                  <c:v>281700</c:v>
                </c:pt>
                <c:pt idx="285">
                  <c:v>293200</c:v>
                </c:pt>
                <c:pt idx="286">
                  <c:v>287600</c:v>
                </c:pt>
                <c:pt idx="287">
                  <c:v>281300</c:v>
                </c:pt>
                <c:pt idx="288">
                  <c:v>317500</c:v>
                </c:pt>
                <c:pt idx="289">
                  <c:v>283800</c:v>
                </c:pt>
                <c:pt idx="290">
                  <c:v>301300</c:v>
                </c:pt>
                <c:pt idx="291">
                  <c:v>306600</c:v>
                </c:pt>
                <c:pt idx="292">
                  <c:v>300600</c:v>
                </c:pt>
                <c:pt idx="293">
                  <c:v>289500</c:v>
                </c:pt>
                <c:pt idx="294">
                  <c:v>292400</c:v>
                </c:pt>
                <c:pt idx="295">
                  <c:v>288600</c:v>
                </c:pt>
                <c:pt idx="296">
                  <c:v>277200</c:v>
                </c:pt>
                <c:pt idx="297" formatCode="General">
                  <c:v>322861.07946021215</c:v>
                </c:pt>
                <c:pt idx="298" formatCode="General">
                  <c:v>338373.5301237267</c:v>
                </c:pt>
                <c:pt idx="299" formatCode="General">
                  <c:v>322478.88449998817</c:v>
                </c:pt>
                <c:pt idx="300" formatCode="General">
                  <c:v>305068.45428026561</c:v>
                </c:pt>
                <c:pt idx="301" formatCode="General">
                  <c:v>293741.34760250722</c:v>
                </c:pt>
                <c:pt idx="302" formatCode="General">
                  <c:v>305200.70701827988</c:v>
                </c:pt>
                <c:pt idx="303" formatCode="General">
                  <c:v>317349.78636426979</c:v>
                </c:pt>
                <c:pt idx="304" formatCode="General">
                  <c:v>316496.74795636669</c:v>
                </c:pt>
                <c:pt idx="305" formatCode="General">
                  <c:v>334435.13872274006</c:v>
                </c:pt>
                <c:pt idx="306" formatCode="General">
                  <c:v>334072.13776574627</c:v>
                </c:pt>
                <c:pt idx="307" formatCode="General">
                  <c:v>339805.66381572653</c:v>
                </c:pt>
                <c:pt idx="308" formatCode="General">
                  <c:v>347140.40261699335</c:v>
                </c:pt>
                <c:pt idx="309" formatCode="General">
                  <c:v>345574.78488782345</c:v>
                </c:pt>
                <c:pt idx="310" formatCode="General">
                  <c:v>332713.08520762954</c:v>
                </c:pt>
                <c:pt idx="311" formatCode="General">
                  <c:v>327351.78459830501</c:v>
                </c:pt>
                <c:pt idx="312" formatCode="General">
                  <c:v>327792.94421105663</c:v>
                </c:pt>
                <c:pt idx="313" formatCode="General">
                  <c:v>316498.51541581698</c:v>
                </c:pt>
                <c:pt idx="314" formatCode="General">
                  <c:v>333082.86111673602</c:v>
                </c:pt>
                <c:pt idx="315" formatCode="General">
                  <c:v>340268.04442454164</c:v>
                </c:pt>
                <c:pt idx="316" formatCode="General">
                  <c:v>340161.68979599007</c:v>
                </c:pt>
                <c:pt idx="317" formatCode="General">
                  <c:v>339174.6121341571</c:v>
                </c:pt>
                <c:pt idx="318" formatCode="General">
                  <c:v>338864.65172778821</c:v>
                </c:pt>
                <c:pt idx="319" formatCode="General">
                  <c:v>338856.31046485988</c:v>
                </c:pt>
                <c:pt idx="320" formatCode="General">
                  <c:v>341150.55358119844</c:v>
                </c:pt>
                <c:pt idx="321" formatCode="General">
                  <c:v>339244.41841468978</c:v>
                </c:pt>
                <c:pt idx="322" formatCode="General">
                  <c:v>325093.86443533376</c:v>
                </c:pt>
                <c:pt idx="323" formatCode="General">
                  <c:v>309313.72829691344</c:v>
                </c:pt>
                <c:pt idx="324" formatCode="General">
                  <c:v>310839.28075516596</c:v>
                </c:pt>
                <c:pt idx="325" formatCode="General">
                  <c:v>316761.06162452966</c:v>
                </c:pt>
                <c:pt idx="326" formatCode="General">
                  <c:v>360101.86910456489</c:v>
                </c:pt>
                <c:pt idx="327" formatCode="General">
                  <c:v>357471.91412954178</c:v>
                </c:pt>
                <c:pt idx="328" formatCode="General">
                  <c:v>240699.37036012369</c:v>
                </c:pt>
                <c:pt idx="329" formatCode="General">
                  <c:v>244004.26225248928</c:v>
                </c:pt>
                <c:pt idx="330" formatCode="General">
                  <c:v>215070.73179263255</c:v>
                </c:pt>
                <c:pt idx="331" formatCode="General">
                  <c:v>213943.7243584602</c:v>
                </c:pt>
                <c:pt idx="332" formatCode="General">
                  <c:v>238041.69513741366</c:v>
                </c:pt>
                <c:pt idx="333" formatCode="General">
                  <c:v>273906.44631142932</c:v>
                </c:pt>
                <c:pt idx="334" formatCode="General">
                  <c:v>299996.41779680678</c:v>
                </c:pt>
                <c:pt idx="335" formatCode="General">
                  <c:v>348817.61696347327</c:v>
                </c:pt>
                <c:pt idx="336" formatCode="General">
                  <c:v>365405.09278494021</c:v>
                </c:pt>
                <c:pt idx="337" formatCode="General">
                  <c:v>339334.96186782402</c:v>
                </c:pt>
                <c:pt idx="338" formatCode="General">
                  <c:v>225291.10764808865</c:v>
                </c:pt>
                <c:pt idx="339" formatCode="General">
                  <c:v>250610.55707233568</c:v>
                </c:pt>
                <c:pt idx="340" formatCode="General">
                  <c:v>180240.906784558</c:v>
                </c:pt>
                <c:pt idx="341" formatCode="General">
                  <c:v>187831.53383234784</c:v>
                </c:pt>
                <c:pt idx="342" formatCode="General">
                  <c:v>193147.0053438539</c:v>
                </c:pt>
                <c:pt idx="343" formatCode="General">
                  <c:v>224599.63054946237</c:v>
                </c:pt>
                <c:pt idx="344" formatCode="General">
                  <c:v>182005.86817586212</c:v>
                </c:pt>
                <c:pt idx="345" formatCode="General">
                  <c:v>176445.9385422818</c:v>
                </c:pt>
                <c:pt idx="346" formatCode="General">
                  <c:v>119930.44057397373</c:v>
                </c:pt>
                <c:pt idx="347" formatCode="General">
                  <c:v>114186.24869196709</c:v>
                </c:pt>
                <c:pt idx="348" formatCode="General">
                  <c:v>119404.93307360174</c:v>
                </c:pt>
                <c:pt idx="349" formatCode="General">
                  <c:v>128339.35077829489</c:v>
                </c:pt>
                <c:pt idx="350" formatCode="General">
                  <c:v>163170.06299991527</c:v>
                </c:pt>
                <c:pt idx="351" formatCode="General">
                  <c:v>188937.90216444735</c:v>
                </c:pt>
                <c:pt idx="352" formatCode="General">
                  <c:v>182388.96715578128</c:v>
                </c:pt>
                <c:pt idx="353" formatCode="General">
                  <c:v>171466.99436749515</c:v>
                </c:pt>
                <c:pt idx="354" formatCode="General">
                  <c:v>149519.74854168005</c:v>
                </c:pt>
                <c:pt idx="355" formatCode="General">
                  <c:v>133797.28932396526</c:v>
                </c:pt>
                <c:pt idx="356" formatCode="General">
                  <c:v>130343.91781657061</c:v>
                </c:pt>
                <c:pt idx="357" formatCode="General">
                  <c:v>141930.70882208453</c:v>
                </c:pt>
                <c:pt idx="358" formatCode="General">
                  <c:v>124116.18294721113</c:v>
                </c:pt>
                <c:pt idx="359" formatCode="General">
                  <c:v>155378.9149520332</c:v>
                </c:pt>
                <c:pt idx="360" formatCode="General">
                  <c:v>151743.92987027037</c:v>
                </c:pt>
                <c:pt idx="361" formatCode="General">
                  <c:v>158558.68872119448</c:v>
                </c:pt>
                <c:pt idx="362" formatCode="General">
                  <c:v>174595.31979716464</c:v>
                </c:pt>
                <c:pt idx="363" formatCode="General">
                  <c:v>163062.57787730609</c:v>
                </c:pt>
                <c:pt idx="364" formatCode="General">
                  <c:v>154287.86181521817</c:v>
                </c:pt>
                <c:pt idx="365" formatCode="General">
                  <c:v>102852.7244945408</c:v>
                </c:pt>
                <c:pt idx="366" formatCode="General">
                  <c:v>140477.43569680682</c:v>
                </c:pt>
                <c:pt idx="367" formatCode="General">
                  <c:v>161790.71821147203</c:v>
                </c:pt>
                <c:pt idx="368" formatCode="General">
                  <c:v>158255.29154513939</c:v>
                </c:pt>
                <c:pt idx="369" formatCode="General">
                  <c:v>160853.60589229583</c:v>
                </c:pt>
                <c:pt idx="370" formatCode="General">
                  <c:v>153558.4610781626</c:v>
                </c:pt>
                <c:pt idx="371" formatCode="General">
                  <c:v>104566.46346305465</c:v>
                </c:pt>
                <c:pt idx="372" formatCode="General">
                  <c:v>104327.40075998536</c:v>
                </c:pt>
                <c:pt idx="373" formatCode="General">
                  <c:v>91632.163706274441</c:v>
                </c:pt>
                <c:pt idx="374" formatCode="General">
                  <c:v>91526.648270781152</c:v>
                </c:pt>
                <c:pt idx="375" formatCode="General">
                  <c:v>97934.700587011786</c:v>
                </c:pt>
                <c:pt idx="376" formatCode="General">
                  <c:v>104262.19583804513</c:v>
                </c:pt>
                <c:pt idx="377" formatCode="General">
                  <c:v>137669.30847193347</c:v>
                </c:pt>
                <c:pt idx="378" formatCode="General">
                  <c:v>156471.31240051758</c:v>
                </c:pt>
                <c:pt idx="379" formatCode="General">
                  <c:v>129601.95738239457</c:v>
                </c:pt>
                <c:pt idx="380" formatCode="General">
                  <c:v>118653.4160332872</c:v>
                </c:pt>
                <c:pt idx="381" formatCode="General">
                  <c:v>142568.39899156481</c:v>
                </c:pt>
                <c:pt idx="382" formatCode="General">
                  <c:v>108590.04237070636</c:v>
                </c:pt>
                <c:pt idx="383" formatCode="General">
                  <c:v>128032.18259444261</c:v>
                </c:pt>
                <c:pt idx="384" formatCode="General">
                  <c:v>90553.586275614856</c:v>
                </c:pt>
                <c:pt idx="385" formatCode="General">
                  <c:v>126979.09122799976</c:v>
                </c:pt>
                <c:pt idx="386" formatCode="General">
                  <c:v>109431.15904888989</c:v>
                </c:pt>
                <c:pt idx="387" formatCode="General">
                  <c:v>134406.17278391845</c:v>
                </c:pt>
                <c:pt idx="388" formatCode="General">
                  <c:v>134949.33017930394</c:v>
                </c:pt>
                <c:pt idx="389" formatCode="General">
                  <c:v>158522.24490020715</c:v>
                </c:pt>
                <c:pt idx="390" formatCode="General">
                  <c:v>161806.57983887946</c:v>
                </c:pt>
                <c:pt idx="391" formatCode="General">
                  <c:v>162257.52045623909</c:v>
                </c:pt>
                <c:pt idx="392" formatCode="General">
                  <c:v>165359.76715286425</c:v>
                </c:pt>
                <c:pt idx="393" formatCode="General">
                  <c:v>187149.24888028341</c:v>
                </c:pt>
                <c:pt idx="394" formatCode="General">
                  <c:v>129324.13952398398</c:v>
                </c:pt>
                <c:pt idx="395" formatCode="General">
                  <c:v>136671.5540186307</c:v>
                </c:pt>
                <c:pt idx="396" formatCode="General">
                  <c:v>154592.08281894372</c:v>
                </c:pt>
                <c:pt idx="397" formatCode="General">
                  <c:v>168128.41363999445</c:v>
                </c:pt>
                <c:pt idx="398" formatCode="General">
                  <c:v>170107.51792905779</c:v>
                </c:pt>
                <c:pt idx="399" formatCode="General">
                  <c:v>197187.39485480805</c:v>
                </c:pt>
                <c:pt idx="400" formatCode="General">
                  <c:v>227265.61987763783</c:v>
                </c:pt>
                <c:pt idx="401" formatCode="General">
                  <c:v>188237.24558595518</c:v>
                </c:pt>
                <c:pt idx="402" formatCode="General">
                  <c:v>205818.69537158235</c:v>
                </c:pt>
                <c:pt idx="403" formatCode="General">
                  <c:v>227730.09609597662</c:v>
                </c:pt>
                <c:pt idx="404" formatCode="General">
                  <c:v>235758.69926312595</c:v>
                </c:pt>
                <c:pt idx="405" formatCode="General">
                  <c:v>173290.08762614036</c:v>
                </c:pt>
                <c:pt idx="406" formatCode="General">
                  <c:v>209137.20774820034</c:v>
                </c:pt>
                <c:pt idx="407" formatCode="General">
                  <c:v>220017.0473008173</c:v>
                </c:pt>
                <c:pt idx="408" formatCode="General">
                  <c:v>219571.6081555197</c:v>
                </c:pt>
                <c:pt idx="409" formatCode="General">
                  <c:v>224701.54159921661</c:v>
                </c:pt>
                <c:pt idx="410" formatCode="General">
                  <c:v>223121.90975530693</c:v>
                </c:pt>
                <c:pt idx="411" formatCode="General">
                  <c:v>216342.76531917401</c:v>
                </c:pt>
                <c:pt idx="412" formatCode="General">
                  <c:v>214458.94499551872</c:v>
                </c:pt>
                <c:pt idx="413" formatCode="General">
                  <c:v>244128.51332470277</c:v>
                </c:pt>
                <c:pt idx="414" formatCode="General">
                  <c:v>244906.96904482099</c:v>
                </c:pt>
                <c:pt idx="415" formatCode="General">
                  <c:v>245293.51937063489</c:v>
                </c:pt>
                <c:pt idx="416" formatCode="General">
                  <c:v>243474.62722686082</c:v>
                </c:pt>
                <c:pt idx="417" formatCode="General">
                  <c:v>203394.17099735668</c:v>
                </c:pt>
                <c:pt idx="418" formatCode="General">
                  <c:v>208784.7523150756</c:v>
                </c:pt>
                <c:pt idx="419" formatCode="General">
                  <c:v>262141.5118170426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5-4446-BF55-A1B705F06F61}"/>
            </c:ext>
          </c:extLst>
        </c:ser>
        <c:ser>
          <c:idx val="1"/>
          <c:order val="1"/>
          <c:tx>
            <c:strRef>
              <c:f>H_atoms!$C$1</c:f>
              <c:strCache>
                <c:ptCount val="1"/>
                <c:pt idx="0">
                  <c:v>Forecast(H,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H_atoms!$C$2:$C$421</c:f>
              <c:numCache>
                <c:formatCode>General</c:formatCode>
                <c:ptCount val="420"/>
                <c:pt idx="296" formatCode="0.00E+00">
                  <c:v>277200</c:v>
                </c:pt>
                <c:pt idx="297" formatCode="0.00E+00">
                  <c:v>322861.07946021215</c:v>
                </c:pt>
                <c:pt idx="298" formatCode="0.00E+00">
                  <c:v>338373.5301237267</c:v>
                </c:pt>
                <c:pt idx="299" formatCode="0.00E+00">
                  <c:v>322478.88449998817</c:v>
                </c:pt>
                <c:pt idx="300" formatCode="0.00E+00">
                  <c:v>305068.45428026561</c:v>
                </c:pt>
                <c:pt idx="301" formatCode="0.00E+00">
                  <c:v>293741.34760250722</c:v>
                </c:pt>
                <c:pt idx="302" formatCode="0.00E+00">
                  <c:v>305200.70701827988</c:v>
                </c:pt>
                <c:pt idx="303" formatCode="0.00E+00">
                  <c:v>317349.78636426979</c:v>
                </c:pt>
                <c:pt idx="304" formatCode="0.00E+00">
                  <c:v>316496.74795636669</c:v>
                </c:pt>
                <c:pt idx="305" formatCode="0.00E+00">
                  <c:v>334435.13872274006</c:v>
                </c:pt>
                <c:pt idx="306" formatCode="0.00E+00">
                  <c:v>334072.13776574627</c:v>
                </c:pt>
                <c:pt idx="307" formatCode="0.00E+00">
                  <c:v>339805.66381572653</c:v>
                </c:pt>
                <c:pt idx="308" formatCode="0.00E+00">
                  <c:v>347140.40261699335</c:v>
                </c:pt>
                <c:pt idx="309" formatCode="0.00E+00">
                  <c:v>345574.78488782345</c:v>
                </c:pt>
                <c:pt idx="310" formatCode="0.00E+00">
                  <c:v>332713.08520762954</c:v>
                </c:pt>
                <c:pt idx="311" formatCode="0.00E+00">
                  <c:v>327351.78459830501</c:v>
                </c:pt>
                <c:pt idx="312" formatCode="0.00E+00">
                  <c:v>327792.94421105663</c:v>
                </c:pt>
                <c:pt idx="313" formatCode="0.00E+00">
                  <c:v>316498.51541581698</c:v>
                </c:pt>
                <c:pt idx="314" formatCode="0.00E+00">
                  <c:v>333082.86111673602</c:v>
                </c:pt>
                <c:pt idx="315" formatCode="0.00E+00">
                  <c:v>340268.04442454164</c:v>
                </c:pt>
                <c:pt idx="316" formatCode="0.00E+00">
                  <c:v>340161.68979599007</c:v>
                </c:pt>
                <c:pt idx="317" formatCode="0.00E+00">
                  <c:v>339174.6121341571</c:v>
                </c:pt>
                <c:pt idx="318" formatCode="0.00E+00">
                  <c:v>338864.65172778821</c:v>
                </c:pt>
                <c:pt idx="319" formatCode="0.00E+00">
                  <c:v>338856.31046485988</c:v>
                </c:pt>
                <c:pt idx="320" formatCode="0.00E+00">
                  <c:v>341150.55358119844</c:v>
                </c:pt>
                <c:pt idx="321" formatCode="0.00E+00">
                  <c:v>339244.41841468978</c:v>
                </c:pt>
                <c:pt idx="322" formatCode="0.00E+00">
                  <c:v>325093.86443533376</c:v>
                </c:pt>
                <c:pt idx="323" formatCode="0.00E+00">
                  <c:v>309313.72829691344</c:v>
                </c:pt>
                <c:pt idx="324" formatCode="0.00E+00">
                  <c:v>310839.28075516596</c:v>
                </c:pt>
                <c:pt idx="325" formatCode="0.00E+00">
                  <c:v>316761.06162452966</c:v>
                </c:pt>
                <c:pt idx="326" formatCode="0.00E+00">
                  <c:v>360101.86910456489</c:v>
                </c:pt>
                <c:pt idx="327" formatCode="0.00E+00">
                  <c:v>357471.91412954178</c:v>
                </c:pt>
                <c:pt idx="328" formatCode="0.00E+00">
                  <c:v>240699.37036012369</c:v>
                </c:pt>
                <c:pt idx="329" formatCode="0.00E+00">
                  <c:v>244004.26225248928</c:v>
                </c:pt>
                <c:pt idx="330" formatCode="0.00E+00">
                  <c:v>215070.73179263255</c:v>
                </c:pt>
                <c:pt idx="331" formatCode="0.00E+00">
                  <c:v>213943.7243584602</c:v>
                </c:pt>
                <c:pt idx="332" formatCode="0.00E+00">
                  <c:v>238041.69513741366</c:v>
                </c:pt>
                <c:pt idx="333" formatCode="0.00E+00">
                  <c:v>273906.44631142932</c:v>
                </c:pt>
                <c:pt idx="334" formatCode="0.00E+00">
                  <c:v>299996.41779680678</c:v>
                </c:pt>
                <c:pt idx="335" formatCode="0.00E+00">
                  <c:v>348817.61696347327</c:v>
                </c:pt>
                <c:pt idx="336" formatCode="0.00E+00">
                  <c:v>365405.09278494021</c:v>
                </c:pt>
                <c:pt idx="337" formatCode="0.00E+00">
                  <c:v>339334.96186782402</c:v>
                </c:pt>
                <c:pt idx="338" formatCode="0.00E+00">
                  <c:v>225291.10764808865</c:v>
                </c:pt>
                <c:pt idx="339" formatCode="0.00E+00">
                  <c:v>250610.55707233568</c:v>
                </c:pt>
                <c:pt idx="340" formatCode="0.00E+00">
                  <c:v>180240.906784558</c:v>
                </c:pt>
                <c:pt idx="341" formatCode="0.00E+00">
                  <c:v>187831.53383234784</c:v>
                </c:pt>
                <c:pt idx="342" formatCode="0.00E+00">
                  <c:v>193147.0053438539</c:v>
                </c:pt>
                <c:pt idx="343" formatCode="0.00E+00">
                  <c:v>224599.63054946237</c:v>
                </c:pt>
                <c:pt idx="344" formatCode="0.00E+00">
                  <c:v>182005.86817586212</c:v>
                </c:pt>
                <c:pt idx="345" formatCode="0.00E+00">
                  <c:v>176445.9385422818</c:v>
                </c:pt>
                <c:pt idx="346" formatCode="0.00E+00">
                  <c:v>119930.44057397373</c:v>
                </c:pt>
                <c:pt idx="347" formatCode="0.00E+00">
                  <c:v>114186.24869196709</c:v>
                </c:pt>
                <c:pt idx="348" formatCode="0.00E+00">
                  <c:v>119404.93307360174</c:v>
                </c:pt>
                <c:pt idx="349" formatCode="0.00E+00">
                  <c:v>128339.35077829489</c:v>
                </c:pt>
                <c:pt idx="350" formatCode="0.00E+00">
                  <c:v>163170.06299991527</c:v>
                </c:pt>
                <c:pt idx="351" formatCode="0.00E+00">
                  <c:v>188937.90216444735</c:v>
                </c:pt>
                <c:pt idx="352" formatCode="0.00E+00">
                  <c:v>182388.96715578128</c:v>
                </c:pt>
                <c:pt idx="353" formatCode="0.00E+00">
                  <c:v>171466.99436749515</c:v>
                </c:pt>
                <c:pt idx="354" formatCode="0.00E+00">
                  <c:v>149519.74854168005</c:v>
                </c:pt>
                <c:pt idx="355" formatCode="0.00E+00">
                  <c:v>133797.28932396526</c:v>
                </c:pt>
                <c:pt idx="356" formatCode="0.00E+00">
                  <c:v>130343.91781657061</c:v>
                </c:pt>
                <c:pt idx="357" formatCode="0.00E+00">
                  <c:v>141930.70882208453</c:v>
                </c:pt>
                <c:pt idx="358" formatCode="0.00E+00">
                  <c:v>124116.18294721113</c:v>
                </c:pt>
                <c:pt idx="359" formatCode="0.00E+00">
                  <c:v>155378.9149520332</c:v>
                </c:pt>
                <c:pt idx="360" formatCode="0.00E+00">
                  <c:v>151743.92987027037</c:v>
                </c:pt>
                <c:pt idx="361" formatCode="0.00E+00">
                  <c:v>158558.68872119448</c:v>
                </c:pt>
                <c:pt idx="362" formatCode="0.00E+00">
                  <c:v>174595.31979716464</c:v>
                </c:pt>
                <c:pt idx="363" formatCode="0.00E+00">
                  <c:v>163062.57787730609</c:v>
                </c:pt>
                <c:pt idx="364" formatCode="0.00E+00">
                  <c:v>154287.86181521817</c:v>
                </c:pt>
                <c:pt idx="365" formatCode="0.00E+00">
                  <c:v>102852.7244945408</c:v>
                </c:pt>
                <c:pt idx="366" formatCode="0.00E+00">
                  <c:v>140477.43569680682</c:v>
                </c:pt>
                <c:pt idx="367" formatCode="0.00E+00">
                  <c:v>161790.71821147203</c:v>
                </c:pt>
                <c:pt idx="368" formatCode="0.00E+00">
                  <c:v>158255.29154513939</c:v>
                </c:pt>
                <c:pt idx="369" formatCode="0.00E+00">
                  <c:v>160853.60589229583</c:v>
                </c:pt>
                <c:pt idx="370" formatCode="0.00E+00">
                  <c:v>153558.4610781626</c:v>
                </c:pt>
                <c:pt idx="371" formatCode="0.00E+00">
                  <c:v>104566.46346305465</c:v>
                </c:pt>
                <c:pt idx="372" formatCode="0.00E+00">
                  <c:v>104327.40075998536</c:v>
                </c:pt>
                <c:pt idx="373" formatCode="0.00E+00">
                  <c:v>91632.163706274441</c:v>
                </c:pt>
                <c:pt idx="374" formatCode="0.00E+00">
                  <c:v>91526.648270781152</c:v>
                </c:pt>
                <c:pt idx="375" formatCode="0.00E+00">
                  <c:v>97934.700587011786</c:v>
                </c:pt>
                <c:pt idx="376" formatCode="0.00E+00">
                  <c:v>104262.19583804513</c:v>
                </c:pt>
                <c:pt idx="377" formatCode="0.00E+00">
                  <c:v>137669.30847193347</c:v>
                </c:pt>
                <c:pt idx="378" formatCode="0.00E+00">
                  <c:v>156471.31240051758</c:v>
                </c:pt>
                <c:pt idx="379" formatCode="0.00E+00">
                  <c:v>129601.95738239457</c:v>
                </c:pt>
                <c:pt idx="380" formatCode="0.00E+00">
                  <c:v>118653.4160332872</c:v>
                </c:pt>
                <c:pt idx="381" formatCode="0.00E+00">
                  <c:v>142568.39899156481</c:v>
                </c:pt>
                <c:pt idx="382" formatCode="0.00E+00">
                  <c:v>108590.04237070636</c:v>
                </c:pt>
                <c:pt idx="383" formatCode="0.00E+00">
                  <c:v>128032.18259444261</c:v>
                </c:pt>
                <c:pt idx="384" formatCode="0.00E+00">
                  <c:v>90553.586275614856</c:v>
                </c:pt>
                <c:pt idx="385" formatCode="0.00E+00">
                  <c:v>126979.09122799976</c:v>
                </c:pt>
                <c:pt idx="386" formatCode="0.00E+00">
                  <c:v>109431.15904888989</c:v>
                </c:pt>
                <c:pt idx="387" formatCode="0.00E+00">
                  <c:v>134406.17278391845</c:v>
                </c:pt>
                <c:pt idx="388" formatCode="0.00E+00">
                  <c:v>134949.33017930394</c:v>
                </c:pt>
                <c:pt idx="389" formatCode="0.00E+00">
                  <c:v>158522.24490020715</c:v>
                </c:pt>
                <c:pt idx="390" formatCode="0.00E+00">
                  <c:v>161806.57983887946</c:v>
                </c:pt>
                <c:pt idx="391" formatCode="0.00E+00">
                  <c:v>162257.52045623909</c:v>
                </c:pt>
                <c:pt idx="392" formatCode="0.00E+00">
                  <c:v>165359.76715286425</c:v>
                </c:pt>
                <c:pt idx="393" formatCode="0.00E+00">
                  <c:v>187149.24888028341</c:v>
                </c:pt>
                <c:pt idx="394" formatCode="0.00E+00">
                  <c:v>129324.13952398398</c:v>
                </c:pt>
                <c:pt idx="395" formatCode="0.00E+00">
                  <c:v>136671.5540186307</c:v>
                </c:pt>
                <c:pt idx="396" formatCode="0.00E+00">
                  <c:v>154592.08281894372</c:v>
                </c:pt>
                <c:pt idx="397" formatCode="0.00E+00">
                  <c:v>168128.41363999445</c:v>
                </c:pt>
                <c:pt idx="398" formatCode="0.00E+00">
                  <c:v>170107.51792905779</c:v>
                </c:pt>
                <c:pt idx="399" formatCode="0.00E+00">
                  <c:v>197187.39485480805</c:v>
                </c:pt>
                <c:pt idx="400" formatCode="0.00E+00">
                  <c:v>227265.61987763783</c:v>
                </c:pt>
                <c:pt idx="401" formatCode="0.00E+00">
                  <c:v>188237.24558595518</c:v>
                </c:pt>
                <c:pt idx="402" formatCode="0.00E+00">
                  <c:v>205818.69537158235</c:v>
                </c:pt>
                <c:pt idx="403" formatCode="0.00E+00">
                  <c:v>227730.09609597662</c:v>
                </c:pt>
                <c:pt idx="404" formatCode="0.00E+00">
                  <c:v>235758.69926312595</c:v>
                </c:pt>
                <c:pt idx="405" formatCode="0.00E+00">
                  <c:v>173290.08762614036</c:v>
                </c:pt>
                <c:pt idx="406" formatCode="0.00E+00">
                  <c:v>209137.20774820034</c:v>
                </c:pt>
                <c:pt idx="407" formatCode="0.00E+00">
                  <c:v>220017.0473008173</c:v>
                </c:pt>
                <c:pt idx="408" formatCode="0.00E+00">
                  <c:v>219571.6081555197</c:v>
                </c:pt>
                <c:pt idx="409" formatCode="0.00E+00">
                  <c:v>224701.54159921661</c:v>
                </c:pt>
                <c:pt idx="410" formatCode="0.00E+00">
                  <c:v>223121.90975530693</c:v>
                </c:pt>
                <c:pt idx="411" formatCode="0.00E+00">
                  <c:v>216342.76531917401</c:v>
                </c:pt>
                <c:pt idx="412" formatCode="0.00E+00">
                  <c:v>214458.94499551872</c:v>
                </c:pt>
                <c:pt idx="413" formatCode="0.00E+00">
                  <c:v>244128.51332470277</c:v>
                </c:pt>
                <c:pt idx="414" formatCode="0.00E+00">
                  <c:v>244906.96904482099</c:v>
                </c:pt>
                <c:pt idx="415" formatCode="0.00E+00">
                  <c:v>245293.51937063489</c:v>
                </c:pt>
                <c:pt idx="416" formatCode="0.00E+00">
                  <c:v>243474.62722686082</c:v>
                </c:pt>
                <c:pt idx="417" formatCode="0.00E+00">
                  <c:v>203394.17099735668</c:v>
                </c:pt>
                <c:pt idx="418" formatCode="0.00E+00">
                  <c:v>208784.7523150756</c:v>
                </c:pt>
                <c:pt idx="419" formatCode="0.00E+00">
                  <c:v>262141.5118170426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5-4446-BF55-A1B705F0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992648"/>
        <c:axId val="6369936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277200</c:v>
                      </c:pt>
                      <c:pt idx="297" formatCode="0.00E+00">
                        <c:v>246039.93431073817</c:v>
                      </c:pt>
                      <c:pt idx="298" formatCode="0.00E+00">
                        <c:v>261161.55291387878</c:v>
                      </c:pt>
                      <c:pt idx="299" formatCode="0.00E+00">
                        <c:v>244870.32498903578</c:v>
                      </c:pt>
                      <c:pt idx="300" formatCode="0.00E+00">
                        <c:v>227057.57427506294</c:v>
                      </c:pt>
                      <c:pt idx="301" formatCode="0.00E+00">
                        <c:v>215322.42197167478</c:v>
                      </c:pt>
                      <c:pt idx="302" formatCode="0.00E+00">
                        <c:v>226368.02467101085</c:v>
                      </c:pt>
                      <c:pt idx="303" formatCode="0.00E+00">
                        <c:v>238097.65119380894</c:v>
                      </c:pt>
                      <c:pt idx="304" formatCode="0.00E+00">
                        <c:v>236819.47974826716</c:v>
                      </c:pt>
                      <c:pt idx="305" formatCode="0.00E+00">
                        <c:v>254327.07402805774</c:v>
                      </c:pt>
                      <c:pt idx="306" formatCode="0.00E+00">
                        <c:v>253527.63073938462</c:v>
                      </c:pt>
                      <c:pt idx="307" formatCode="0.00E+00">
                        <c:v>258819.08702019363</c:v>
                      </c:pt>
                      <c:pt idx="308" formatCode="0.00E+00">
                        <c:v>265706.14779188012</c:v>
                      </c:pt>
                      <c:pt idx="309" formatCode="0.00E+00">
                        <c:v>263687.26368535648</c:v>
                      </c:pt>
                      <c:pt idx="310" formatCode="0.00E+00">
                        <c:v>250366.7298946926</c:v>
                      </c:pt>
                      <c:pt idx="311" formatCode="0.00E+00">
                        <c:v>244541.04872536351</c:v>
                      </c:pt>
                      <c:pt idx="312" formatCode="0.00E+00">
                        <c:v>244512.3032484533</c:v>
                      </c:pt>
                      <c:pt idx="313" formatCode="0.00E+00">
                        <c:v>232742.46735794219</c:v>
                      </c:pt>
                      <c:pt idx="314" formatCode="0.00E+00">
                        <c:v>248845.92705460556</c:v>
                      </c:pt>
                      <c:pt idx="315" formatCode="0.00E+00">
                        <c:v>255544.76908734289</c:v>
                      </c:pt>
                      <c:pt idx="316" formatCode="0.00E+00">
                        <c:v>254946.6420621835</c:v>
                      </c:pt>
                      <c:pt idx="317" formatCode="0.00E+00">
                        <c:v>253462.38551274189</c:v>
                      </c:pt>
                      <c:pt idx="318" formatCode="0.00E+00">
                        <c:v>252649.86481036217</c:v>
                      </c:pt>
                      <c:pt idx="319" formatCode="0.00E+00">
                        <c:v>252133.60734912066</c:v>
                      </c:pt>
                      <c:pt idx="320" formatCode="0.00E+00">
                        <c:v>253914.60426654996</c:v>
                      </c:pt>
                      <c:pt idx="321" formatCode="0.00E+00">
                        <c:v>251489.91917062999</c:v>
                      </c:pt>
                      <c:pt idx="322" formatCode="0.00E+00">
                        <c:v>236815.53814331215</c:v>
                      </c:pt>
                      <c:pt idx="323" formatCode="0.00E+00">
                        <c:v>220506.32476635498</c:v>
                      </c:pt>
                      <c:pt idx="324" formatCode="0.00E+00">
                        <c:v>221497.5770143664</c:v>
                      </c:pt>
                      <c:pt idx="325" formatCode="0.00E+00">
                        <c:v>226879.86218713131</c:v>
                      </c:pt>
                      <c:pt idx="326" formatCode="0.00E+00">
                        <c:v>269676.00621232664</c:v>
                      </c:pt>
                      <c:pt idx="327" formatCode="0.00E+00">
                        <c:v>266496.24797211832</c:v>
                      </c:pt>
                      <c:pt idx="328" formatCode="0.00E+00">
                        <c:v>149168.78927256944</c:v>
                      </c:pt>
                      <c:pt idx="329" formatCode="0.00E+00">
                        <c:v>151913.68289120129</c:v>
                      </c:pt>
                      <c:pt idx="330" formatCode="0.00E+00">
                        <c:v>122415.09929044367</c:v>
                      </c:pt>
                      <c:pt idx="331" formatCode="0.00E+00">
                        <c:v>120718.01245959077</c:v>
                      </c:pt>
                      <c:pt idx="332" formatCode="0.00E+00">
                        <c:v>144240.90631298342</c:v>
                      </c:pt>
                      <c:pt idx="333" formatCode="0.00E+00">
                        <c:v>179525.61185622652</c:v>
                      </c:pt>
                      <c:pt idx="334" formatCode="0.00E+00">
                        <c:v>205030.59790800241</c:v>
                      </c:pt>
                      <c:pt idx="335" formatCode="0.00E+00">
                        <c:v>253261.90080196183</c:v>
                      </c:pt>
                      <c:pt idx="336" formatCode="0.00E+00">
                        <c:v>269254.59851997765</c:v>
                      </c:pt>
                      <c:pt idx="337" formatCode="0.00E+00">
                        <c:v>242584.83670562436</c:v>
                      </c:pt>
                      <c:pt idx="338" formatCode="0.00E+00">
                        <c:v>127936.52784502995</c:v>
                      </c:pt>
                      <c:pt idx="339" formatCode="0.00E+00">
                        <c:v>152646.72793341443</c:v>
                      </c:pt>
                      <c:pt idx="340" formatCode="0.00E+00">
                        <c:v>81663.062647719227</c:v>
                      </c:pt>
                      <c:pt idx="341" formatCode="0.00E+00">
                        <c:v>88634.938039305736</c:v>
                      </c:pt>
                      <c:pt idx="342" formatCode="0.00E+00">
                        <c:v>93326.950198004895</c:v>
                      </c:pt>
                      <c:pt idx="343" formatCode="0.00E+00">
                        <c:v>124151.43726147914</c:v>
                      </c:pt>
                      <c:pt idx="344" formatCode="0.00E+00">
                        <c:v>80924.886797543601</c:v>
                      </c:pt>
                      <c:pt idx="345" formatCode="0.00E+00">
                        <c:v>74727.547889220368</c:v>
                      </c:pt>
                      <c:pt idx="346" formatCode="0.00E+00">
                        <c:v>17570.0481375862</c:v>
                      </c:pt>
                      <c:pt idx="347" formatCode="0.00E+00">
                        <c:v>11179.290541422815</c:v>
                      </c:pt>
                      <c:pt idx="348" formatCode="0.00E+00">
                        <c:v>15746.873748165453</c:v>
                      </c:pt>
                      <c:pt idx="349" formatCode="0.00E+00">
                        <c:v>24025.683170588716</c:v>
                      </c:pt>
                      <c:pt idx="350" formatCode="0.00E+00">
                        <c:v>58196.308230588882</c:v>
                      </c:pt>
                      <c:pt idx="351" formatCode="0.00E+00">
                        <c:v>83299.609448731033</c:v>
                      </c:pt>
                      <c:pt idx="352" formatCode="0.00E+00">
                        <c:v>76081.713662382463</c:v>
                      </c:pt>
                      <c:pt idx="353" formatCode="0.00E+00">
                        <c:v>64486.385070284057</c:v>
                      </c:pt>
                      <c:pt idx="354" formatCode="0.00E+00">
                        <c:v>41861.416064595993</c:v>
                      </c:pt>
                      <c:pt idx="355" formatCode="0.00E+00">
                        <c:v>25456.893779560982</c:v>
                      </c:pt>
                      <c:pt idx="356" formatCode="0.00E+00">
                        <c:v>21317.146638597944</c:v>
                      </c:pt>
                      <c:pt idx="357" formatCode="0.00E+00">
                        <c:v>32213.276592510505</c:v>
                      </c:pt>
                      <c:pt idx="358" formatCode="0.00E+00">
                        <c:v>13703.831218040272</c:v>
                      </c:pt>
                      <c:pt idx="359" formatCode="0.00E+00">
                        <c:v>44267.412062298186</c:v>
                      </c:pt>
                      <c:pt idx="360" formatCode="0.00E+00">
                        <c:v>39929.070758539514</c:v>
                      </c:pt>
                      <c:pt idx="361" formatCode="0.00E+00">
                        <c:v>46036.294733932038</c:v>
                      </c:pt>
                      <c:pt idx="362" formatCode="0.00E+00">
                        <c:v>61361.238493266777</c:v>
                      </c:pt>
                      <c:pt idx="363" formatCode="0.00E+00">
                        <c:v>49112.682829122699</c:v>
                      </c:pt>
                      <c:pt idx="364" formatCode="0.00E+00">
                        <c:v>39618.052406358591</c:v>
                      </c:pt>
                      <c:pt idx="365" formatCode="0.00E+00">
                        <c:v>-12541.074285250434</c:v>
                      </c:pt>
                      <c:pt idx="366" formatCode="0.00E+00">
                        <c:v>24355.597934183548</c:v>
                      </c:pt>
                      <c:pt idx="367" formatCode="0.00E+00">
                        <c:v>44936.817042298353</c:v>
                      </c:pt>
                      <c:pt idx="368" formatCode="0.00E+00">
                        <c:v>40665.327521564352</c:v>
                      </c:pt>
                      <c:pt idx="369" formatCode="0.00E+00">
                        <c:v>42523.604328120797</c:v>
                      </c:pt>
                      <c:pt idx="370" formatCode="0.00E+00">
                        <c:v>34484.471832955591</c:v>
                      </c:pt>
                      <c:pt idx="371" formatCode="0.00E+00">
                        <c:v>-15255.439275185927</c:v>
                      </c:pt>
                      <c:pt idx="372" formatCode="0.00E+00">
                        <c:v>-16246.317173436924</c:v>
                      </c:pt>
                      <c:pt idx="373" formatCode="0.00E+00">
                        <c:v>-29697.247234241702</c:v>
                      </c:pt>
                      <c:pt idx="374" formatCode="0.00E+00">
                        <c:v>-30562.309818972222</c:v>
                      </c:pt>
                      <c:pt idx="375" formatCode="0.00E+00">
                        <c:v>-24917.635345488539</c:v>
                      </c:pt>
                      <c:pt idx="376" formatCode="0.00E+00">
                        <c:v>-19357.325403708543</c:v>
                      </c:pt>
                      <c:pt idx="377" formatCode="0.00E+00">
                        <c:v>13278.817459462327</c:v>
                      </c:pt>
                      <c:pt idx="378" formatCode="0.00E+00">
                        <c:v>31306.089938771285</c:v>
                      </c:pt>
                      <c:pt idx="379" formatCode="0.00E+00">
                        <c:v>3658.2643535597454</c:v>
                      </c:pt>
                      <c:pt idx="380" formatCode="0.00E+00">
                        <c:v>-8072.4643417537154</c:v>
                      </c:pt>
                      <c:pt idx="381" formatCode="0.00E+00">
                        <c:v>15056.636608094763</c:v>
                      </c:pt>
                      <c:pt idx="382" formatCode="0.00E+00">
                        <c:v>-19711.274787949864</c:v>
                      </c:pt>
                      <c:pt idx="383" formatCode="0.00E+00">
                        <c:v>-1062.3404316276137</c:v>
                      </c:pt>
                      <c:pt idx="384" formatCode="0.00E+00">
                        <c:v>-39337.772255900432</c:v>
                      </c:pt>
                      <c:pt idx="385" formatCode="0.00E+00">
                        <c:v>-3712.7112124173291</c:v>
                      </c:pt>
                      <c:pt idx="386" formatCode="0.00E+00">
                        <c:v>-22064.674688123705</c:v>
                      </c:pt>
                      <c:pt idx="387" formatCode="0.00E+00">
                        <c:v>2102.7411604670342</c:v>
                      </c:pt>
                      <c:pt idx="388" formatCode="0.00E+00">
                        <c:v>1834.7546605104289</c:v>
                      </c:pt>
                      <c:pt idx="389" formatCode="0.00E+00">
                        <c:v>24592.999842262856</c:v>
                      </c:pt>
                      <c:pt idx="390" formatCode="0.00E+00">
                        <c:v>27059.159748382401</c:v>
                      </c:pt>
                      <c:pt idx="391" formatCode="0.00E+00">
                        <c:v>26688.439776729821</c:v>
                      </c:pt>
                      <c:pt idx="392" formatCode="0.00E+00">
                        <c:v>28965.560052655055</c:v>
                      </c:pt>
                      <c:pt idx="393" formatCode="0.00E+00">
                        <c:v>49926.469041643053</c:v>
                      </c:pt>
                      <c:pt idx="394" formatCode="0.00E+00">
                        <c:v>-8730.6400662627857</c:v>
                      </c:pt>
                      <c:pt idx="395" formatCode="0.00E+00">
                        <c:v>-2218.633239772782</c:v>
                      </c:pt>
                      <c:pt idx="396" formatCode="0.00E+00">
                        <c:v>14863.098866046668</c:v>
                      </c:pt>
                      <c:pt idx="397" formatCode="0.00E+00">
                        <c:v>27557.26265163545</c:v>
                      </c:pt>
                      <c:pt idx="398" formatCode="0.00E+00">
                        <c:v>28690.848046401254</c:v>
                      </c:pt>
                      <c:pt idx="399" formatCode="0.00E+00">
                        <c:v>54921.872499564372</c:v>
                      </c:pt>
                      <c:pt idx="400" formatCode="0.00E+00">
                        <c:v>84147.929552161368</c:v>
                      </c:pt>
                      <c:pt idx="401" formatCode="0.00E+00">
                        <c:v>44264.089675060357</c:v>
                      </c:pt>
                      <c:pt idx="402" formatCode="0.00E+00">
                        <c:v>60986.793946107035</c:v>
                      </c:pt>
                      <c:pt idx="403" formatCode="0.00E+00">
                        <c:v>82036.186718120443</c:v>
                      </c:pt>
                      <c:pt idx="404" formatCode="0.00E+00">
                        <c:v>89199.53679358738</c:v>
                      </c:pt>
                      <c:pt idx="405" formatCode="0.00E+00">
                        <c:v>25862.444033074018</c:v>
                      </c:pt>
                      <c:pt idx="406" formatCode="0.00E+00">
                        <c:v>60837.871918013785</c:v>
                      </c:pt>
                      <c:pt idx="407" formatCode="0.00E+00">
                        <c:v>70842.824850824196</c:v>
                      </c:pt>
                      <c:pt idx="408" formatCode="0.00E+00">
                        <c:v>69519.32124846318</c:v>
                      </c:pt>
                      <c:pt idx="409" formatCode="0.00E+00">
                        <c:v>73768.028759675566</c:v>
                      </c:pt>
                      <c:pt idx="410" formatCode="0.00E+00">
                        <c:v>71304.025687995629</c:v>
                      </c:pt>
                      <c:pt idx="411" formatCode="0.00E+00">
                        <c:v>63637.380729142897</c:v>
                      </c:pt>
                      <c:pt idx="412" formatCode="0.00E+00">
                        <c:v>60862.946410263248</c:v>
                      </c:pt>
                      <c:pt idx="413" formatCode="0.00E+00">
                        <c:v>89638.802918185014</c:v>
                      </c:pt>
                      <c:pt idx="414" formatCode="0.00E+00">
                        <c:v>89520.464463407057</c:v>
                      </c:pt>
                      <c:pt idx="415" formatCode="0.00E+00">
                        <c:v>89007.153560950101</c:v>
                      </c:pt>
                      <c:pt idx="416" formatCode="0.00E+00">
                        <c:v>86285.348265562236</c:v>
                      </c:pt>
                      <c:pt idx="417" formatCode="0.00E+00">
                        <c:v>45298.941922822472</c:v>
                      </c:pt>
                      <c:pt idx="418" formatCode="0.00E+00">
                        <c:v>49780.550961008179</c:v>
                      </c:pt>
                      <c:pt idx="419" formatCode="0.00E+00">
                        <c:v>102225.33064798231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195-4446-BF55-A1B705F06F6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277200</c:v>
                      </c:pt>
                      <c:pt idx="297" formatCode="0.00E+00">
                        <c:v>399682.22460968612</c:v>
                      </c:pt>
                      <c:pt idx="298" formatCode="0.00E+00">
                        <c:v>415585.50733357458</c:v>
                      </c:pt>
                      <c:pt idx="299" formatCode="0.00E+00">
                        <c:v>400087.44401094056</c:v>
                      </c:pt>
                      <c:pt idx="300" formatCode="0.00E+00">
                        <c:v>383079.33428546827</c:v>
                      </c:pt>
                      <c:pt idx="301" formatCode="0.00E+00">
                        <c:v>372160.27323333966</c:v>
                      </c:pt>
                      <c:pt idx="302" formatCode="0.00E+00">
                        <c:v>384033.38936554891</c:v>
                      </c:pt>
                      <c:pt idx="303" formatCode="0.00E+00">
                        <c:v>396601.92153473065</c:v>
                      </c:pt>
                      <c:pt idx="304" formatCode="0.00E+00">
                        <c:v>396174.01616446621</c:v>
                      </c:pt>
                      <c:pt idx="305" formatCode="0.00E+00">
                        <c:v>414543.20341742237</c:v>
                      </c:pt>
                      <c:pt idx="306" formatCode="0.00E+00">
                        <c:v>414616.64479210792</c:v>
                      </c:pt>
                      <c:pt idx="307" formatCode="0.00E+00">
                        <c:v>420792.24061125942</c:v>
                      </c:pt>
                      <c:pt idx="308" formatCode="0.00E+00">
                        <c:v>428574.65744210657</c:v>
                      </c:pt>
                      <c:pt idx="309" formatCode="0.00E+00">
                        <c:v>427462.30609029043</c:v>
                      </c:pt>
                      <c:pt idx="310" formatCode="0.00E+00">
                        <c:v>415059.44052056648</c:v>
                      </c:pt>
                      <c:pt idx="311" formatCode="0.00E+00">
                        <c:v>410162.52047124651</c:v>
                      </c:pt>
                      <c:pt idx="312" formatCode="0.00E+00">
                        <c:v>411073.58517365996</c:v>
                      </c:pt>
                      <c:pt idx="313" formatCode="0.00E+00">
                        <c:v>400254.56347369176</c:v>
                      </c:pt>
                      <c:pt idx="314" formatCode="0.00E+00">
                        <c:v>417319.79517886648</c:v>
                      </c:pt>
                      <c:pt idx="315" formatCode="0.00E+00">
                        <c:v>424991.31976174039</c:v>
                      </c:pt>
                      <c:pt idx="316" formatCode="0.00E+00">
                        <c:v>425376.73752979666</c:v>
                      </c:pt>
                      <c:pt idx="317" formatCode="0.00E+00">
                        <c:v>424886.83875557233</c:v>
                      </c:pt>
                      <c:pt idx="318" formatCode="0.00E+00">
                        <c:v>425079.43864521425</c:v>
                      </c:pt>
                      <c:pt idx="319" formatCode="0.00E+00">
                        <c:v>425579.0135805991</c:v>
                      </c:pt>
                      <c:pt idx="320" formatCode="0.00E+00">
                        <c:v>428386.50289584696</c:v>
                      </c:pt>
                      <c:pt idx="321" formatCode="0.00E+00">
                        <c:v>426998.91765874956</c:v>
                      </c:pt>
                      <c:pt idx="322" formatCode="0.00E+00">
                        <c:v>413372.19072735537</c:v>
                      </c:pt>
                      <c:pt idx="323" formatCode="0.00E+00">
                        <c:v>398121.13182747189</c:v>
                      </c:pt>
                      <c:pt idx="324" formatCode="0.00E+00">
                        <c:v>400180.98449596553</c:v>
                      </c:pt>
                      <c:pt idx="325" formatCode="0.00E+00">
                        <c:v>406642.261061928</c:v>
                      </c:pt>
                      <c:pt idx="326" formatCode="0.00E+00">
                        <c:v>450527.73199680314</c:v>
                      </c:pt>
                      <c:pt idx="327" formatCode="0.00E+00">
                        <c:v>448447.58028696524</c:v>
                      </c:pt>
                      <c:pt idx="328" formatCode="0.00E+00">
                        <c:v>332229.95144767791</c:v>
                      </c:pt>
                      <c:pt idx="329" formatCode="0.00E+00">
                        <c:v>336094.84161377727</c:v>
                      </c:pt>
                      <c:pt idx="330" formatCode="0.00E+00">
                        <c:v>307726.3642948214</c:v>
                      </c:pt>
                      <c:pt idx="331" formatCode="0.00E+00">
                        <c:v>307169.43625732965</c:v>
                      </c:pt>
                      <c:pt idx="332" formatCode="0.00E+00">
                        <c:v>331842.48396184389</c:v>
                      </c:pt>
                      <c:pt idx="333" formatCode="0.00E+00">
                        <c:v>368287.28076663212</c:v>
                      </c:pt>
                      <c:pt idx="334" formatCode="0.00E+00">
                        <c:v>394962.23768561112</c:v>
                      </c:pt>
                      <c:pt idx="335" formatCode="0.00E+00">
                        <c:v>444373.3331249847</c:v>
                      </c:pt>
                      <c:pt idx="336" formatCode="0.00E+00">
                        <c:v>461555.58704990277</c:v>
                      </c:pt>
                      <c:pt idx="337" formatCode="0.00E+00">
                        <c:v>436085.08703002369</c:v>
                      </c:pt>
                      <c:pt idx="338" formatCode="0.00E+00">
                        <c:v>322645.68745114736</c:v>
                      </c:pt>
                      <c:pt idx="339" formatCode="0.00E+00">
                        <c:v>348574.38621125696</c:v>
                      </c:pt>
                      <c:pt idx="340" formatCode="0.00E+00">
                        <c:v>278818.75092139677</c:v>
                      </c:pt>
                      <c:pt idx="341" formatCode="0.00E+00">
                        <c:v>287028.12962538993</c:v>
                      </c:pt>
                      <c:pt idx="342" formatCode="0.00E+00">
                        <c:v>292967.06048970291</c:v>
                      </c:pt>
                      <c:pt idx="343" formatCode="0.00E+00">
                        <c:v>325047.82383744558</c:v>
                      </c:pt>
                      <c:pt idx="344" formatCode="0.00E+00">
                        <c:v>283086.84955418063</c:v>
                      </c:pt>
                      <c:pt idx="345" formatCode="0.00E+00">
                        <c:v>278164.32919534325</c:v>
                      </c:pt>
                      <c:pt idx="346" formatCode="0.00E+00">
                        <c:v>222290.83301036124</c:v>
                      </c:pt>
                      <c:pt idx="347" formatCode="0.00E+00">
                        <c:v>217193.20684251137</c:v>
                      </c:pt>
                      <c:pt idx="348" formatCode="0.00E+00">
                        <c:v>223062.99239903805</c:v>
                      </c:pt>
                      <c:pt idx="349" formatCode="0.00E+00">
                        <c:v>232653.01838600106</c:v>
                      </c:pt>
                      <c:pt idx="350" formatCode="0.00E+00">
                        <c:v>268143.81776924164</c:v>
                      </c:pt>
                      <c:pt idx="351" formatCode="0.00E+00">
                        <c:v>294576.19488016365</c:v>
                      </c:pt>
                      <c:pt idx="352" formatCode="0.00E+00">
                        <c:v>288696.22064918012</c:v>
                      </c:pt>
                      <c:pt idx="353" formatCode="0.00E+00">
                        <c:v>278447.60366470623</c:v>
                      </c:pt>
                      <c:pt idx="354" formatCode="0.00E+00">
                        <c:v>257178.08101876412</c:v>
                      </c:pt>
                      <c:pt idx="355" formatCode="0.00E+00">
                        <c:v>242137.68486836954</c:v>
                      </c:pt>
                      <c:pt idx="356" formatCode="0.00E+00">
                        <c:v>239370.68899454328</c:v>
                      </c:pt>
                      <c:pt idx="357" formatCode="0.00E+00">
                        <c:v>251648.14105165855</c:v>
                      </c:pt>
                      <c:pt idx="358" formatCode="0.00E+00">
                        <c:v>234528.53467638197</c:v>
                      </c:pt>
                      <c:pt idx="359" formatCode="0.00E+00">
                        <c:v>266490.41784176824</c:v>
                      </c:pt>
                      <c:pt idx="360" formatCode="0.00E+00">
                        <c:v>263558.78898200125</c:v>
                      </c:pt>
                      <c:pt idx="361" formatCode="0.00E+00">
                        <c:v>271081.0827084569</c:v>
                      </c:pt>
                      <c:pt idx="362" formatCode="0.00E+00">
                        <c:v>287829.40110106254</c:v>
                      </c:pt>
                      <c:pt idx="363" formatCode="0.00E+00">
                        <c:v>277012.47292548948</c:v>
                      </c:pt>
                      <c:pt idx="364" formatCode="0.00E+00">
                        <c:v>268957.67122407776</c:v>
                      </c:pt>
                      <c:pt idx="365" formatCode="0.00E+00">
                        <c:v>218246.52327433205</c:v>
                      </c:pt>
                      <c:pt idx="366" formatCode="0.00E+00">
                        <c:v>256599.27345943009</c:v>
                      </c:pt>
                      <c:pt idx="367" formatCode="0.00E+00">
                        <c:v>278644.61938064569</c:v>
                      </c:pt>
                      <c:pt idx="368" formatCode="0.00E+00">
                        <c:v>275845.25556871446</c:v>
                      </c:pt>
                      <c:pt idx="369" formatCode="0.00E+00">
                        <c:v>279183.60745647084</c:v>
                      </c:pt>
                      <c:pt idx="370" formatCode="0.00E+00">
                        <c:v>272632.45032336959</c:v>
                      </c:pt>
                      <c:pt idx="371" formatCode="0.00E+00">
                        <c:v>224388.36620129523</c:v>
                      </c:pt>
                      <c:pt idx="372" formatCode="0.00E+00">
                        <c:v>224901.11869340765</c:v>
                      </c:pt>
                      <c:pt idx="373" formatCode="0.00E+00">
                        <c:v>212961.57464679057</c:v>
                      </c:pt>
                      <c:pt idx="374" formatCode="0.00E+00">
                        <c:v>213615.60636053453</c:v>
                      </c:pt>
                      <c:pt idx="375" formatCode="0.00E+00">
                        <c:v>220787.03651951213</c:v>
                      </c:pt>
                      <c:pt idx="376" formatCode="0.00E+00">
                        <c:v>227881.71707979881</c:v>
                      </c:pt>
                      <c:pt idx="377" formatCode="0.00E+00">
                        <c:v>262059.79948440462</c:v>
                      </c:pt>
                      <c:pt idx="378" formatCode="0.00E+00">
                        <c:v>281636.53486226388</c:v>
                      </c:pt>
                      <c:pt idx="379" formatCode="0.00E+00">
                        <c:v>255545.65041122941</c:v>
                      </c:pt>
                      <c:pt idx="380" formatCode="0.00E+00">
                        <c:v>245379.29640832811</c:v>
                      </c:pt>
                      <c:pt idx="381" formatCode="0.00E+00">
                        <c:v>270080.16137503483</c:v>
                      </c:pt>
                      <c:pt idx="382" formatCode="0.00E+00">
                        <c:v>236891.35952936258</c:v>
                      </c:pt>
                      <c:pt idx="383" formatCode="0.00E+00">
                        <c:v>257126.70562051283</c:v>
                      </c:pt>
                      <c:pt idx="384" formatCode="0.00E+00">
                        <c:v>220444.94480713014</c:v>
                      </c:pt>
                      <c:pt idx="385" formatCode="0.00E+00">
                        <c:v>257670.89366841683</c:v>
                      </c:pt>
                      <c:pt idx="386" formatCode="0.00E+00">
                        <c:v>240926.99278590351</c:v>
                      </c:pt>
                      <c:pt idx="387" formatCode="0.00E+00">
                        <c:v>266709.60440736986</c:v>
                      </c:pt>
                      <c:pt idx="388" formatCode="0.00E+00">
                        <c:v>268063.90569809743</c:v>
                      </c:pt>
                      <c:pt idx="389" formatCode="0.00E+00">
                        <c:v>292451.48995815148</c:v>
                      </c:pt>
                      <c:pt idx="390" formatCode="0.00E+00">
                        <c:v>296553.99992937653</c:v>
                      </c:pt>
                      <c:pt idx="391" formatCode="0.00E+00">
                        <c:v>297826.60113574832</c:v>
                      </c:pt>
                      <c:pt idx="392" formatCode="0.00E+00">
                        <c:v>301753.97425307345</c:v>
                      </c:pt>
                      <c:pt idx="393" formatCode="0.00E+00">
                        <c:v>324372.0287189238</c:v>
                      </c:pt>
                      <c:pt idx="394" formatCode="0.00E+00">
                        <c:v>267378.91911423072</c:v>
                      </c:pt>
                      <c:pt idx="395" formatCode="0.00E+00">
                        <c:v>275561.74127703416</c:v>
                      </c:pt>
                      <c:pt idx="396" formatCode="0.00E+00">
                        <c:v>294321.06677184079</c:v>
                      </c:pt>
                      <c:pt idx="397" formatCode="0.00E+00">
                        <c:v>308699.56462835346</c:v>
                      </c:pt>
                      <c:pt idx="398" formatCode="0.00E+00">
                        <c:v>311524.18781171436</c:v>
                      </c:pt>
                      <c:pt idx="399" formatCode="0.00E+00">
                        <c:v>339452.91721005173</c:v>
                      </c:pt>
                      <c:pt idx="400" formatCode="0.00E+00">
                        <c:v>370383.31020311429</c:v>
                      </c:pt>
                      <c:pt idx="401" formatCode="0.00E+00">
                        <c:v>332210.40149685001</c:v>
                      </c:pt>
                      <c:pt idx="402" formatCode="0.00E+00">
                        <c:v>350650.59679705766</c:v>
                      </c:pt>
                      <c:pt idx="403" formatCode="0.00E+00">
                        <c:v>373424.00547383283</c:v>
                      </c:pt>
                      <c:pt idx="404" formatCode="0.00E+00">
                        <c:v>382317.86173266452</c:v>
                      </c:pt>
                      <c:pt idx="405" formatCode="0.00E+00">
                        <c:v>320717.7312192067</c:v>
                      </c:pt>
                      <c:pt idx="406" formatCode="0.00E+00">
                        <c:v>357436.54357838689</c:v>
                      </c:pt>
                      <c:pt idx="407" formatCode="0.00E+00">
                        <c:v>369191.2697508104</c:v>
                      </c:pt>
                      <c:pt idx="408" formatCode="0.00E+00">
                        <c:v>369623.89506257622</c:v>
                      </c:pt>
                      <c:pt idx="409" formatCode="0.00E+00">
                        <c:v>375635.05443875765</c:v>
                      </c:pt>
                      <c:pt idx="410" formatCode="0.00E+00">
                        <c:v>374939.7938226182</c:v>
                      </c:pt>
                      <c:pt idx="411" formatCode="0.00E+00">
                        <c:v>369048.14990920515</c:v>
                      </c:pt>
                      <c:pt idx="412" formatCode="0.00E+00">
                        <c:v>368054.94358077418</c:v>
                      </c:pt>
                      <c:pt idx="413" formatCode="0.00E+00">
                        <c:v>398618.22373122053</c:v>
                      </c:pt>
                      <c:pt idx="414" formatCode="0.00E+00">
                        <c:v>400293.47362623492</c:v>
                      </c:pt>
                      <c:pt idx="415" formatCode="0.00E+00">
                        <c:v>401579.88518031966</c:v>
                      </c:pt>
                      <c:pt idx="416" formatCode="0.00E+00">
                        <c:v>400663.90618815937</c:v>
                      </c:pt>
                      <c:pt idx="417" formatCode="0.00E+00">
                        <c:v>361489.40007189091</c:v>
                      </c:pt>
                      <c:pt idx="418" formatCode="0.00E+00">
                        <c:v>367788.95366914303</c:v>
                      </c:pt>
                      <c:pt idx="419" formatCode="0.00E+00">
                        <c:v>422057.69298610289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95-4446-BF55-A1B705F06F61}"/>
                  </c:ext>
                </c:extLst>
              </c15:ser>
            </c15:filteredLineSeries>
          </c:ext>
        </c:extLst>
      </c:lineChart>
      <c:catAx>
        <c:axId val="6369926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93632"/>
        <c:crosses val="autoZero"/>
        <c:auto val="1"/>
        <c:lblAlgn val="ctr"/>
        <c:lblOffset val="100"/>
        <c:noMultiLvlLbl val="0"/>
      </c:catAx>
      <c:valAx>
        <c:axId val="6369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9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N_atoms!$B$1</c:f>
              <c:strCache>
                <c:ptCount val="1"/>
                <c:pt idx="0">
                  <c:v>N,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N_atoms!$B$2:$B$421</c:f>
              <c:numCache>
                <c:formatCode>0.00E+00</c:formatCode>
                <c:ptCount val="420"/>
                <c:pt idx="0">
                  <c:v>1136</c:v>
                </c:pt>
                <c:pt idx="1">
                  <c:v>1391</c:v>
                </c:pt>
                <c:pt idx="2">
                  <c:v>1280</c:v>
                </c:pt>
                <c:pt idx="3">
                  <c:v>2036</c:v>
                </c:pt>
                <c:pt idx="4">
                  <c:v>1600</c:v>
                </c:pt>
                <c:pt idx="5">
                  <c:v>988.8</c:v>
                </c:pt>
                <c:pt idx="6">
                  <c:v>919.7</c:v>
                </c:pt>
                <c:pt idx="7">
                  <c:v>1508</c:v>
                </c:pt>
                <c:pt idx="8">
                  <c:v>1236</c:v>
                </c:pt>
                <c:pt idx="9">
                  <c:v>1271</c:v>
                </c:pt>
                <c:pt idx="10">
                  <c:v>1318</c:v>
                </c:pt>
                <c:pt idx="11">
                  <c:v>1855</c:v>
                </c:pt>
                <c:pt idx="12">
                  <c:v>1165</c:v>
                </c:pt>
                <c:pt idx="13">
                  <c:v>1121</c:v>
                </c:pt>
                <c:pt idx="14">
                  <c:v>2278</c:v>
                </c:pt>
                <c:pt idx="15">
                  <c:v>2763</c:v>
                </c:pt>
                <c:pt idx="16">
                  <c:v>4251</c:v>
                </c:pt>
                <c:pt idx="17">
                  <c:v>1424</c:v>
                </c:pt>
                <c:pt idx="18">
                  <c:v>815.8</c:v>
                </c:pt>
                <c:pt idx="19">
                  <c:v>1055</c:v>
                </c:pt>
                <c:pt idx="20">
                  <c:v>2926</c:v>
                </c:pt>
                <c:pt idx="21">
                  <c:v>9850</c:v>
                </c:pt>
                <c:pt idx="22">
                  <c:v>5373</c:v>
                </c:pt>
                <c:pt idx="23">
                  <c:v>5661</c:v>
                </c:pt>
                <c:pt idx="24">
                  <c:v>4025</c:v>
                </c:pt>
                <c:pt idx="25">
                  <c:v>3909</c:v>
                </c:pt>
                <c:pt idx="26">
                  <c:v>8574</c:v>
                </c:pt>
                <c:pt idx="27">
                  <c:v>9464</c:v>
                </c:pt>
                <c:pt idx="28">
                  <c:v>11510</c:v>
                </c:pt>
                <c:pt idx="29">
                  <c:v>5430</c:v>
                </c:pt>
                <c:pt idx="30">
                  <c:v>8315</c:v>
                </c:pt>
                <c:pt idx="31">
                  <c:v>14580</c:v>
                </c:pt>
                <c:pt idx="32">
                  <c:v>47040</c:v>
                </c:pt>
                <c:pt idx="33">
                  <c:v>30270</c:v>
                </c:pt>
                <c:pt idx="34">
                  <c:v>15620</c:v>
                </c:pt>
                <c:pt idx="35">
                  <c:v>35980</c:v>
                </c:pt>
                <c:pt idx="36">
                  <c:v>31700</c:v>
                </c:pt>
                <c:pt idx="37">
                  <c:v>9814</c:v>
                </c:pt>
                <c:pt idx="38">
                  <c:v>9814</c:v>
                </c:pt>
                <c:pt idx="39">
                  <c:v>18650</c:v>
                </c:pt>
                <c:pt idx="40">
                  <c:v>35890</c:v>
                </c:pt>
                <c:pt idx="41">
                  <c:v>42750</c:v>
                </c:pt>
                <c:pt idx="42">
                  <c:v>63710</c:v>
                </c:pt>
                <c:pt idx="43">
                  <c:v>62010</c:v>
                </c:pt>
                <c:pt idx="44">
                  <c:v>75910</c:v>
                </c:pt>
                <c:pt idx="45">
                  <c:v>34540</c:v>
                </c:pt>
                <c:pt idx="46">
                  <c:v>62290</c:v>
                </c:pt>
                <c:pt idx="47">
                  <c:v>47010</c:v>
                </c:pt>
                <c:pt idx="48">
                  <c:v>40800</c:v>
                </c:pt>
                <c:pt idx="49">
                  <c:v>34390</c:v>
                </c:pt>
                <c:pt idx="50">
                  <c:v>172100</c:v>
                </c:pt>
                <c:pt idx="51">
                  <c:v>207600</c:v>
                </c:pt>
                <c:pt idx="52">
                  <c:v>115300</c:v>
                </c:pt>
                <c:pt idx="53">
                  <c:v>59260</c:v>
                </c:pt>
                <c:pt idx="54">
                  <c:v>49450</c:v>
                </c:pt>
                <c:pt idx="55">
                  <c:v>42740</c:v>
                </c:pt>
                <c:pt idx="56">
                  <c:v>71260</c:v>
                </c:pt>
                <c:pt idx="57">
                  <c:v>105700</c:v>
                </c:pt>
                <c:pt idx="58">
                  <c:v>91770</c:v>
                </c:pt>
                <c:pt idx="59">
                  <c:v>67230</c:v>
                </c:pt>
                <c:pt idx="60">
                  <c:v>36330</c:v>
                </c:pt>
                <c:pt idx="61">
                  <c:v>36150</c:v>
                </c:pt>
                <c:pt idx="62">
                  <c:v>33160</c:v>
                </c:pt>
                <c:pt idx="63">
                  <c:v>252000</c:v>
                </c:pt>
                <c:pt idx="64">
                  <c:v>82880</c:v>
                </c:pt>
                <c:pt idx="65">
                  <c:v>32960</c:v>
                </c:pt>
                <c:pt idx="66">
                  <c:v>22820</c:v>
                </c:pt>
                <c:pt idx="67">
                  <c:v>19780</c:v>
                </c:pt>
                <c:pt idx="68">
                  <c:v>75270</c:v>
                </c:pt>
                <c:pt idx="69">
                  <c:v>368700</c:v>
                </c:pt>
                <c:pt idx="70">
                  <c:v>258000</c:v>
                </c:pt>
                <c:pt idx="71">
                  <c:v>159900</c:v>
                </c:pt>
                <c:pt idx="72">
                  <c:v>164100</c:v>
                </c:pt>
                <c:pt idx="73">
                  <c:v>194300</c:v>
                </c:pt>
                <c:pt idx="74">
                  <c:v>144400</c:v>
                </c:pt>
                <c:pt idx="75">
                  <c:v>182400</c:v>
                </c:pt>
                <c:pt idx="76">
                  <c:v>60030</c:v>
                </c:pt>
                <c:pt idx="77">
                  <c:v>53180</c:v>
                </c:pt>
                <c:pt idx="78">
                  <c:v>37870</c:v>
                </c:pt>
                <c:pt idx="79">
                  <c:v>107400</c:v>
                </c:pt>
                <c:pt idx="80">
                  <c:v>83280</c:v>
                </c:pt>
                <c:pt idx="81">
                  <c:v>106900</c:v>
                </c:pt>
                <c:pt idx="82">
                  <c:v>60760</c:v>
                </c:pt>
                <c:pt idx="83">
                  <c:v>47930</c:v>
                </c:pt>
                <c:pt idx="84">
                  <c:v>14930</c:v>
                </c:pt>
                <c:pt idx="85">
                  <c:v>19440</c:v>
                </c:pt>
                <c:pt idx="86">
                  <c:v>23130</c:v>
                </c:pt>
                <c:pt idx="87">
                  <c:v>48210</c:v>
                </c:pt>
                <c:pt idx="88">
                  <c:v>57950</c:v>
                </c:pt>
                <c:pt idx="89">
                  <c:v>19720</c:v>
                </c:pt>
                <c:pt idx="90">
                  <c:v>13680</c:v>
                </c:pt>
                <c:pt idx="91">
                  <c:v>13720</c:v>
                </c:pt>
                <c:pt idx="92">
                  <c:v>12180</c:v>
                </c:pt>
                <c:pt idx="93">
                  <c:v>24860</c:v>
                </c:pt>
                <c:pt idx="94">
                  <c:v>116600</c:v>
                </c:pt>
                <c:pt idx="95">
                  <c:v>30200</c:v>
                </c:pt>
                <c:pt idx="96">
                  <c:v>11870</c:v>
                </c:pt>
                <c:pt idx="97">
                  <c:v>6512</c:v>
                </c:pt>
                <c:pt idx="98">
                  <c:v>14460</c:v>
                </c:pt>
                <c:pt idx="99">
                  <c:v>11710</c:v>
                </c:pt>
                <c:pt idx="100">
                  <c:v>7550</c:v>
                </c:pt>
                <c:pt idx="101">
                  <c:v>7428</c:v>
                </c:pt>
                <c:pt idx="102">
                  <c:v>3743</c:v>
                </c:pt>
                <c:pt idx="103">
                  <c:v>4296</c:v>
                </c:pt>
                <c:pt idx="104">
                  <c:v>5076</c:v>
                </c:pt>
                <c:pt idx="105">
                  <c:v>5173</c:v>
                </c:pt>
                <c:pt idx="106">
                  <c:v>14240</c:v>
                </c:pt>
                <c:pt idx="107">
                  <c:v>9655</c:v>
                </c:pt>
                <c:pt idx="108">
                  <c:v>6035</c:v>
                </c:pt>
                <c:pt idx="109">
                  <c:v>3203</c:v>
                </c:pt>
                <c:pt idx="110">
                  <c:v>3839</c:v>
                </c:pt>
                <c:pt idx="111">
                  <c:v>3646</c:v>
                </c:pt>
                <c:pt idx="112">
                  <c:v>12560</c:v>
                </c:pt>
                <c:pt idx="113">
                  <c:v>5181</c:v>
                </c:pt>
                <c:pt idx="114">
                  <c:v>5404</c:v>
                </c:pt>
                <c:pt idx="115">
                  <c:v>5806</c:v>
                </c:pt>
                <c:pt idx="116">
                  <c:v>3733</c:v>
                </c:pt>
                <c:pt idx="117">
                  <c:v>3306</c:v>
                </c:pt>
                <c:pt idx="118">
                  <c:v>3356</c:v>
                </c:pt>
                <c:pt idx="119">
                  <c:v>5379</c:v>
                </c:pt>
                <c:pt idx="120">
                  <c:v>2207</c:v>
                </c:pt>
                <c:pt idx="121">
                  <c:v>1387</c:v>
                </c:pt>
                <c:pt idx="122">
                  <c:v>2365</c:v>
                </c:pt>
                <c:pt idx="123">
                  <c:v>2537</c:v>
                </c:pt>
                <c:pt idx="124">
                  <c:v>3783</c:v>
                </c:pt>
                <c:pt idx="125">
                  <c:v>2542</c:v>
                </c:pt>
                <c:pt idx="126">
                  <c:v>1452</c:v>
                </c:pt>
                <c:pt idx="127">
                  <c:v>1493</c:v>
                </c:pt>
                <c:pt idx="128">
                  <c:v>2748</c:v>
                </c:pt>
                <c:pt idx="129">
                  <c:v>4281</c:v>
                </c:pt>
                <c:pt idx="130">
                  <c:v>2739</c:v>
                </c:pt>
                <c:pt idx="131">
                  <c:v>2456</c:v>
                </c:pt>
                <c:pt idx="132">
                  <c:v>2417</c:v>
                </c:pt>
                <c:pt idx="133">
                  <c:v>2418</c:v>
                </c:pt>
                <c:pt idx="134">
                  <c:v>2316</c:v>
                </c:pt>
                <c:pt idx="135">
                  <c:v>4396</c:v>
                </c:pt>
                <c:pt idx="136">
                  <c:v>3122</c:v>
                </c:pt>
                <c:pt idx="137">
                  <c:v>1620</c:v>
                </c:pt>
                <c:pt idx="138">
                  <c:v>902.4</c:v>
                </c:pt>
                <c:pt idx="139">
                  <c:v>1141</c:v>
                </c:pt>
                <c:pt idx="140">
                  <c:v>1255</c:v>
                </c:pt>
                <c:pt idx="141">
                  <c:v>1226</c:v>
                </c:pt>
                <c:pt idx="142">
                  <c:v>1301</c:v>
                </c:pt>
                <c:pt idx="143">
                  <c:v>1164</c:v>
                </c:pt>
                <c:pt idx="144">
                  <c:v>1168</c:v>
                </c:pt>
                <c:pt idx="145">
                  <c:v>1940</c:v>
                </c:pt>
                <c:pt idx="146">
                  <c:v>2548</c:v>
                </c:pt>
                <c:pt idx="147">
                  <c:v>2026</c:v>
                </c:pt>
                <c:pt idx="148">
                  <c:v>1084</c:v>
                </c:pt>
                <c:pt idx="149">
                  <c:v>1717</c:v>
                </c:pt>
                <c:pt idx="150">
                  <c:v>590.20000000000005</c:v>
                </c:pt>
                <c:pt idx="151">
                  <c:v>495.6</c:v>
                </c:pt>
                <c:pt idx="152">
                  <c:v>656.4</c:v>
                </c:pt>
                <c:pt idx="153">
                  <c:v>1336</c:v>
                </c:pt>
                <c:pt idx="154">
                  <c:v>1070</c:v>
                </c:pt>
                <c:pt idx="155">
                  <c:v>669</c:v>
                </c:pt>
                <c:pt idx="156">
                  <c:v>1009</c:v>
                </c:pt>
                <c:pt idx="157">
                  <c:v>766.3</c:v>
                </c:pt>
                <c:pt idx="158">
                  <c:v>968.8</c:v>
                </c:pt>
                <c:pt idx="159">
                  <c:v>1447</c:v>
                </c:pt>
                <c:pt idx="160">
                  <c:v>1360</c:v>
                </c:pt>
                <c:pt idx="161">
                  <c:v>860.7</c:v>
                </c:pt>
                <c:pt idx="162">
                  <c:v>615.6</c:v>
                </c:pt>
                <c:pt idx="163">
                  <c:v>566.79999999999995</c:v>
                </c:pt>
                <c:pt idx="164">
                  <c:v>747</c:v>
                </c:pt>
                <c:pt idx="165">
                  <c:v>1151</c:v>
                </c:pt>
                <c:pt idx="166">
                  <c:v>1496</c:v>
                </c:pt>
                <c:pt idx="167">
                  <c:v>965.3</c:v>
                </c:pt>
                <c:pt idx="168">
                  <c:v>933.6</c:v>
                </c:pt>
                <c:pt idx="169">
                  <c:v>336.7</c:v>
                </c:pt>
                <c:pt idx="170">
                  <c:v>336.7</c:v>
                </c:pt>
                <c:pt idx="171">
                  <c:v>2946</c:v>
                </c:pt>
                <c:pt idx="172">
                  <c:v>2176</c:v>
                </c:pt>
                <c:pt idx="173">
                  <c:v>3396</c:v>
                </c:pt>
                <c:pt idx="174">
                  <c:v>3150</c:v>
                </c:pt>
                <c:pt idx="175">
                  <c:v>2031</c:v>
                </c:pt>
                <c:pt idx="176">
                  <c:v>1564</c:v>
                </c:pt>
                <c:pt idx="177">
                  <c:v>1017</c:v>
                </c:pt>
                <c:pt idx="178">
                  <c:v>474.9</c:v>
                </c:pt>
                <c:pt idx="179">
                  <c:v>205.3</c:v>
                </c:pt>
                <c:pt idx="180">
                  <c:v>179.4</c:v>
                </c:pt>
                <c:pt idx="181">
                  <c:v>3349</c:v>
                </c:pt>
                <c:pt idx="182">
                  <c:v>1877</c:v>
                </c:pt>
                <c:pt idx="183">
                  <c:v>14010</c:v>
                </c:pt>
                <c:pt idx="184">
                  <c:v>12920</c:v>
                </c:pt>
                <c:pt idx="185">
                  <c:v>7176</c:v>
                </c:pt>
                <c:pt idx="186">
                  <c:v>3681</c:v>
                </c:pt>
                <c:pt idx="187">
                  <c:v>5228</c:v>
                </c:pt>
                <c:pt idx="188">
                  <c:v>6517</c:v>
                </c:pt>
                <c:pt idx="189">
                  <c:v>30780</c:v>
                </c:pt>
                <c:pt idx="190">
                  <c:v>38260</c:v>
                </c:pt>
                <c:pt idx="191">
                  <c:v>22990</c:v>
                </c:pt>
                <c:pt idx="192">
                  <c:v>14120</c:v>
                </c:pt>
                <c:pt idx="193">
                  <c:v>9050</c:v>
                </c:pt>
                <c:pt idx="194">
                  <c:v>11350</c:v>
                </c:pt>
                <c:pt idx="195">
                  <c:v>11490</c:v>
                </c:pt>
                <c:pt idx="196">
                  <c:v>11230</c:v>
                </c:pt>
                <c:pt idx="197">
                  <c:v>12080</c:v>
                </c:pt>
                <c:pt idx="198">
                  <c:v>14900</c:v>
                </c:pt>
                <c:pt idx="199">
                  <c:v>11270</c:v>
                </c:pt>
                <c:pt idx="200">
                  <c:v>11460</c:v>
                </c:pt>
                <c:pt idx="201">
                  <c:v>29380</c:v>
                </c:pt>
                <c:pt idx="202">
                  <c:v>16120</c:v>
                </c:pt>
                <c:pt idx="203">
                  <c:v>8610</c:v>
                </c:pt>
                <c:pt idx="204">
                  <c:v>5329</c:v>
                </c:pt>
                <c:pt idx="205">
                  <c:v>5586</c:v>
                </c:pt>
                <c:pt idx="206">
                  <c:v>15750</c:v>
                </c:pt>
                <c:pt idx="207">
                  <c:v>12900</c:v>
                </c:pt>
                <c:pt idx="208">
                  <c:v>40770</c:v>
                </c:pt>
                <c:pt idx="209">
                  <c:v>19760</c:v>
                </c:pt>
                <c:pt idx="210">
                  <c:v>5564</c:v>
                </c:pt>
                <c:pt idx="211">
                  <c:v>5221</c:v>
                </c:pt>
                <c:pt idx="212">
                  <c:v>7943</c:v>
                </c:pt>
                <c:pt idx="213">
                  <c:v>9735</c:v>
                </c:pt>
                <c:pt idx="214">
                  <c:v>23190</c:v>
                </c:pt>
                <c:pt idx="215">
                  <c:v>24410</c:v>
                </c:pt>
                <c:pt idx="216">
                  <c:v>30420</c:v>
                </c:pt>
                <c:pt idx="217">
                  <c:v>33620</c:v>
                </c:pt>
                <c:pt idx="218">
                  <c:v>48760</c:v>
                </c:pt>
                <c:pt idx="219">
                  <c:v>48760</c:v>
                </c:pt>
                <c:pt idx="220">
                  <c:v>23620</c:v>
                </c:pt>
                <c:pt idx="221">
                  <c:v>10420</c:v>
                </c:pt>
                <c:pt idx="222">
                  <c:v>13490</c:v>
                </c:pt>
                <c:pt idx="223">
                  <c:v>22430</c:v>
                </c:pt>
                <c:pt idx="224">
                  <c:v>18470</c:v>
                </c:pt>
                <c:pt idx="225">
                  <c:v>49400</c:v>
                </c:pt>
                <c:pt idx="226">
                  <c:v>25970</c:v>
                </c:pt>
                <c:pt idx="227">
                  <c:v>53880</c:v>
                </c:pt>
                <c:pt idx="228">
                  <c:v>17580</c:v>
                </c:pt>
                <c:pt idx="229">
                  <c:v>35640</c:v>
                </c:pt>
                <c:pt idx="230">
                  <c:v>28330</c:v>
                </c:pt>
                <c:pt idx="231">
                  <c:v>23870</c:v>
                </c:pt>
                <c:pt idx="232">
                  <c:v>12680</c:v>
                </c:pt>
                <c:pt idx="233">
                  <c:v>8626</c:v>
                </c:pt>
                <c:pt idx="234">
                  <c:v>5317</c:v>
                </c:pt>
                <c:pt idx="235">
                  <c:v>5577</c:v>
                </c:pt>
                <c:pt idx="236">
                  <c:v>3972</c:v>
                </c:pt>
                <c:pt idx="237">
                  <c:v>15920</c:v>
                </c:pt>
                <c:pt idx="238">
                  <c:v>13150</c:v>
                </c:pt>
                <c:pt idx="239">
                  <c:v>8556</c:v>
                </c:pt>
                <c:pt idx="240">
                  <c:v>8554</c:v>
                </c:pt>
                <c:pt idx="241">
                  <c:v>5566</c:v>
                </c:pt>
                <c:pt idx="242">
                  <c:v>5332</c:v>
                </c:pt>
                <c:pt idx="243">
                  <c:v>3386</c:v>
                </c:pt>
                <c:pt idx="244">
                  <c:v>7662</c:v>
                </c:pt>
                <c:pt idx="245">
                  <c:v>2944</c:v>
                </c:pt>
                <c:pt idx="246">
                  <c:v>1567</c:v>
                </c:pt>
                <c:pt idx="247">
                  <c:v>1065</c:v>
                </c:pt>
                <c:pt idx="248">
                  <c:v>6968</c:v>
                </c:pt>
                <c:pt idx="249">
                  <c:v>4728</c:v>
                </c:pt>
                <c:pt idx="250">
                  <c:v>3243</c:v>
                </c:pt>
                <c:pt idx="251">
                  <c:v>1596</c:v>
                </c:pt>
                <c:pt idx="252">
                  <c:v>1817</c:v>
                </c:pt>
                <c:pt idx="253">
                  <c:v>3009</c:v>
                </c:pt>
                <c:pt idx="254">
                  <c:v>5175</c:v>
                </c:pt>
                <c:pt idx="255">
                  <c:v>5273</c:v>
                </c:pt>
                <c:pt idx="256">
                  <c:v>2317</c:v>
                </c:pt>
                <c:pt idx="257">
                  <c:v>1701</c:v>
                </c:pt>
                <c:pt idx="258">
                  <c:v>1439</c:v>
                </c:pt>
                <c:pt idx="259">
                  <c:v>1114</c:v>
                </c:pt>
                <c:pt idx="260">
                  <c:v>4086</c:v>
                </c:pt>
                <c:pt idx="261">
                  <c:v>4086</c:v>
                </c:pt>
                <c:pt idx="262">
                  <c:v>1569</c:v>
                </c:pt>
                <c:pt idx="263">
                  <c:v>1476</c:v>
                </c:pt>
                <c:pt idx="264">
                  <c:v>1209</c:v>
                </c:pt>
                <c:pt idx="265">
                  <c:v>815.4</c:v>
                </c:pt>
                <c:pt idx="266">
                  <c:v>1164</c:v>
                </c:pt>
                <c:pt idx="267">
                  <c:v>1413</c:v>
                </c:pt>
                <c:pt idx="268">
                  <c:v>1293</c:v>
                </c:pt>
                <c:pt idx="269">
                  <c:v>2868</c:v>
                </c:pt>
                <c:pt idx="270">
                  <c:v>632.1</c:v>
                </c:pt>
                <c:pt idx="271">
                  <c:v>723.3</c:v>
                </c:pt>
                <c:pt idx="272">
                  <c:v>769.4</c:v>
                </c:pt>
                <c:pt idx="273">
                  <c:v>1480</c:v>
                </c:pt>
                <c:pt idx="274">
                  <c:v>1266</c:v>
                </c:pt>
                <c:pt idx="275">
                  <c:v>1171</c:v>
                </c:pt>
                <c:pt idx="276">
                  <c:v>784.1</c:v>
                </c:pt>
                <c:pt idx="277">
                  <c:v>1688</c:v>
                </c:pt>
                <c:pt idx="278">
                  <c:v>2643</c:v>
                </c:pt>
                <c:pt idx="279">
                  <c:v>1816</c:v>
                </c:pt>
                <c:pt idx="280">
                  <c:v>2168</c:v>
                </c:pt>
                <c:pt idx="281">
                  <c:v>915.3</c:v>
                </c:pt>
                <c:pt idx="282">
                  <c:v>808.3</c:v>
                </c:pt>
                <c:pt idx="283">
                  <c:v>692.6</c:v>
                </c:pt>
                <c:pt idx="284">
                  <c:v>2388</c:v>
                </c:pt>
                <c:pt idx="285">
                  <c:v>1599</c:v>
                </c:pt>
                <c:pt idx="286">
                  <c:v>1189</c:v>
                </c:pt>
                <c:pt idx="287">
                  <c:v>1028</c:v>
                </c:pt>
                <c:pt idx="288">
                  <c:v>677.2</c:v>
                </c:pt>
                <c:pt idx="289">
                  <c:v>1072</c:v>
                </c:pt>
                <c:pt idx="290">
                  <c:v>1301</c:v>
                </c:pt>
                <c:pt idx="291">
                  <c:v>1575</c:v>
                </c:pt>
                <c:pt idx="292">
                  <c:v>1470</c:v>
                </c:pt>
                <c:pt idx="293">
                  <c:v>1158</c:v>
                </c:pt>
                <c:pt idx="294">
                  <c:v>715.4</c:v>
                </c:pt>
                <c:pt idx="295">
                  <c:v>660.9</c:v>
                </c:pt>
                <c:pt idx="296">
                  <c:v>1785</c:v>
                </c:pt>
                <c:pt idx="297" formatCode="General">
                  <c:v>-7399.5946985609799</c:v>
                </c:pt>
                <c:pt idx="298" formatCode="General">
                  <c:v>-9920.9535376074855</c:v>
                </c:pt>
                <c:pt idx="299" formatCode="General">
                  <c:v>-10489.59934295516</c:v>
                </c:pt>
                <c:pt idx="300" formatCode="General">
                  <c:v>-10744.329536058076</c:v>
                </c:pt>
                <c:pt idx="301" formatCode="General">
                  <c:v>-10703.672715917475</c:v>
                </c:pt>
                <c:pt idx="302" formatCode="General">
                  <c:v>-9857.49823776825</c:v>
                </c:pt>
                <c:pt idx="303" formatCode="General">
                  <c:v>-9195.3007033000613</c:v>
                </c:pt>
                <c:pt idx="304" formatCode="General">
                  <c:v>-10046.985091724131</c:v>
                </c:pt>
                <c:pt idx="305" formatCode="General">
                  <c:v>-11248.504578022279</c:v>
                </c:pt>
                <c:pt idx="306" formatCode="General">
                  <c:v>-10783.776171797501</c:v>
                </c:pt>
                <c:pt idx="307" formatCode="General">
                  <c:v>-12039.529179075553</c:v>
                </c:pt>
                <c:pt idx="308" formatCode="General">
                  <c:v>-12298.118158962112</c:v>
                </c:pt>
                <c:pt idx="309" formatCode="General">
                  <c:v>-12255.678068764169</c:v>
                </c:pt>
                <c:pt idx="310" formatCode="General">
                  <c:v>-11741.912225923152</c:v>
                </c:pt>
                <c:pt idx="311" formatCode="General">
                  <c:v>-12044.062925042492</c:v>
                </c:pt>
                <c:pt idx="312" formatCode="General">
                  <c:v>-12444.703568135556</c:v>
                </c:pt>
                <c:pt idx="313" formatCode="General">
                  <c:v>-10809.722351363573</c:v>
                </c:pt>
                <c:pt idx="314" formatCode="General">
                  <c:v>-10692.472047219044</c:v>
                </c:pt>
                <c:pt idx="315" formatCode="General">
                  <c:v>-10356.351621668764</c:v>
                </c:pt>
                <c:pt idx="316" formatCode="General">
                  <c:v>-9925.74834012467</c:v>
                </c:pt>
                <c:pt idx="317" formatCode="General">
                  <c:v>-9748.7457717527068</c:v>
                </c:pt>
                <c:pt idx="318" formatCode="General">
                  <c:v>-10231.177128138559</c:v>
                </c:pt>
                <c:pt idx="319" formatCode="General">
                  <c:v>-10536.414949675731</c:v>
                </c:pt>
                <c:pt idx="320" formatCode="General">
                  <c:v>-10523.439089801481</c:v>
                </c:pt>
                <c:pt idx="321" formatCode="General">
                  <c:v>-10200.432944681303</c:v>
                </c:pt>
                <c:pt idx="322" formatCode="General">
                  <c:v>-9903.6609172276549</c:v>
                </c:pt>
                <c:pt idx="323" formatCode="General">
                  <c:v>-9524.3357013284967</c:v>
                </c:pt>
                <c:pt idx="324" formatCode="General">
                  <c:v>-9837.0665691174254</c:v>
                </c:pt>
                <c:pt idx="325" formatCode="General">
                  <c:v>-9735.7571656207419</c:v>
                </c:pt>
                <c:pt idx="326" formatCode="General">
                  <c:v>-10375.539451060689</c:v>
                </c:pt>
                <c:pt idx="327" formatCode="General">
                  <c:v>-10367.895199294015</c:v>
                </c:pt>
                <c:pt idx="328" formatCode="General">
                  <c:v>-7987.3534347356936</c:v>
                </c:pt>
                <c:pt idx="329" formatCode="General">
                  <c:v>-8337.3092570922818</c:v>
                </c:pt>
                <c:pt idx="330" formatCode="General">
                  <c:v>-7050.1490622665524</c:v>
                </c:pt>
                <c:pt idx="331" formatCode="General">
                  <c:v>-7793.3485033141187</c:v>
                </c:pt>
                <c:pt idx="332" formatCode="General">
                  <c:v>-8557.8918304626095</c:v>
                </c:pt>
                <c:pt idx="333" formatCode="General">
                  <c:v>-8752.5500862200515</c:v>
                </c:pt>
                <c:pt idx="334" formatCode="General">
                  <c:v>-8837.4515764076168</c:v>
                </c:pt>
                <c:pt idx="335" formatCode="General">
                  <c:v>-8194.2222806802238</c:v>
                </c:pt>
                <c:pt idx="336" formatCode="General">
                  <c:v>-10057.298823602949</c:v>
                </c:pt>
                <c:pt idx="337" formatCode="General">
                  <c:v>-10077.758929752828</c:v>
                </c:pt>
                <c:pt idx="338" formatCode="General">
                  <c:v>-7736.0448075632739</c:v>
                </c:pt>
                <c:pt idx="339" formatCode="General">
                  <c:v>-8440.112165907005</c:v>
                </c:pt>
                <c:pt idx="340" formatCode="General">
                  <c:v>2505.3716642039308</c:v>
                </c:pt>
                <c:pt idx="341" formatCode="General">
                  <c:v>2571.60652425435</c:v>
                </c:pt>
                <c:pt idx="342" formatCode="General">
                  <c:v>-1407.3969502384552</c:v>
                </c:pt>
                <c:pt idx="343" formatCode="General">
                  <c:v>-6006.606910723337</c:v>
                </c:pt>
                <c:pt idx="344" formatCode="General">
                  <c:v>-4358.1448639002492</c:v>
                </c:pt>
                <c:pt idx="345" formatCode="General">
                  <c:v>-2242.0798287651578</c:v>
                </c:pt>
                <c:pt idx="346" formatCode="General">
                  <c:v>23056.901691853789</c:v>
                </c:pt>
                <c:pt idx="347" formatCode="General">
                  <c:v>24961.432237624045</c:v>
                </c:pt>
                <c:pt idx="348" formatCode="General">
                  <c:v>11527.945540953118</c:v>
                </c:pt>
                <c:pt idx="349" formatCode="General">
                  <c:v>9298.5806137185627</c:v>
                </c:pt>
                <c:pt idx="350" formatCode="General">
                  <c:v>2133.6410378464088</c:v>
                </c:pt>
                <c:pt idx="351" formatCode="General">
                  <c:v>-1666.8747184596459</c:v>
                </c:pt>
                <c:pt idx="352" formatCode="General">
                  <c:v>87.004106944109878</c:v>
                </c:pt>
                <c:pt idx="353" formatCode="General">
                  <c:v>2766.5549320650266</c:v>
                </c:pt>
                <c:pt idx="354" formatCode="General">
                  <c:v>6374.632192621506</c:v>
                </c:pt>
                <c:pt idx="355" formatCode="General">
                  <c:v>8104.0371733615666</c:v>
                </c:pt>
                <c:pt idx="356" formatCode="General">
                  <c:v>7628.1629120630114</c:v>
                </c:pt>
                <c:pt idx="357" formatCode="General">
                  <c:v>4530.7717841932954</c:v>
                </c:pt>
                <c:pt idx="358" formatCode="General">
                  <c:v>20244.090922547526</c:v>
                </c:pt>
                <c:pt idx="359" formatCode="General">
                  <c:v>1610.1107434180526</c:v>
                </c:pt>
                <c:pt idx="360" formatCode="General">
                  <c:v>3439.0581995364018</c:v>
                </c:pt>
                <c:pt idx="361" formatCode="General">
                  <c:v>-3663.3696657628825</c:v>
                </c:pt>
                <c:pt idx="362" formatCode="General">
                  <c:v>-4827.5164699091292</c:v>
                </c:pt>
                <c:pt idx="363" formatCode="General">
                  <c:v>3002.7623437555449</c:v>
                </c:pt>
                <c:pt idx="364" formatCode="General">
                  <c:v>28492.046869027283</c:v>
                </c:pt>
                <c:pt idx="365" formatCode="General">
                  <c:v>45792.908897056041</c:v>
                </c:pt>
                <c:pt idx="366" formatCode="General">
                  <c:v>3016.7975610563935</c:v>
                </c:pt>
                <c:pt idx="367" formatCode="General">
                  <c:v>-15842.481246757716</c:v>
                </c:pt>
                <c:pt idx="368" formatCode="General">
                  <c:v>-11070.56356179616</c:v>
                </c:pt>
                <c:pt idx="369" formatCode="General">
                  <c:v>-5466.538126533791</c:v>
                </c:pt>
                <c:pt idx="370" formatCode="General">
                  <c:v>4240.1806097692916</c:v>
                </c:pt>
                <c:pt idx="371" formatCode="General">
                  <c:v>20415.682674071464</c:v>
                </c:pt>
                <c:pt idx="372" formatCode="General">
                  <c:v>15768.85151214257</c:v>
                </c:pt>
                <c:pt idx="373" formatCode="General">
                  <c:v>15832.149633733139</c:v>
                </c:pt>
                <c:pt idx="374" formatCode="General">
                  <c:v>15798.19634694494</c:v>
                </c:pt>
                <c:pt idx="375" formatCode="General">
                  <c:v>33241.037998065949</c:v>
                </c:pt>
                <c:pt idx="376" formatCode="General">
                  <c:v>36929.564551793199</c:v>
                </c:pt>
                <c:pt idx="377" formatCode="General">
                  <c:v>59700.861948590413</c:v>
                </c:pt>
                <c:pt idx="378" formatCode="General">
                  <c:v>-4617.9333419294435</c:v>
                </c:pt>
                <c:pt idx="379" formatCode="General">
                  <c:v>-10729.271586803909</c:v>
                </c:pt>
                <c:pt idx="380" formatCode="General">
                  <c:v>3174.1384793938414</c:v>
                </c:pt>
                <c:pt idx="381" formatCode="General">
                  <c:v>6038.8786542421076</c:v>
                </c:pt>
                <c:pt idx="382" formatCode="General">
                  <c:v>44518.27540290515</c:v>
                </c:pt>
                <c:pt idx="383" formatCode="General">
                  <c:v>79116.191562719076</c:v>
                </c:pt>
                <c:pt idx="384" formatCode="General">
                  <c:v>50309.511228283154</c:v>
                </c:pt>
                <c:pt idx="385" formatCode="General">
                  <c:v>-3483.3032157224511</c:v>
                </c:pt>
                <c:pt idx="386" formatCode="General">
                  <c:v>18361.9773237183</c:v>
                </c:pt>
                <c:pt idx="387" formatCode="General">
                  <c:v>23669.117199799854</c:v>
                </c:pt>
                <c:pt idx="388" formatCode="General">
                  <c:v>9783.2799842798995</c:v>
                </c:pt>
                <c:pt idx="389" formatCode="General">
                  <c:v>10839.268677610427</c:v>
                </c:pt>
                <c:pt idx="390" formatCode="General">
                  <c:v>-17824.091571807643</c:v>
                </c:pt>
                <c:pt idx="391" formatCode="General">
                  <c:v>-6036.8082441440274</c:v>
                </c:pt>
                <c:pt idx="392" formatCode="General">
                  <c:v>-3312.331637401594</c:v>
                </c:pt>
                <c:pt idx="393" formatCode="General">
                  <c:v>31712.517946674016</c:v>
                </c:pt>
                <c:pt idx="394" formatCode="General">
                  <c:v>31584.587419070835</c:v>
                </c:pt>
                <c:pt idx="395" formatCode="General">
                  <c:v>39706.886024404841</c:v>
                </c:pt>
                <c:pt idx="396" formatCode="General">
                  <c:v>16910.331447393426</c:v>
                </c:pt>
                <c:pt idx="397" formatCode="General">
                  <c:v>8973.2159867772807</c:v>
                </c:pt>
                <c:pt idx="398" formatCode="General">
                  <c:v>-8468.468758797937</c:v>
                </c:pt>
                <c:pt idx="399" formatCode="General">
                  <c:v>-7520.9658572325916</c:v>
                </c:pt>
                <c:pt idx="400" formatCode="General">
                  <c:v>-6177.095450316162</c:v>
                </c:pt>
                <c:pt idx="401" formatCode="General">
                  <c:v>8419.3920709913</c:v>
                </c:pt>
                <c:pt idx="402" formatCode="General">
                  <c:v>11577.811682549987</c:v>
                </c:pt>
                <c:pt idx="403" formatCode="General">
                  <c:v>-6453.9354600918196</c:v>
                </c:pt>
                <c:pt idx="404" formatCode="General">
                  <c:v>-11394.962770625567</c:v>
                </c:pt>
                <c:pt idx="405" formatCode="General">
                  <c:v>-8337.9530117263894</c:v>
                </c:pt>
                <c:pt idx="406" formatCode="General">
                  <c:v>-10243.52107548497</c:v>
                </c:pt>
                <c:pt idx="407" formatCode="General">
                  <c:v>-4823.2048482111932</c:v>
                </c:pt>
                <c:pt idx="408" formatCode="General">
                  <c:v>38147.327421786147</c:v>
                </c:pt>
                <c:pt idx="409" formatCode="General">
                  <c:v>2123.8418329770639</c:v>
                </c:pt>
                <c:pt idx="410" formatCode="General">
                  <c:v>-10401.673760363992</c:v>
                </c:pt>
                <c:pt idx="411" formatCode="General">
                  <c:v>-12657.284280774551</c:v>
                </c:pt>
                <c:pt idx="412" formatCode="General">
                  <c:v>-8772.045127614565</c:v>
                </c:pt>
                <c:pt idx="413" formatCode="General">
                  <c:v>-10896.335094121287</c:v>
                </c:pt>
                <c:pt idx="414" formatCode="General">
                  <c:v>-12986.908976566481</c:v>
                </c:pt>
                <c:pt idx="415" formatCode="General">
                  <c:v>-13261.422542971963</c:v>
                </c:pt>
                <c:pt idx="416" formatCode="General">
                  <c:v>-15054.035059292188</c:v>
                </c:pt>
                <c:pt idx="417" formatCode="General">
                  <c:v>-13269.89533691866</c:v>
                </c:pt>
                <c:pt idx="418" formatCode="General">
                  <c:v>-12897.485362684971</c:v>
                </c:pt>
                <c:pt idx="419" formatCode="General">
                  <c:v>-14022.057620006301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C-4955-86AD-3B817376E5E4}"/>
            </c:ext>
          </c:extLst>
        </c:ser>
        <c:ser>
          <c:idx val="1"/>
          <c:order val="1"/>
          <c:tx>
            <c:strRef>
              <c:f>N_atoms!$C$1</c:f>
              <c:strCache>
                <c:ptCount val="1"/>
                <c:pt idx="0">
                  <c:v>Forecast(N,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N_atoms!$C$2:$C$421</c:f>
              <c:numCache>
                <c:formatCode>General</c:formatCode>
                <c:ptCount val="420"/>
                <c:pt idx="296" formatCode="0.00E+00">
                  <c:v>1785</c:v>
                </c:pt>
                <c:pt idx="297" formatCode="0.00E+00">
                  <c:v>-7399.5946985609799</c:v>
                </c:pt>
                <c:pt idx="298" formatCode="0.00E+00">
                  <c:v>-9920.9535376074855</c:v>
                </c:pt>
                <c:pt idx="299" formatCode="0.00E+00">
                  <c:v>-10489.59934295516</c:v>
                </c:pt>
                <c:pt idx="300" formatCode="0.00E+00">
                  <c:v>-10744.329536058076</c:v>
                </c:pt>
                <c:pt idx="301" formatCode="0.00E+00">
                  <c:v>-10703.672715917475</c:v>
                </c:pt>
                <c:pt idx="302" formatCode="0.00E+00">
                  <c:v>-9857.49823776825</c:v>
                </c:pt>
                <c:pt idx="303" formatCode="0.00E+00">
                  <c:v>-9195.3007033000613</c:v>
                </c:pt>
                <c:pt idx="304" formatCode="0.00E+00">
                  <c:v>-10046.985091724131</c:v>
                </c:pt>
                <c:pt idx="305" formatCode="0.00E+00">
                  <c:v>-11248.504578022279</c:v>
                </c:pt>
                <c:pt idx="306" formatCode="0.00E+00">
                  <c:v>-10783.776171797501</c:v>
                </c:pt>
                <c:pt idx="307" formatCode="0.00E+00">
                  <c:v>-12039.529179075553</c:v>
                </c:pt>
                <c:pt idx="308" formatCode="0.00E+00">
                  <c:v>-12298.118158962112</c:v>
                </c:pt>
                <c:pt idx="309" formatCode="0.00E+00">
                  <c:v>-12255.678068764169</c:v>
                </c:pt>
                <c:pt idx="310" formatCode="0.00E+00">
                  <c:v>-11741.912225923152</c:v>
                </c:pt>
                <c:pt idx="311" formatCode="0.00E+00">
                  <c:v>-12044.062925042492</c:v>
                </c:pt>
                <c:pt idx="312" formatCode="0.00E+00">
                  <c:v>-12444.703568135556</c:v>
                </c:pt>
                <c:pt idx="313" formatCode="0.00E+00">
                  <c:v>-10809.722351363573</c:v>
                </c:pt>
                <c:pt idx="314" formatCode="0.00E+00">
                  <c:v>-10692.472047219044</c:v>
                </c:pt>
                <c:pt idx="315" formatCode="0.00E+00">
                  <c:v>-10356.351621668764</c:v>
                </c:pt>
                <c:pt idx="316" formatCode="0.00E+00">
                  <c:v>-9925.74834012467</c:v>
                </c:pt>
                <c:pt idx="317" formatCode="0.00E+00">
                  <c:v>-9748.7457717527068</c:v>
                </c:pt>
                <c:pt idx="318" formatCode="0.00E+00">
                  <c:v>-10231.177128138559</c:v>
                </c:pt>
                <c:pt idx="319" formatCode="0.00E+00">
                  <c:v>-10536.414949675731</c:v>
                </c:pt>
                <c:pt idx="320" formatCode="0.00E+00">
                  <c:v>-10523.439089801481</c:v>
                </c:pt>
                <c:pt idx="321" formatCode="0.00E+00">
                  <c:v>-10200.432944681303</c:v>
                </c:pt>
                <c:pt idx="322" formatCode="0.00E+00">
                  <c:v>-9903.6609172276549</c:v>
                </c:pt>
                <c:pt idx="323" formatCode="0.00E+00">
                  <c:v>-9524.3357013284967</c:v>
                </c:pt>
                <c:pt idx="324" formatCode="0.00E+00">
                  <c:v>-9837.0665691174254</c:v>
                </c:pt>
                <c:pt idx="325" formatCode="0.00E+00">
                  <c:v>-9735.7571656207419</c:v>
                </c:pt>
                <c:pt idx="326" formatCode="0.00E+00">
                  <c:v>-10375.539451060689</c:v>
                </c:pt>
                <c:pt idx="327" formatCode="0.00E+00">
                  <c:v>-10367.895199294015</c:v>
                </c:pt>
                <c:pt idx="328" formatCode="0.00E+00">
                  <c:v>-7987.3534347356936</c:v>
                </c:pt>
                <c:pt idx="329" formatCode="0.00E+00">
                  <c:v>-8337.3092570922818</c:v>
                </c:pt>
                <c:pt idx="330" formatCode="0.00E+00">
                  <c:v>-7050.1490622665524</c:v>
                </c:pt>
                <c:pt idx="331" formatCode="0.00E+00">
                  <c:v>-7793.3485033141187</c:v>
                </c:pt>
                <c:pt idx="332" formatCode="0.00E+00">
                  <c:v>-8557.8918304626095</c:v>
                </c:pt>
                <c:pt idx="333" formatCode="0.00E+00">
                  <c:v>-8752.5500862200515</c:v>
                </c:pt>
                <c:pt idx="334" formatCode="0.00E+00">
                  <c:v>-8837.4515764076168</c:v>
                </c:pt>
                <c:pt idx="335" formatCode="0.00E+00">
                  <c:v>-8194.2222806802238</c:v>
                </c:pt>
                <c:pt idx="336" formatCode="0.00E+00">
                  <c:v>-10057.298823602949</c:v>
                </c:pt>
                <c:pt idx="337" formatCode="0.00E+00">
                  <c:v>-10077.758929752828</c:v>
                </c:pt>
                <c:pt idx="338" formatCode="0.00E+00">
                  <c:v>-7736.0448075632739</c:v>
                </c:pt>
                <c:pt idx="339" formatCode="0.00E+00">
                  <c:v>-8440.112165907005</c:v>
                </c:pt>
                <c:pt idx="340" formatCode="0.00E+00">
                  <c:v>2505.3716642039308</c:v>
                </c:pt>
                <c:pt idx="341" formatCode="0.00E+00">
                  <c:v>2571.60652425435</c:v>
                </c:pt>
                <c:pt idx="342" formatCode="0.00E+00">
                  <c:v>-1407.3969502384552</c:v>
                </c:pt>
                <c:pt idx="343" formatCode="0.00E+00">
                  <c:v>-6006.606910723337</c:v>
                </c:pt>
                <c:pt idx="344" formatCode="0.00E+00">
                  <c:v>-4358.1448639002492</c:v>
                </c:pt>
                <c:pt idx="345" formatCode="0.00E+00">
                  <c:v>-2242.0798287651578</c:v>
                </c:pt>
                <c:pt idx="346" formatCode="0.00E+00">
                  <c:v>23056.901691853789</c:v>
                </c:pt>
                <c:pt idx="347" formatCode="0.00E+00">
                  <c:v>24961.432237624045</c:v>
                </c:pt>
                <c:pt idx="348" formatCode="0.00E+00">
                  <c:v>11527.945540953118</c:v>
                </c:pt>
                <c:pt idx="349" formatCode="0.00E+00">
                  <c:v>9298.5806137185627</c:v>
                </c:pt>
                <c:pt idx="350" formatCode="0.00E+00">
                  <c:v>2133.6410378464088</c:v>
                </c:pt>
                <c:pt idx="351" formatCode="0.00E+00">
                  <c:v>-1666.8747184596459</c:v>
                </c:pt>
                <c:pt idx="352" formatCode="0.00E+00">
                  <c:v>87.004106944109878</c:v>
                </c:pt>
                <c:pt idx="353" formatCode="0.00E+00">
                  <c:v>2766.5549320650266</c:v>
                </c:pt>
                <c:pt idx="354" formatCode="0.00E+00">
                  <c:v>6374.632192621506</c:v>
                </c:pt>
                <c:pt idx="355" formatCode="0.00E+00">
                  <c:v>8104.0371733615666</c:v>
                </c:pt>
                <c:pt idx="356" formatCode="0.00E+00">
                  <c:v>7628.1629120630114</c:v>
                </c:pt>
                <c:pt idx="357" formatCode="0.00E+00">
                  <c:v>4530.7717841932954</c:v>
                </c:pt>
                <c:pt idx="358" formatCode="0.00E+00">
                  <c:v>20244.090922547526</c:v>
                </c:pt>
                <c:pt idx="359" formatCode="0.00E+00">
                  <c:v>1610.1107434180526</c:v>
                </c:pt>
                <c:pt idx="360" formatCode="0.00E+00">
                  <c:v>3439.0581995364018</c:v>
                </c:pt>
                <c:pt idx="361" formatCode="0.00E+00">
                  <c:v>-3663.3696657628825</c:v>
                </c:pt>
                <c:pt idx="362" formatCode="0.00E+00">
                  <c:v>-4827.5164699091292</c:v>
                </c:pt>
                <c:pt idx="363" formatCode="0.00E+00">
                  <c:v>3002.7623437555449</c:v>
                </c:pt>
                <c:pt idx="364" formatCode="0.00E+00">
                  <c:v>28492.046869027283</c:v>
                </c:pt>
                <c:pt idx="365" formatCode="0.00E+00">
                  <c:v>45792.908897056041</c:v>
                </c:pt>
                <c:pt idx="366" formatCode="0.00E+00">
                  <c:v>3016.7975610563935</c:v>
                </c:pt>
                <c:pt idx="367" formatCode="0.00E+00">
                  <c:v>-15842.481246757716</c:v>
                </c:pt>
                <c:pt idx="368" formatCode="0.00E+00">
                  <c:v>-11070.56356179616</c:v>
                </c:pt>
                <c:pt idx="369" formatCode="0.00E+00">
                  <c:v>-5466.538126533791</c:v>
                </c:pt>
                <c:pt idx="370" formatCode="0.00E+00">
                  <c:v>4240.1806097692916</c:v>
                </c:pt>
                <c:pt idx="371" formatCode="0.00E+00">
                  <c:v>20415.682674071464</c:v>
                </c:pt>
                <c:pt idx="372" formatCode="0.00E+00">
                  <c:v>15768.85151214257</c:v>
                </c:pt>
                <c:pt idx="373" formatCode="0.00E+00">
                  <c:v>15832.149633733139</c:v>
                </c:pt>
                <c:pt idx="374" formatCode="0.00E+00">
                  <c:v>15798.19634694494</c:v>
                </c:pt>
                <c:pt idx="375" formatCode="0.00E+00">
                  <c:v>33241.037998065949</c:v>
                </c:pt>
                <c:pt idx="376" formatCode="0.00E+00">
                  <c:v>36929.564551793199</c:v>
                </c:pt>
                <c:pt idx="377" formatCode="0.00E+00">
                  <c:v>59700.861948590413</c:v>
                </c:pt>
                <c:pt idx="378" formatCode="0.00E+00">
                  <c:v>-4617.9333419294435</c:v>
                </c:pt>
                <c:pt idx="379" formatCode="0.00E+00">
                  <c:v>-10729.271586803909</c:v>
                </c:pt>
                <c:pt idx="380" formatCode="0.00E+00">
                  <c:v>3174.1384793938414</c:v>
                </c:pt>
                <c:pt idx="381" formatCode="0.00E+00">
                  <c:v>6038.8786542421076</c:v>
                </c:pt>
                <c:pt idx="382" formatCode="0.00E+00">
                  <c:v>44518.27540290515</c:v>
                </c:pt>
                <c:pt idx="383" formatCode="0.00E+00">
                  <c:v>79116.191562719076</c:v>
                </c:pt>
                <c:pt idx="384" formatCode="0.00E+00">
                  <c:v>50309.511228283154</c:v>
                </c:pt>
                <c:pt idx="385" formatCode="0.00E+00">
                  <c:v>-3483.3032157224511</c:v>
                </c:pt>
                <c:pt idx="386" formatCode="0.00E+00">
                  <c:v>18361.9773237183</c:v>
                </c:pt>
                <c:pt idx="387" formatCode="0.00E+00">
                  <c:v>23669.117199799854</c:v>
                </c:pt>
                <c:pt idx="388" formatCode="0.00E+00">
                  <c:v>9783.2799842798995</c:v>
                </c:pt>
                <c:pt idx="389" formatCode="0.00E+00">
                  <c:v>10839.268677610427</c:v>
                </c:pt>
                <c:pt idx="390" formatCode="0.00E+00">
                  <c:v>-17824.091571807643</c:v>
                </c:pt>
                <c:pt idx="391" formatCode="0.00E+00">
                  <c:v>-6036.8082441440274</c:v>
                </c:pt>
                <c:pt idx="392" formatCode="0.00E+00">
                  <c:v>-3312.331637401594</c:v>
                </c:pt>
                <c:pt idx="393" formatCode="0.00E+00">
                  <c:v>31712.517946674016</c:v>
                </c:pt>
                <c:pt idx="394" formatCode="0.00E+00">
                  <c:v>31584.587419070835</c:v>
                </c:pt>
                <c:pt idx="395" formatCode="0.00E+00">
                  <c:v>39706.886024404841</c:v>
                </c:pt>
                <c:pt idx="396" formatCode="0.00E+00">
                  <c:v>16910.331447393426</c:v>
                </c:pt>
                <c:pt idx="397" formatCode="0.00E+00">
                  <c:v>8973.2159867772807</c:v>
                </c:pt>
                <c:pt idx="398" formatCode="0.00E+00">
                  <c:v>-8468.468758797937</c:v>
                </c:pt>
                <c:pt idx="399" formatCode="0.00E+00">
                  <c:v>-7520.9658572325916</c:v>
                </c:pt>
                <c:pt idx="400" formatCode="0.00E+00">
                  <c:v>-6177.095450316162</c:v>
                </c:pt>
                <c:pt idx="401" formatCode="0.00E+00">
                  <c:v>8419.3920709913</c:v>
                </c:pt>
                <c:pt idx="402" formatCode="0.00E+00">
                  <c:v>11577.811682549987</c:v>
                </c:pt>
                <c:pt idx="403" formatCode="0.00E+00">
                  <c:v>-6453.9354600918196</c:v>
                </c:pt>
                <c:pt idx="404" formatCode="0.00E+00">
                  <c:v>-11394.962770625567</c:v>
                </c:pt>
                <c:pt idx="405" formatCode="0.00E+00">
                  <c:v>-8337.9530117263894</c:v>
                </c:pt>
                <c:pt idx="406" formatCode="0.00E+00">
                  <c:v>-10243.52107548497</c:v>
                </c:pt>
                <c:pt idx="407" formatCode="0.00E+00">
                  <c:v>-4823.2048482111932</c:v>
                </c:pt>
                <c:pt idx="408" formatCode="0.00E+00">
                  <c:v>38147.327421786147</c:v>
                </c:pt>
                <c:pt idx="409" formatCode="0.00E+00">
                  <c:v>2123.8418329770639</c:v>
                </c:pt>
                <c:pt idx="410" formatCode="0.00E+00">
                  <c:v>-10401.673760363992</c:v>
                </c:pt>
                <c:pt idx="411" formatCode="0.00E+00">
                  <c:v>-12657.284280774551</c:v>
                </c:pt>
                <c:pt idx="412" formatCode="0.00E+00">
                  <c:v>-8772.045127614565</c:v>
                </c:pt>
                <c:pt idx="413" formatCode="0.00E+00">
                  <c:v>-10896.335094121287</c:v>
                </c:pt>
                <c:pt idx="414" formatCode="0.00E+00">
                  <c:v>-12986.908976566481</c:v>
                </c:pt>
                <c:pt idx="415" formatCode="0.00E+00">
                  <c:v>-13261.422542971963</c:v>
                </c:pt>
                <c:pt idx="416" formatCode="0.00E+00">
                  <c:v>-15054.035059292188</c:v>
                </c:pt>
                <c:pt idx="417" formatCode="0.00E+00">
                  <c:v>-13269.89533691866</c:v>
                </c:pt>
                <c:pt idx="418" formatCode="0.00E+00">
                  <c:v>-12897.485362684971</c:v>
                </c:pt>
                <c:pt idx="419" formatCode="0.00E+00">
                  <c:v>-14022.057620006301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C-4955-86AD-3B817376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996584"/>
        <c:axId val="6369992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1785</c:v>
                      </c:pt>
                      <c:pt idx="297" formatCode="0.00E+00">
                        <c:v>-68733.726469847883</c:v>
                      </c:pt>
                      <c:pt idx="298" formatCode="0.00E+00">
                        <c:v>-86625.43442478191</c:v>
                      </c:pt>
                      <c:pt idx="299" formatCode="0.00E+00">
                        <c:v>-99993.415772264969</c:v>
                      </c:pt>
                      <c:pt idx="300" formatCode="0.00E+00">
                        <c:v>-111461.51052128563</c:v>
                      </c:pt>
                      <c:pt idx="301" formatCode="0.00E+00">
                        <c:v>-121530.73205848427</c:v>
                      </c:pt>
                      <c:pt idx="302" formatCode="0.00E+00">
                        <c:v>-129969.94675952743</c:v>
                      </c:pt>
                      <c:pt idx="303" formatCode="0.00E+00">
                        <c:v>-137947.18492825734</c:v>
                      </c:pt>
                      <c:pt idx="304" formatCode="0.00E+00">
                        <c:v>-146914.7563566422</c:v>
                      </c:pt>
                      <c:pt idx="305" formatCode="0.00E+00">
                        <c:v>-155796.85348692912</c:v>
                      </c:pt>
                      <c:pt idx="306" formatCode="0.00E+00">
                        <c:v>-162643.48214748959</c:v>
                      </c:pt>
                      <c:pt idx="307" formatCode="0.00E+00">
                        <c:v>-170892.38472462472</c:v>
                      </c:pt>
                      <c:pt idx="308" formatCode="0.00E+00">
                        <c:v>-177866.26408050375</c:v>
                      </c:pt>
                      <c:pt idx="309" formatCode="0.00E+00">
                        <c:v>-184293.81776325303</c:v>
                      </c:pt>
                      <c:pt idx="310" formatCode="0.00E+00">
                        <c:v>-190031.47707944241</c:v>
                      </c:pt>
                      <c:pt idx="311" formatCode="0.00E+00">
                        <c:v>-196388.74211595021</c:v>
                      </c:pt>
                      <c:pt idx="312" formatCode="0.00E+00">
                        <c:v>-202666.95375016922</c:v>
                      </c:pt>
                      <c:pt idx="313" formatCode="0.00E+00">
                        <c:v>-206747.99736255495</c:v>
                      </c:pt>
                      <c:pt idx="314" formatCode="0.00E+00">
                        <c:v>-212198.99233846241</c:v>
                      </c:pt>
                      <c:pt idx="315" formatCode="0.00E+00">
                        <c:v>-217295.28537904486</c:v>
                      </c:pt>
                      <c:pt idx="316" formatCode="0.00E+00">
                        <c:v>-222171.71153465984</c:v>
                      </c:pt>
                      <c:pt idx="317" formatCode="0.00E+00">
                        <c:v>-227185.55269929557</c:v>
                      </c:pt>
                      <c:pt idx="318" formatCode="0.00E+00">
                        <c:v>-232750.79013292486</c:v>
                      </c:pt>
                      <c:pt idx="319" formatCode="0.00E+00">
                        <c:v>-238038.05430858309</c:v>
                      </c:pt>
                      <c:pt idx="320" formatCode="0.00E+00">
                        <c:v>-242912.82298710526</c:v>
                      </c:pt>
                      <c:pt idx="321" formatCode="0.00E+00">
                        <c:v>-247389.12408969685</c:v>
                      </c:pt>
                      <c:pt idx="322" formatCode="0.00E+00">
                        <c:v>-251808.50132248539</c:v>
                      </c:pt>
                      <c:pt idx="323" formatCode="0.00E+00">
                        <c:v>-256066.95490770994</c:v>
                      </c:pt>
                      <c:pt idx="324" formatCode="0.00E+00">
                        <c:v>-260943.4514974695</c:v>
                      </c:pt>
                      <c:pt idx="325" formatCode="0.00E+00">
                        <c:v>-265335.87401843735</c:v>
                      </c:pt>
                      <c:pt idx="326" formatCode="0.00E+00">
                        <c:v>-270402.99984526122</c:v>
                      </c:pt>
                      <c:pt idx="327" formatCode="0.00E+00">
                        <c:v>-274759.66009977122</c:v>
                      </c:pt>
                      <c:pt idx="328" formatCode="0.00E+00">
                        <c:v>-276683.46956468653</c:v>
                      </c:pt>
                      <c:pt idx="329" formatCode="0.00E+00">
                        <c:v>-281280.67354939645</c:v>
                      </c:pt>
                      <c:pt idx="330" formatCode="0.00E+00">
                        <c:v>-284186.297434479</c:v>
                      </c:pt>
                      <c:pt idx="331" formatCode="0.00E+00">
                        <c:v>-289070.26582363353</c:v>
                      </c:pt>
                      <c:pt idx="332" formatCode="0.00E+00">
                        <c:v>-293925.84042116121</c:v>
                      </c:pt>
                      <c:pt idx="333" formatCode="0.00E+00">
                        <c:v>-298163.91450590157</c:v>
                      </c:pt>
                      <c:pt idx="334" formatCode="0.00E+00">
                        <c:v>-302246.59774974617</c:v>
                      </c:pt>
                      <c:pt idx="335" formatCode="0.00E+00">
                        <c:v>-305557.36931698112</c:v>
                      </c:pt>
                      <c:pt idx="336" formatCode="0.00E+00">
                        <c:v>-311332.40209386736</c:v>
                      </c:pt>
                      <c:pt idx="337" formatCode="0.00E+00">
                        <c:v>-315224.40316403954</c:v>
                      </c:pt>
                      <c:pt idx="338" formatCode="0.00E+00">
                        <c:v>-316715.34613679105</c:v>
                      </c:pt>
                      <c:pt idx="339" formatCode="0.00E+00">
                        <c:v>-321214.62817003118</c:v>
                      </c:pt>
                      <c:pt idx="340" formatCode="0.00E+00">
                        <c:v>-314028.27527770796</c:v>
                      </c:pt>
                      <c:pt idx="341" formatCode="0.00E+00">
                        <c:v>-317686.37000068341</c:v>
                      </c:pt>
                      <c:pt idx="342" formatCode="0.00E+00">
                        <c:v>-325356.11361673113</c:v>
                      </c:pt>
                      <c:pt idx="343" formatCode="0.00E+00">
                        <c:v>-333613.62099338649</c:v>
                      </c:pt>
                      <c:pt idx="344" formatCode="0.00E+00">
                        <c:v>-335592.09993262676</c:v>
                      </c:pt>
                      <c:pt idx="345" formatCode="0.00E+00">
                        <c:v>-337072.64966455183</c:v>
                      </c:pt>
                      <c:pt idx="346" formatCode="0.00E+00">
                        <c:v>-315340.93476424587</c:v>
                      </c:pt>
                      <c:pt idx="347" formatCode="0.00E+00">
                        <c:v>-316975.25222173205</c:v>
                      </c:pt>
                      <c:pt idx="348" formatCode="0.00E+00">
                        <c:v>-333920.05257594609</c:v>
                      </c:pt>
                      <c:pt idx="349" formatCode="0.00E+00">
                        <c:v>-339634.03883259889</c:v>
                      </c:pt>
                      <c:pt idx="350" formatCode="0.00E+00">
                        <c:v>-350257.7099270926</c:v>
                      </c:pt>
                      <c:pt idx="351" formatCode="0.00E+00">
                        <c:v>-357491.83293584397</c:v>
                      </c:pt>
                      <c:pt idx="352" formatCode="0.00E+00">
                        <c:v>-359147.16799246153</c:v>
                      </c:pt>
                      <c:pt idx="353" formatCode="0.00E+00">
                        <c:v>-359853.13606564223</c:v>
                      </c:pt>
                      <c:pt idx="354" formatCode="0.00E+00">
                        <c:v>-359607.5505706062</c:v>
                      </c:pt>
                      <c:pt idx="355" formatCode="0.00E+00">
                        <c:v>-361218.2493600786</c:v>
                      </c:pt>
                      <c:pt idx="356" formatCode="0.00E+00">
                        <c:v>-365012.45150547446</c:v>
                      </c:pt>
                      <c:pt idx="357" formatCode="0.00E+00">
                        <c:v>-371406.9812726953</c:v>
                      </c:pt>
                      <c:pt idx="358" formatCode="0.00E+00">
                        <c:v>-358970.17414930701</c:v>
                      </c:pt>
                      <c:pt idx="359" formatCode="0.00E+00">
                        <c:v>-380860.57966148754</c:v>
                      </c:pt>
                      <c:pt idx="360" formatCode="0.00E+00">
                        <c:v>-382268.48936943297</c:v>
                      </c:pt>
                      <c:pt idx="361" formatCode="0.00E+00">
                        <c:v>-392588.70447480958</c:v>
                      </c:pt>
                      <c:pt idx="362" formatCode="0.00E+00">
                        <c:v>-396952.04765424784</c:v>
                      </c:pt>
                      <c:pt idx="363" formatCode="0.00E+00">
                        <c:v>-392302.83523366984</c:v>
                      </c:pt>
                      <c:pt idx="364" formatCode="0.00E+00">
                        <c:v>-369976.93076738075</c:v>
                      </c:pt>
                      <c:pt idx="365" formatCode="0.00E+00">
                        <c:v>-355822.18975831778</c:v>
                      </c:pt>
                      <c:pt idx="366" formatCode="0.00E+00">
                        <c:v>-401727.57483698061</c:v>
                      </c:pt>
                      <c:pt idx="367" formatCode="0.00E+00">
                        <c:v>-423699.67711573018</c:v>
                      </c:pt>
                      <c:pt idx="368" formatCode="0.00E+00">
                        <c:v>-422024.51559824828</c:v>
                      </c:pt>
                      <c:pt idx="369" formatCode="0.00E+00">
                        <c:v>-419501.54863707506</c:v>
                      </c:pt>
                      <c:pt idx="370" formatCode="0.00E+00">
                        <c:v>-412860.54757001833</c:v>
                      </c:pt>
                      <c:pt idx="371" formatCode="0.00E+00">
                        <c:v>-399735.76713547669</c:v>
                      </c:pt>
                      <c:pt idx="372" formatCode="0.00E+00">
                        <c:v>-407418.6570925939</c:v>
                      </c:pt>
                      <c:pt idx="373" formatCode="0.00E+00">
                        <c:v>-410377.07710580667</c:v>
                      </c:pt>
                      <c:pt idx="374" formatCode="0.00E+00">
                        <c:v>-413418.71950949525</c:v>
                      </c:pt>
                      <c:pt idx="375" formatCode="0.00E+00">
                        <c:v>-398969.83953861671</c:v>
                      </c:pt>
                      <c:pt idx="376" formatCode="0.00E+00">
                        <c:v>-398261.83919236669</c:v>
                      </c:pt>
                      <c:pt idx="377" formatCode="0.00E+00">
                        <c:v>-378457.91529593215</c:v>
                      </c:pt>
                      <c:pt idx="378" formatCode="0.00E+00">
                        <c:v>-445731.20534311177</c:v>
                      </c:pt>
                      <c:pt idx="379" formatCode="0.00E+00">
                        <c:v>-454784.4251365466</c:v>
                      </c:pt>
                      <c:pt idx="380" formatCode="0.00E+00">
                        <c:v>-443810.54087288119</c:v>
                      </c:pt>
                      <c:pt idx="381" formatCode="0.00E+00">
                        <c:v>-443863.22047850495</c:v>
                      </c:pt>
                      <c:pt idx="382" formatCode="0.00E+00">
                        <c:v>-408289.37979190832</c:v>
                      </c:pt>
                      <c:pt idx="383" formatCode="0.00E+00">
                        <c:v>-376585.39116036776</c:v>
                      </c:pt>
                      <c:pt idx="384" formatCode="0.00E+00">
                        <c:v>-408274.59884064127</c:v>
                      </c:pt>
                      <c:pt idx="385" formatCode="0.00E+00">
                        <c:v>-464938.76223741373</c:v>
                      </c:pt>
                      <c:pt idx="386" formatCode="0.00E+00">
                        <c:v>-445953.86774267041</c:v>
                      </c:pt>
                      <c:pt idx="387" formatCode="0.00E+00">
                        <c:v>-443496.36042867793</c:v>
                      </c:pt>
                      <c:pt idx="388" formatCode="0.00E+00">
                        <c:v>-460221.28032238188</c:v>
                      </c:pt>
                      <c:pt idx="389" formatCode="0.00E+00">
                        <c:v>-461994.02241673507</c:v>
                      </c:pt>
                      <c:pt idx="390" formatCode="0.00E+00">
                        <c:v>-493475.95416224271</c:v>
                      </c:pt>
                      <c:pt idx="391" formatCode="0.00E+00">
                        <c:v>-484497.27044424054</c:v>
                      </c:pt>
                      <c:pt idx="392" formatCode="0.00E+00">
                        <c:v>-484571.60396345379</c:v>
                      </c:pt>
                      <c:pt idx="393" formatCode="0.00E+00">
                        <c:v>-452335.95260427735</c:v>
                      </c:pt>
                      <c:pt idx="394" formatCode="0.00E+00">
                        <c:v>-455243.64239224925</c:v>
                      </c:pt>
                      <c:pt idx="395" formatCode="0.00E+00">
                        <c:v>-449891.8325391523</c:v>
                      </c:pt>
                      <c:pt idx="396" formatCode="0.00E+00">
                        <c:v>-475449.76949502475</c:v>
                      </c:pt>
                      <c:pt idx="397" formatCode="0.00E+00">
                        <c:v>-486139.32092561759</c:v>
                      </c:pt>
                      <c:pt idx="398" formatCode="0.00E+00">
                        <c:v>-506324.65117117588</c:v>
                      </c:pt>
                      <c:pt idx="399" formatCode="0.00E+00">
                        <c:v>-508112.15535119252</c:v>
                      </c:pt>
                      <c:pt idx="400" formatCode="0.00E+00">
                        <c:v>-509494.80190403434</c:v>
                      </c:pt>
                      <c:pt idx="401" formatCode="0.00E+00">
                        <c:v>-497616.48588880233</c:v>
                      </c:pt>
                      <c:pt idx="402" formatCode="0.00E+00">
                        <c:v>-497168.03349051153</c:v>
                      </c:pt>
                      <c:pt idx="403" formatCode="0.00E+00">
                        <c:v>-517901.68132326734</c:v>
                      </c:pt>
                      <c:pt idx="404" formatCode="0.00E+00">
                        <c:v>-525536.67729037046</c:v>
                      </c:pt>
                      <c:pt idx="405" formatCode="0.00E+00">
                        <c:v>-525165.83547061821</c:v>
                      </c:pt>
                      <c:pt idx="406" formatCode="0.00E+00">
                        <c:v>-529749.89900090848</c:v>
                      </c:pt>
                      <c:pt idx="407" formatCode="0.00E+00">
                        <c:v>-527000.53103904333</c:v>
                      </c:pt>
                      <c:pt idx="408" formatCode="0.00E+00">
                        <c:v>-486693.52222554723</c:v>
                      </c:pt>
                      <c:pt idx="409" formatCode="0.00E+00">
                        <c:v>-525373.2260651571</c:v>
                      </c:pt>
                      <c:pt idx="410" formatCode="0.00E+00">
                        <c:v>-540547.77160447708</c:v>
                      </c:pt>
                      <c:pt idx="411" formatCode="0.00E+00">
                        <c:v>-545445.33804786101</c:v>
                      </c:pt>
                      <c:pt idx="412" formatCode="0.00E+00">
                        <c:v>-544195.0925374357</c:v>
                      </c:pt>
                      <c:pt idx="413" formatCode="0.00E+00">
                        <c:v>-548947.52314707148</c:v>
                      </c:pt>
                      <c:pt idx="414" formatCode="0.00E+00">
                        <c:v>-553659.49156549876</c:v>
                      </c:pt>
                      <c:pt idx="415" formatCode="0.00E+00">
                        <c:v>-556548.75813616859</c:v>
                      </c:pt>
                      <c:pt idx="416" formatCode="0.00E+00">
                        <c:v>-560949.584451893</c:v>
                      </c:pt>
                      <c:pt idx="417" formatCode="0.00E+00">
                        <c:v>-561767.21946824167</c:v>
                      </c:pt>
                      <c:pt idx="418" formatCode="0.00E+00">
                        <c:v>-563990.2431969922</c:v>
                      </c:pt>
                      <c:pt idx="419" formatCode="0.00E+00">
                        <c:v>-567704.00408837688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24C-4955-86AD-3B817376E5E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1785</c:v>
                      </c:pt>
                      <c:pt idx="297" formatCode="0.00E+00">
                        <c:v>53934.537072725929</c:v>
                      </c:pt>
                      <c:pt idx="298" formatCode="0.00E+00">
                        <c:v>66783.527349566924</c:v>
                      </c:pt>
                      <c:pt idx="299" formatCode="0.00E+00">
                        <c:v>79014.217086354649</c:v>
                      </c:pt>
                      <c:pt idx="300" formatCode="0.00E+00">
                        <c:v>89972.851449169466</c:v>
                      </c:pt>
                      <c:pt idx="301" formatCode="0.00E+00">
                        <c:v>100123.38662664931</c:v>
                      </c:pt>
                      <c:pt idx="302" formatCode="0.00E+00">
                        <c:v>110254.95028399094</c:v>
                      </c:pt>
                      <c:pt idx="303" formatCode="0.00E+00">
                        <c:v>119556.58352165722</c:v>
                      </c:pt>
                      <c:pt idx="304" formatCode="0.00E+00">
                        <c:v>126820.78617319393</c:v>
                      </c:pt>
                      <c:pt idx="305" formatCode="0.00E+00">
                        <c:v>133299.84433088455</c:v>
                      </c:pt>
                      <c:pt idx="306" formatCode="0.00E+00">
                        <c:v>141075.92980389457</c:v>
                      </c:pt>
                      <c:pt idx="307" formatCode="0.00E+00">
                        <c:v>146813.3263664736</c:v>
                      </c:pt>
                      <c:pt idx="308" formatCode="0.00E+00">
                        <c:v>153270.02776257953</c:v>
                      </c:pt>
                      <c:pt idx="309" formatCode="0.00E+00">
                        <c:v>159782.46162572471</c:v>
                      </c:pt>
                      <c:pt idx="310" formatCode="0.00E+00">
                        <c:v>166547.65262759611</c:v>
                      </c:pt>
                      <c:pt idx="311" formatCode="0.00E+00">
                        <c:v>172300.61626586522</c:v>
                      </c:pt>
                      <c:pt idx="312" formatCode="0.00E+00">
                        <c:v>177777.5466138981</c:v>
                      </c:pt>
                      <c:pt idx="313" formatCode="0.00E+00">
                        <c:v>185128.55265982781</c:v>
                      </c:pt>
                      <c:pt idx="314" formatCode="0.00E+00">
                        <c:v>190814.04824402431</c:v>
                      </c:pt>
                      <c:pt idx="315" formatCode="0.00E+00">
                        <c:v>196582.58213570734</c:v>
                      </c:pt>
                      <c:pt idx="316" formatCode="0.00E+00">
                        <c:v>202320.2148544105</c:v>
                      </c:pt>
                      <c:pt idx="317" formatCode="0.00E+00">
                        <c:v>207688.06115579017</c:v>
                      </c:pt>
                      <c:pt idx="318" formatCode="0.00E+00">
                        <c:v>212288.43587664777</c:v>
                      </c:pt>
                      <c:pt idx="319" formatCode="0.00E+00">
                        <c:v>216965.22440923163</c:v>
                      </c:pt>
                      <c:pt idx="320" formatCode="0.00E+00">
                        <c:v>221865.9448075023</c:v>
                      </c:pt>
                      <c:pt idx="321" formatCode="0.00E+00">
                        <c:v>226988.25820033427</c:v>
                      </c:pt>
                      <c:pt idx="322" formatCode="0.00E+00">
                        <c:v>232001.17948803009</c:v>
                      </c:pt>
                      <c:pt idx="323" formatCode="0.00E+00">
                        <c:v>237018.28350505294</c:v>
                      </c:pt>
                      <c:pt idx="324" formatCode="0.00E+00">
                        <c:v>241269.31835923466</c:v>
                      </c:pt>
                      <c:pt idx="325" formatCode="0.00E+00">
                        <c:v>245864.35968719586</c:v>
                      </c:pt>
                      <c:pt idx="326" formatCode="0.00E+00">
                        <c:v>249651.92094313982</c:v>
                      </c:pt>
                      <c:pt idx="327" formatCode="0.00E+00">
                        <c:v>254023.86970118317</c:v>
                      </c:pt>
                      <c:pt idx="328" formatCode="0.00E+00">
                        <c:v>260708.76269521515</c:v>
                      </c:pt>
                      <c:pt idx="329" formatCode="0.00E+00">
                        <c:v>264606.05503521184</c:v>
                      </c:pt>
                      <c:pt idx="330" formatCode="0.00E+00">
                        <c:v>270085.99930994585</c:v>
                      </c:pt>
                      <c:pt idx="331" formatCode="0.00E+00">
                        <c:v>273483.56881700526</c:v>
                      </c:pt>
                      <c:pt idx="332" formatCode="0.00E+00">
                        <c:v>276810.05676023598</c:v>
                      </c:pt>
                      <c:pt idx="333" formatCode="0.00E+00">
                        <c:v>280658.81433346152</c:v>
                      </c:pt>
                      <c:pt idx="334" formatCode="0.00E+00">
                        <c:v>284571.69459693099</c:v>
                      </c:pt>
                      <c:pt idx="335" formatCode="0.00E+00">
                        <c:v>289168.92475562071</c:v>
                      </c:pt>
                      <c:pt idx="336" formatCode="0.00E+00">
                        <c:v>291217.80444666144</c:v>
                      </c:pt>
                      <c:pt idx="337" formatCode="0.00E+00">
                        <c:v>295068.88530453393</c:v>
                      </c:pt>
                      <c:pt idx="338" formatCode="0.00E+00">
                        <c:v>301243.25652166444</c:v>
                      </c:pt>
                      <c:pt idx="339" formatCode="0.00E+00">
                        <c:v>304334.4038382172</c:v>
                      </c:pt>
                      <c:pt idx="340" formatCode="0.00E+00">
                        <c:v>319039.01860611583</c:v>
                      </c:pt>
                      <c:pt idx="341" formatCode="0.00E+00">
                        <c:v>322829.58304919215</c:v>
                      </c:pt>
                      <c:pt idx="342" formatCode="0.00E+00">
                        <c:v>322541.31971625425</c:v>
                      </c:pt>
                      <c:pt idx="343" formatCode="0.00E+00">
                        <c:v>321600.40717193985</c:v>
                      </c:pt>
                      <c:pt idx="344" formatCode="0.00E+00">
                        <c:v>326875.81020482624</c:v>
                      </c:pt>
                      <c:pt idx="345" formatCode="0.00E+00">
                        <c:v>332588.49000702146</c:v>
                      </c:pt>
                      <c:pt idx="346" formatCode="0.00E+00">
                        <c:v>361454.73814795341</c:v>
                      </c:pt>
                      <c:pt idx="347" formatCode="0.00E+00">
                        <c:v>366898.11669698008</c:v>
                      </c:pt>
                      <c:pt idx="348" formatCode="0.00E+00">
                        <c:v>356975.94365785236</c:v>
                      </c:pt>
                      <c:pt idx="349" formatCode="0.00E+00">
                        <c:v>358231.20006003598</c:v>
                      </c:pt>
                      <c:pt idx="350" formatCode="0.00E+00">
                        <c:v>354524.99200278538</c:v>
                      </c:pt>
                      <c:pt idx="351" formatCode="0.00E+00">
                        <c:v>354158.08349892462</c:v>
                      </c:pt>
                      <c:pt idx="352" formatCode="0.00E+00">
                        <c:v>359321.1762063498</c:v>
                      </c:pt>
                      <c:pt idx="353" formatCode="0.00E+00">
                        <c:v>365386.24592977227</c:v>
                      </c:pt>
                      <c:pt idx="354" formatCode="0.00E+00">
                        <c:v>372356.81495584926</c:v>
                      </c:pt>
                      <c:pt idx="355" formatCode="0.00E+00">
                        <c:v>377426.32370680175</c:v>
                      </c:pt>
                      <c:pt idx="356" formatCode="0.00E+00">
                        <c:v>380268.77732960047</c:v>
                      </c:pt>
                      <c:pt idx="357" formatCode="0.00E+00">
                        <c:v>380468.52484108187</c:v>
                      </c:pt>
                      <c:pt idx="358" formatCode="0.00E+00">
                        <c:v>399458.35599440202</c:v>
                      </c:pt>
                      <c:pt idx="359" formatCode="0.00E+00">
                        <c:v>384080.80114832363</c:v>
                      </c:pt>
                      <c:pt idx="360" formatCode="0.00E+00">
                        <c:v>389146.60576850577</c:v>
                      </c:pt>
                      <c:pt idx="361" formatCode="0.00E+00">
                        <c:v>385261.96514328383</c:v>
                      </c:pt>
                      <c:pt idx="362" formatCode="0.00E+00">
                        <c:v>387297.01471442962</c:v>
                      </c:pt>
                      <c:pt idx="363" formatCode="0.00E+00">
                        <c:v>398308.35992118088</c:v>
                      </c:pt>
                      <c:pt idx="364" formatCode="0.00E+00">
                        <c:v>426961.02450543537</c:v>
                      </c:pt>
                      <c:pt idx="365" formatCode="0.00E+00">
                        <c:v>447408.00755242992</c:v>
                      </c:pt>
                      <c:pt idx="366" formatCode="0.00E+00">
                        <c:v>407761.16995909339</c:v>
                      </c:pt>
                      <c:pt idx="367" formatCode="0.00E+00">
                        <c:v>392014.71462221473</c:v>
                      </c:pt>
                      <c:pt idx="368" formatCode="0.00E+00">
                        <c:v>399883.38847465598</c:v>
                      </c:pt>
                      <c:pt idx="369" formatCode="0.00E+00">
                        <c:v>408568.47238400747</c:v>
                      </c:pt>
                      <c:pt idx="370" formatCode="0.00E+00">
                        <c:v>421340.90878955694</c:v>
                      </c:pt>
                      <c:pt idx="371" formatCode="0.00E+00">
                        <c:v>440567.13248361961</c:v>
                      </c:pt>
                      <c:pt idx="372" formatCode="0.00E+00">
                        <c:v>438956.36011687905</c:v>
                      </c:pt>
                      <c:pt idx="373" formatCode="0.00E+00">
                        <c:v>442041.37637327297</c:v>
                      </c:pt>
                      <c:pt idx="374" formatCode="0.00E+00">
                        <c:v>445015.11220338516</c:v>
                      </c:pt>
                      <c:pt idx="375" formatCode="0.00E+00">
                        <c:v>465451.91553474858</c:v>
                      </c:pt>
                      <c:pt idx="376" formatCode="0.00E+00">
                        <c:v>472120.96829595312</c:v>
                      </c:pt>
                      <c:pt idx="377" formatCode="0.00E+00">
                        <c:v>497859.63919311302</c:v>
                      </c:pt>
                      <c:pt idx="378" formatCode="0.00E+00">
                        <c:v>436495.33865925285</c:v>
                      </c:pt>
                      <c:pt idx="379" formatCode="0.00E+00">
                        <c:v>433325.88196293882</c:v>
                      </c:pt>
                      <c:pt idx="380" formatCode="0.00E+00">
                        <c:v>450158.81783166889</c:v>
                      </c:pt>
                      <c:pt idx="381" formatCode="0.00E+00">
                        <c:v>455940.97778698913</c:v>
                      </c:pt>
                      <c:pt idx="382" formatCode="0.00E+00">
                        <c:v>497325.93059771857</c:v>
                      </c:pt>
                      <c:pt idx="383" formatCode="0.00E+00">
                        <c:v>534817.77428580588</c:v>
                      </c:pt>
                      <c:pt idx="384" formatCode="0.00E+00">
                        <c:v>508893.6212972076</c:v>
                      </c:pt>
                      <c:pt idx="385" formatCode="0.00E+00">
                        <c:v>457972.15580596885</c:v>
                      </c:pt>
                      <c:pt idx="386" formatCode="0.00E+00">
                        <c:v>482677.82239010703</c:v>
                      </c:pt>
                      <c:pt idx="387" formatCode="0.00E+00">
                        <c:v>490834.59482827765</c:v>
                      </c:pt>
                      <c:pt idx="388" formatCode="0.00E+00">
                        <c:v>479787.84029094165</c:v>
                      </c:pt>
                      <c:pt idx="389" formatCode="0.00E+00">
                        <c:v>483672.55977195594</c:v>
                      </c:pt>
                      <c:pt idx="390" formatCode="0.00E+00">
                        <c:v>457827.77101862745</c:v>
                      </c:pt>
                      <c:pt idx="391" formatCode="0.00E+00">
                        <c:v>472423.6539559525</c:v>
                      </c:pt>
                      <c:pt idx="392" formatCode="0.00E+00">
                        <c:v>477946.94068865059</c:v>
                      </c:pt>
                      <c:pt idx="393" formatCode="0.00E+00">
                        <c:v>515760.9884976254</c:v>
                      </c:pt>
                      <c:pt idx="394" formatCode="0.00E+00">
                        <c:v>518412.81723039091</c:v>
                      </c:pt>
                      <c:pt idx="395" formatCode="0.00E+00">
                        <c:v>529305.60458796192</c:v>
                      </c:pt>
                      <c:pt idx="396" formatCode="0.00E+00">
                        <c:v>509270.43238981155</c:v>
                      </c:pt>
                      <c:pt idx="397" formatCode="0.00E+00">
                        <c:v>504085.75289917213</c:v>
                      </c:pt>
                      <c:pt idx="398" formatCode="0.00E+00">
                        <c:v>489387.71365358005</c:v>
                      </c:pt>
                      <c:pt idx="399" formatCode="0.00E+00">
                        <c:v>493070.22363672737</c:v>
                      </c:pt>
                      <c:pt idx="400" formatCode="0.00E+00">
                        <c:v>497140.61100340204</c:v>
                      </c:pt>
                      <c:pt idx="401" formatCode="0.00E+00">
                        <c:v>514455.27003078489</c:v>
                      </c:pt>
                      <c:pt idx="402" formatCode="0.00E+00">
                        <c:v>520323.65685561154</c:v>
                      </c:pt>
                      <c:pt idx="403" formatCode="0.00E+00">
                        <c:v>504993.81040308374</c:v>
                      </c:pt>
                      <c:pt idx="404" formatCode="0.00E+00">
                        <c:v>502746.75174911931</c:v>
                      </c:pt>
                      <c:pt idx="405" formatCode="0.00E+00">
                        <c:v>508489.92944716546</c:v>
                      </c:pt>
                      <c:pt idx="406" formatCode="0.00E+00">
                        <c:v>509262.85684993857</c:v>
                      </c:pt>
                      <c:pt idx="407" formatCode="0.00E+00">
                        <c:v>517354.12134262093</c:v>
                      </c:pt>
                      <c:pt idx="408" formatCode="0.00E+00">
                        <c:v>562988.17706911953</c:v>
                      </c:pt>
                      <c:pt idx="409" formatCode="0.00E+00">
                        <c:v>529620.90973111114</c:v>
                      </c:pt>
                      <c:pt idx="410" formatCode="0.00E+00">
                        <c:v>519744.42408374912</c:v>
                      </c:pt>
                      <c:pt idx="411" formatCode="0.00E+00">
                        <c:v>520130.76948631194</c:v>
                      </c:pt>
                      <c:pt idx="412" formatCode="0.00E+00">
                        <c:v>526651.00228220667</c:v>
                      </c:pt>
                      <c:pt idx="413" formatCode="0.00E+00">
                        <c:v>527154.85295882891</c:v>
                      </c:pt>
                      <c:pt idx="414" formatCode="0.00E+00">
                        <c:v>527685.67361236573</c:v>
                      </c:pt>
                      <c:pt idx="415" formatCode="0.00E+00">
                        <c:v>530025.91305022477</c:v>
                      </c:pt>
                      <c:pt idx="416" formatCode="0.00E+00">
                        <c:v>530841.51433330856</c:v>
                      </c:pt>
                      <c:pt idx="417" formatCode="0.00E+00">
                        <c:v>535227.42879440438</c:v>
                      </c:pt>
                      <c:pt idx="418" formatCode="0.00E+00">
                        <c:v>538195.27247162233</c:v>
                      </c:pt>
                      <c:pt idx="419" formatCode="0.00E+00">
                        <c:v>539659.88884836435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4C-4955-86AD-3B817376E5E4}"/>
                  </c:ext>
                </c:extLst>
              </c15:ser>
            </c15:filteredLineSeries>
          </c:ext>
        </c:extLst>
      </c:lineChart>
      <c:catAx>
        <c:axId val="6369965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99208"/>
        <c:crosses val="autoZero"/>
        <c:auto val="1"/>
        <c:lblAlgn val="ctr"/>
        <c:lblOffset val="100"/>
        <c:noMultiLvlLbl val="0"/>
      </c:catAx>
      <c:valAx>
        <c:axId val="63699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9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14287</xdr:rowOff>
    </xdr:from>
    <xdr:to>
      <xdr:col>4</xdr:col>
      <xdr:colOff>1838325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7DAFF-A4B9-446E-BDD2-C9A759151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4</xdr:row>
      <xdr:rowOff>14287</xdr:rowOff>
    </xdr:from>
    <xdr:to>
      <xdr:col>4</xdr:col>
      <xdr:colOff>2352675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9B454-E5A7-440B-AC25-7982EBCEE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4</xdr:row>
      <xdr:rowOff>23812</xdr:rowOff>
    </xdr:from>
    <xdr:to>
      <xdr:col>5</xdr:col>
      <xdr:colOff>523875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20F10-81F7-493F-A727-84DF4CA0F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23812</xdr:rowOff>
    </xdr:from>
    <xdr:to>
      <xdr:col>5</xdr:col>
      <xdr:colOff>400050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7DD67-4FF1-45F3-B6BD-0100DCDB7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23812</xdr:rowOff>
    </xdr:from>
    <xdr:to>
      <xdr:col>5</xdr:col>
      <xdr:colOff>219075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2E067-D4BA-40B6-BCA2-ED80F53F2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23812</xdr:rowOff>
    </xdr:from>
    <xdr:to>
      <xdr:col>5</xdr:col>
      <xdr:colOff>257175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02E4D-AC9C-45EF-8AEF-2E8112BB6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4</xdr:row>
      <xdr:rowOff>14287</xdr:rowOff>
    </xdr:from>
    <xdr:to>
      <xdr:col>5</xdr:col>
      <xdr:colOff>323850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62A3E-173B-4528-B422-45647C509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4</xdr:row>
      <xdr:rowOff>14287</xdr:rowOff>
    </xdr:from>
    <xdr:to>
      <xdr:col>5</xdr:col>
      <xdr:colOff>466725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36C37-24F5-475D-A882-0DCB7DC90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4</xdr:row>
      <xdr:rowOff>23812</xdr:rowOff>
    </xdr:from>
    <xdr:to>
      <xdr:col>5</xdr:col>
      <xdr:colOff>428625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8C6E0-0A52-45F6-83B9-1F7FC8DBD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51A77A-5AF0-4F3D-9003-EEE9F3F4ADB7}" name="Table1" displayName="Table1" ref="A1:E421" totalsRowShown="0">
  <autoFilter ref="A1:E421" xr:uid="{BDE186A0-9435-45A4-B3E6-05C0A3449D2A}"/>
  <tableColumns count="5">
    <tableColumn id="1" xr3:uid="{4CD03894-6EC5-405D-BC7B-C12A186049DE}" name="Date" dataDxfId="43"/>
    <tableColumn id="2" xr3:uid="{5A770095-57B1-4955-9FB6-5B1394E800DF}" name="Density, g/cm-3"/>
    <tableColumn id="3" xr3:uid="{F2C0EF55-AA4D-46AD-92D1-CDB52FE08311}" name="Forecast(Density, g/cm-3)" dataDxfId="42">
      <calculatedColumnFormula>_xlfn.FORECAST.ETS(A2,$B$2:$B$298,$A$2:$A$298,157,1)</calculatedColumnFormula>
    </tableColumn>
    <tableColumn id="4" xr3:uid="{C736BE5D-2319-49FF-873E-C6A815CD67DF}" name="Lower Confidence Bound(Density, g/cm-3)" dataDxfId="41">
      <calculatedColumnFormula>C2-_xlfn.FORECAST.ETS.CONFINT(A2,$B$2:$B$298,$A$2:$A$298,0.95,157,1)</calculatedColumnFormula>
    </tableColumn>
    <tableColumn id="5" xr3:uid="{3ABB9432-DAA1-4FAA-A553-B7E65EE54B65}" name="Upper Confidence Bound(Density, g/cm-3)" dataDxfId="40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DAF448-AD02-43BE-BEFF-7C5886DE1B27}" name="Table10" displayName="Table10" ref="G1:H8" totalsRowShown="0">
  <autoFilter ref="G1:H8" xr:uid="{5DB9FC39-D931-4363-8E98-84AAA346A807}"/>
  <tableColumns count="2">
    <tableColumn id="1" xr3:uid="{BBFF03A0-7993-48C2-AEA2-092A5DAE9446}" name="Statistic"/>
    <tableColumn id="2" xr3:uid="{76D508D9-1CF4-4468-8D49-8531A840F5E3}" name="Value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E21830F-25A6-4DFB-A70A-6E86E828EB8F}" name="Table11" displayName="Table11" ref="A1:E421" totalsRowShown="0">
  <autoFilter ref="A1:E421" xr:uid="{9B48E62E-CFB7-4F48-90A1-B1D492F7C5DC}"/>
  <tableColumns count="5">
    <tableColumn id="1" xr3:uid="{F8B92EA0-B998-4601-B65B-66658AF43745}" name="Date" dataDxfId="19"/>
    <tableColumn id="2" xr3:uid="{26BACD4D-DA2A-4739-B506-7643228925C6}" name="He, cm-3"/>
    <tableColumn id="3" xr3:uid="{FE81834A-D262-44FA-8395-18E6BCC0509A}" name="Forecast(He, cm-3)" dataDxfId="18">
      <calculatedColumnFormula>_xlfn.FORECAST.ETS(A2,$B$2:$B$298,$A$2:$A$298,157,1)</calculatedColumnFormula>
    </tableColumn>
    <tableColumn id="4" xr3:uid="{05F6119B-E5BE-44AE-9E81-1B43C113777B}" name="Lower Confidence Bound(He, cm-3)" dataDxfId="17">
      <calculatedColumnFormula>C2-_xlfn.FORECAST.ETS.CONFINT(A2,$B$2:$B$298,$A$2:$A$298,0.95,157,1)</calculatedColumnFormula>
    </tableColumn>
    <tableColumn id="5" xr3:uid="{0CF9A566-BECB-4411-888D-52068E05610F}" name="Upper Confidence Bound(He, cm-3)" dataDxfId="1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CB02948-749F-43C2-B9EF-E5D7F6E744E4}" name="Table12" displayName="Table12" ref="G1:H8" totalsRowShown="0">
  <autoFilter ref="G1:H8" xr:uid="{FBBD1FF0-9DF6-4CD6-8FE3-4711CD3E6938}"/>
  <tableColumns count="2">
    <tableColumn id="1" xr3:uid="{F30303EA-DF57-4277-AE08-F2A97A49536F}" name="Statistic"/>
    <tableColumn id="2" xr3:uid="{DB78375C-2AE5-40C2-A4FB-12A72072A6EC}" name="Value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293EFA0-86C9-4032-9106-E723AB48B195}" name="Table13" displayName="Table13" ref="A1:E421" totalsRowShown="0">
  <autoFilter ref="A1:E421" xr:uid="{4A3C8F93-50A0-4C19-899A-EE6A3B1AE512}"/>
  <tableColumns count="5">
    <tableColumn id="1" xr3:uid="{E4D20A24-54E2-4F26-ADCC-8C4EF9838AC8}" name="Date" dataDxfId="14"/>
    <tableColumn id="2" xr3:uid="{45DE6234-0E45-4104-9E68-543096FBA946}" name="Ar, cm-3"/>
    <tableColumn id="3" xr3:uid="{FAE48B6B-0DA7-4121-84DF-E1617172F979}" name="Forecast(Ar, cm-3)" dataDxfId="13">
      <calculatedColumnFormula>_xlfn.FORECAST.ETS(A2,$B$2:$B$298,$A$2:$A$298,157,1)</calculatedColumnFormula>
    </tableColumn>
    <tableColumn id="4" xr3:uid="{2D49109E-80D7-4F15-BEA8-979B597DD6C8}" name="Lower Confidence Bound(Ar, cm-3)" dataDxfId="12">
      <calculatedColumnFormula>C2-_xlfn.FORECAST.ETS.CONFINT(A2,$B$2:$B$298,$A$2:$A$298,0.95,157,1)</calculatedColumnFormula>
    </tableColumn>
    <tableColumn id="5" xr3:uid="{E96C9F04-0300-4AE5-8F01-9F00DF131C7A}" name="Upper Confidence Bound(Ar, cm-3)" dataDxfId="1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091366-44B4-46F6-B16D-B9B6D3947A7D}" name="Table14" displayName="Table14" ref="G1:H8" totalsRowShown="0">
  <autoFilter ref="G1:H8" xr:uid="{E83501E9-07D1-448F-902F-563CD78167D4}"/>
  <tableColumns count="2">
    <tableColumn id="1" xr3:uid="{A070A0E3-A816-48E1-BFFD-18C25A115E8E}" name="Statistic"/>
    <tableColumn id="2" xr3:uid="{99B88DA8-EA09-46D0-838B-9586440D3D61}" name="Value" dataDxfId="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40672DF-92DF-423C-A3C4-526111A75271}" name="Table15" displayName="Table15" ref="A1:E421" totalsRowShown="0">
  <autoFilter ref="A1:E421" xr:uid="{4E91D225-A540-4E62-A117-502D6D594A5E}"/>
  <tableColumns count="5">
    <tableColumn id="1" xr3:uid="{AB4FB03F-E502-4120-8B4C-5B5AB4EDF894}" name="Date" dataDxfId="9"/>
    <tableColumn id="2" xr3:uid="{BD2480EF-0C8E-432E-8E96-6A2FC6FC3EF8}" name="H, cm-3"/>
    <tableColumn id="3" xr3:uid="{3F5A0D5C-E6D8-450A-AEF1-DEA8D7A14593}" name="Forecast(H, cm-3)" dataDxfId="8">
      <calculatedColumnFormula>_xlfn.FORECAST.ETS(A2,$B$2:$B$298,$A$2:$A$298,157,1)</calculatedColumnFormula>
    </tableColumn>
    <tableColumn id="4" xr3:uid="{090F0717-2791-4204-B4D9-9113217809C1}" name="Lower Confidence Bound(H, cm-3)" dataDxfId="7">
      <calculatedColumnFormula>C2-_xlfn.FORECAST.ETS.CONFINT(A2,$B$2:$B$298,$A$2:$A$298,0.95,157,1)</calculatedColumnFormula>
    </tableColumn>
    <tableColumn id="5" xr3:uid="{EBF705D1-79EA-43E8-A48F-294722EA65BF}" name="Upper Confidence Bound(H, cm-3)" dataDxfId="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E9F993-557F-403D-86B1-2AAA53AA5B1C}" name="Table16" displayName="Table16" ref="G1:H8" totalsRowShown="0">
  <autoFilter ref="G1:H8" xr:uid="{4677D7AB-F51A-4255-B288-C7697FDD63A0}"/>
  <tableColumns count="2">
    <tableColumn id="1" xr3:uid="{9C467304-C7D5-4A72-9EAA-AAC401E41FB9}" name="Statistic"/>
    <tableColumn id="2" xr3:uid="{1CAAC507-F955-4D60-98BD-B1D7BF046A71}" name="Value" dataDxf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0A41FC-21D7-49E0-AEDA-764C650C428B}" name="Table17" displayName="Table17" ref="A1:E421" totalsRowShown="0">
  <autoFilter ref="A1:E421" xr:uid="{67615448-0472-4B16-941F-1FAFFAFC339C}"/>
  <tableColumns count="5">
    <tableColumn id="1" xr3:uid="{4AEF8B31-742D-4F45-B34C-FF64ED15F38D}" name="Date" dataDxfId="4"/>
    <tableColumn id="2" xr3:uid="{5CA95259-D04F-4187-A9DF-BB6A2A76C1D3}" name="N, cm-3"/>
    <tableColumn id="3" xr3:uid="{77F9BFA0-83D4-4755-A825-7E3BE35609F3}" name="Forecast(N, cm-3)" dataDxfId="3">
      <calculatedColumnFormula>_xlfn.FORECAST.ETS(A2,$B$2:$B$298,$A$2:$A$298,157,1)</calculatedColumnFormula>
    </tableColumn>
    <tableColumn id="4" xr3:uid="{7EFD3D2E-790A-4FBD-9F17-C1808165D782}" name="Lower Confidence Bound(N, cm-3)" dataDxfId="2">
      <calculatedColumnFormula>C2-_xlfn.FORECAST.ETS.CONFINT(A2,$B$2:$B$298,$A$2:$A$298,0.95,157,1)</calculatedColumnFormula>
    </tableColumn>
    <tableColumn id="5" xr3:uid="{1CF1E653-844E-4B1F-85D2-1140D49DD191}" name="Upper Confidence Bound(N, cm-3)" dataDxfId="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6313DE-01E7-47EF-8F75-E83B58E63C40}" name="Table18" displayName="Table18" ref="G1:H8" totalsRowShown="0">
  <autoFilter ref="G1:H8" xr:uid="{09F63EB1-D607-4EC7-A029-C75971102729}"/>
  <tableColumns count="2">
    <tableColumn id="1" xr3:uid="{8506D71D-D106-40C1-9D74-9D1882EB4DF2}" name="Statistic"/>
    <tableColumn id="2" xr3:uid="{785F5F82-6085-4905-8739-A866EC47C8FC}" name="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571385-FEFC-4243-B82B-F90CE95F5DA7}" name="Table2" displayName="Table2" ref="G1:H8" totalsRowShown="0">
  <autoFilter ref="G1:H8" xr:uid="{CF376835-B3CB-4577-9CB0-26B32CD63DBF}"/>
  <tableColumns count="2">
    <tableColumn id="1" xr3:uid="{43FE1C3A-93D0-426E-8342-9F717C740562}" name="Statistic"/>
    <tableColumn id="2" xr3:uid="{730761E7-F5DA-4B64-B054-470FE6B275F7}" name="Value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16B571-4853-47D1-9741-5B0D297DBEFE}" name="Table3" displayName="Table3" ref="A1:E421" totalsRowShown="0">
  <autoFilter ref="A1:E421" xr:uid="{6CE5E58C-751C-4ECD-B2C5-30C4881EE1E9}"/>
  <tableColumns count="5">
    <tableColumn id="1" xr3:uid="{2662ADBF-9511-4794-A354-43BBC79E4540}" name="Date" dataDxfId="38"/>
    <tableColumn id="2" xr3:uid="{50B0CAB9-3F55-436B-954C-486DB89F6AE7}" name="Temperature, K"/>
    <tableColumn id="3" xr3:uid="{55988629-845B-456D-B51B-ADA627B72F72}" name="Forecast(Temperature, K)">
      <calculatedColumnFormula>_xlfn.FORECAST.ETS(A2,$B$2:$B$298,$A$2:$A$298,157,1)</calculatedColumnFormula>
    </tableColumn>
    <tableColumn id="4" xr3:uid="{E39CD878-3F52-4B81-9AAF-B897F1C623E6}" name="Lower Confidence Bound(Temperature, K)" dataDxfId="37">
      <calculatedColumnFormula>C2-_xlfn.FORECAST.ETS.CONFINT(A2,$B$2:$B$298,$A$2:$A$298,0.95,157,1)</calculatedColumnFormula>
    </tableColumn>
    <tableColumn id="5" xr3:uid="{198361B6-7044-44C2-BC65-E5F781CE5A43}" name="Upper Confidence Bound(Temperature, K)" dataDxfId="3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D079F6-CB25-43FA-B095-1AF65A745CA9}" name="Table4" displayName="Table4" ref="G1:H8" totalsRowShown="0">
  <autoFilter ref="G1:H8" xr:uid="{B360EE72-E37D-4B3D-A67F-D1F5799AC556}"/>
  <tableColumns count="2">
    <tableColumn id="1" xr3:uid="{27AB0065-8813-4CCD-B8A9-86B19C2DF073}" name="Statistic"/>
    <tableColumn id="2" xr3:uid="{993D3BDB-48B1-4089-B85E-8073D1BDEEA7}" name="Value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60F846-F235-49EB-A728-70C56B6BABC9}" name="Table5" displayName="Table5" ref="A1:E421" totalsRowShown="0">
  <autoFilter ref="A1:E421" xr:uid="{2E99F20D-F86D-471A-A816-CABDB6200205}"/>
  <tableColumns count="5">
    <tableColumn id="1" xr3:uid="{BF6F7020-F0E2-4CB4-A443-6E5B096C69D2}" name="Date" dataDxfId="34"/>
    <tableColumn id="2" xr3:uid="{2FA75864-40EC-4180-8B05-AB3BDFA4129C}" name="O, cm-3"/>
    <tableColumn id="3" xr3:uid="{8EAAD124-09AB-475D-AFAB-BC486A80B93C}" name="Forecast(O, cm-3)" dataDxfId="33">
      <calculatedColumnFormula>_xlfn.FORECAST.ETS(A2,$B$2:$B$298,$A$2:$A$298,157,1)</calculatedColumnFormula>
    </tableColumn>
    <tableColumn id="4" xr3:uid="{A2A4D820-8B77-45E4-984F-2044A8C43F56}" name="Lower Confidence Bound(O, cm-3)" dataDxfId="32">
      <calculatedColumnFormula>C2-_xlfn.FORECAST.ETS.CONFINT(A2,$B$2:$B$298,$A$2:$A$298,0.95,157,1)</calculatedColumnFormula>
    </tableColumn>
    <tableColumn id="5" xr3:uid="{77BE862D-1BB0-4FEF-B7F6-DD40F5167FEF}" name="Upper Confidence Bound(O, cm-3)" dataDxfId="3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247C5C-4BBE-4E08-BC70-AE931E6B3EF5}" name="Table6" displayName="Table6" ref="G1:H8" totalsRowShown="0">
  <autoFilter ref="G1:H8" xr:uid="{F071796F-CDB5-42BA-8E41-5808CEC308AA}"/>
  <tableColumns count="2">
    <tableColumn id="1" xr3:uid="{D685395E-327C-4DB1-900E-EB2F2175AF10}" name="Statistic"/>
    <tableColumn id="2" xr3:uid="{868129DB-A587-4395-B756-CEA6A61902F9}" name="Value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BD5618-2AD4-4D50-858C-4CEE78371183}" name="Table7" displayName="Table7" ref="A1:E421" totalsRowShown="0">
  <autoFilter ref="A1:E421" xr:uid="{A9CD8B3E-3732-444F-B53C-3D3B09CEEA40}"/>
  <tableColumns count="5">
    <tableColumn id="1" xr3:uid="{04B62011-3EB2-45D2-97ED-36B97545EAAB}" name="Date" dataDxfId="29"/>
    <tableColumn id="2" xr3:uid="{FF08DA98-D0F3-4F7B-B009-2486D0AD14C5}" name="N2, cm-3"/>
    <tableColumn id="3" xr3:uid="{1FED1F42-75D1-4840-8815-51CBC904C983}" name="Forecast(N2, cm-3)" dataDxfId="28">
      <calculatedColumnFormula>_xlfn.FORECAST.ETS(A2,$B$2:$B$298,$A$2:$A$298,157,1)</calculatedColumnFormula>
    </tableColumn>
    <tableColumn id="4" xr3:uid="{66F21C74-6C40-4D5A-85E2-603F376ED912}" name="Lower Confidence Bound(N2, cm-3)" dataDxfId="27">
      <calculatedColumnFormula>C2-_xlfn.FORECAST.ETS.CONFINT(A2,$B$2:$B$298,$A$2:$A$298,0.95,157,1)</calculatedColumnFormula>
    </tableColumn>
    <tableColumn id="5" xr3:uid="{ADA80EF6-0A67-43A6-8F12-A6D18B947A0A}" name="Upper Confidence Bound(N2, cm-3)" dataDxfId="2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754D33-8009-4D73-B838-BF9705546619}" name="Table8" displayName="Table8" ref="G1:H8" totalsRowShown="0">
  <autoFilter ref="G1:H8" xr:uid="{1893387C-A2F2-47FF-8CB1-6088096062DB}"/>
  <tableColumns count="2">
    <tableColumn id="1" xr3:uid="{41F9A167-A7E6-46EF-817C-4AFBD7D9412A}" name="Statistic"/>
    <tableColumn id="2" xr3:uid="{6EE80661-88F4-451A-B3CA-51D2451CBE29}" name="Value" dataDxf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81FD018-7E9B-444C-9310-020CD1AAE597}" name="Table9" displayName="Table9" ref="A1:E421" totalsRowShown="0">
  <autoFilter ref="A1:E421" xr:uid="{B32AA507-D503-4F47-97EB-09887AEA249A}"/>
  <tableColumns count="5">
    <tableColumn id="1" xr3:uid="{F85D5750-615C-45EF-8849-052AB9D1ED86}" name="Date" dataDxfId="24"/>
    <tableColumn id="2" xr3:uid="{C5BFF5E0-DCF1-4DDA-9457-C0F564EE753E}" name="O2, cm-3"/>
    <tableColumn id="3" xr3:uid="{34B582F0-C460-4C21-9E88-2D7038FA4A91}" name="Forecast(O2, cm-3)" dataDxfId="23">
      <calculatedColumnFormula>_xlfn.FORECAST.ETS(A2,$B$2:$B$298,$A$2:$A$298,157,1)</calculatedColumnFormula>
    </tableColumn>
    <tableColumn id="4" xr3:uid="{47193604-4820-421C-9E9E-8FA63AA03BB0}" name="Lower Confidence Bound(O2, cm-3)" dataDxfId="22">
      <calculatedColumnFormula>C2-_xlfn.FORECAST.ETS.CONFINT(A2,$B$2:$B$298,$A$2:$A$298,0.95,157,1)</calculatedColumnFormula>
    </tableColumn>
    <tableColumn id="5" xr3:uid="{6674D99F-243E-4DA3-85C9-80891B685CF9}" name="Upper Confidence Bound(O2, cm-3)" dataDxfId="2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34FE-E5B8-4ABE-B48B-70520B610C9B}">
  <dimension ref="A1:H421"/>
  <sheetViews>
    <sheetView workbookViewId="0"/>
  </sheetViews>
  <sheetFormatPr defaultRowHeight="12.75" x14ac:dyDescent="0.2"/>
  <cols>
    <col min="1" max="1" width="10.140625" bestFit="1" customWidth="1"/>
    <col min="2" max="2" width="16.85546875" customWidth="1"/>
    <col min="3" max="3" width="25.7109375" customWidth="1"/>
    <col min="4" max="4" width="41" customWidth="1"/>
    <col min="5" max="5" width="40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8</v>
      </c>
      <c r="C1" t="s">
        <v>10</v>
      </c>
      <c r="D1" t="s">
        <v>11</v>
      </c>
      <c r="E1" t="s">
        <v>12</v>
      </c>
      <c r="G1" t="s">
        <v>13</v>
      </c>
      <c r="H1" t="s">
        <v>14</v>
      </c>
    </row>
    <row r="2" spans="1:8" x14ac:dyDescent="0.2">
      <c r="A2" s="1">
        <v>35065</v>
      </c>
      <c r="B2" s="2">
        <v>5.0000000000000004E-18</v>
      </c>
      <c r="G2" t="s">
        <v>15</v>
      </c>
      <c r="H2" s="3">
        <f>_xlfn.FORECAST.ETS.STAT($B$2:$B$298,$A$2:$A$298,1,157,1)</f>
        <v>0.75</v>
      </c>
    </row>
    <row r="3" spans="1:8" x14ac:dyDescent="0.2">
      <c r="A3" s="1">
        <v>35096</v>
      </c>
      <c r="B3" s="2">
        <v>5.3009999999999998E-18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5.476E-18</v>
      </c>
      <c r="G4" t="s">
        <v>17</v>
      </c>
      <c r="H4" s="3">
        <f>_xlfn.FORECAST.ETS.STAT($B$2:$B$298,$A$2:$A$298,3,157,1)</f>
        <v>0.249</v>
      </c>
    </row>
    <row r="5" spans="1:8" x14ac:dyDescent="0.2">
      <c r="A5" s="1">
        <v>35156</v>
      </c>
      <c r="B5" s="2">
        <v>7.4149999999999994E-18</v>
      </c>
      <c r="G5" t="s">
        <v>18</v>
      </c>
      <c r="H5" s="3">
        <f>_xlfn.FORECAST.ETS.STAT($B$2:$B$298,$A$2:$A$298,4,157,1)</f>
        <v>0.61708978118876312</v>
      </c>
    </row>
    <row r="6" spans="1:8" x14ac:dyDescent="0.2">
      <c r="A6" s="1">
        <v>35186</v>
      </c>
      <c r="B6" s="2">
        <v>6.3670000000000001E-18</v>
      </c>
      <c r="G6" t="s">
        <v>19</v>
      </c>
      <c r="H6" s="3">
        <f>_xlfn.FORECAST.ETS.STAT($B$2:$B$298,$A$2:$A$298,5,157,1)</f>
        <v>0.51257212311835765</v>
      </c>
    </row>
    <row r="7" spans="1:8" x14ac:dyDescent="0.2">
      <c r="A7" s="1">
        <v>35217</v>
      </c>
      <c r="B7" s="2">
        <v>4.367E-18</v>
      </c>
      <c r="G7" t="s">
        <v>20</v>
      </c>
      <c r="H7" s="3">
        <f>_xlfn.FORECAST.ETS.STAT($B$2:$B$298,$A$2:$A$298,6,157,1)</f>
        <v>8.7700938374407975E-18</v>
      </c>
    </row>
    <row r="8" spans="1:8" x14ac:dyDescent="0.2">
      <c r="A8" s="1">
        <v>35247</v>
      </c>
      <c r="B8" s="2">
        <v>3.736E-18</v>
      </c>
      <c r="G8" t="s">
        <v>21</v>
      </c>
      <c r="H8" s="3">
        <f>_xlfn.FORECAST.ETS.STAT($B$2:$B$298,$A$2:$A$298,7,157,1)</f>
        <v>1.5793585577112552E-17</v>
      </c>
    </row>
    <row r="9" spans="1:8" x14ac:dyDescent="0.2">
      <c r="A9" s="1">
        <v>35278</v>
      </c>
      <c r="B9" s="2">
        <v>4.7330000000000002E-18</v>
      </c>
    </row>
    <row r="10" spans="1:8" x14ac:dyDescent="0.2">
      <c r="A10" s="1">
        <v>35309</v>
      </c>
      <c r="B10" s="2">
        <v>4.9469999999999999E-18</v>
      </c>
    </row>
    <row r="11" spans="1:8" x14ac:dyDescent="0.2">
      <c r="A11" s="1">
        <v>35339</v>
      </c>
      <c r="B11" s="2">
        <v>6.1099999999999998E-18</v>
      </c>
    </row>
    <row r="12" spans="1:8" x14ac:dyDescent="0.2">
      <c r="A12" s="1">
        <v>35370</v>
      </c>
      <c r="B12" s="2">
        <v>6.5869999999999997E-18</v>
      </c>
    </row>
    <row r="13" spans="1:8" x14ac:dyDescent="0.2">
      <c r="A13" s="1">
        <v>35400</v>
      </c>
      <c r="B13" s="2">
        <v>6.9789999999999996E-18</v>
      </c>
    </row>
    <row r="14" spans="1:8" x14ac:dyDescent="0.2">
      <c r="A14" s="1">
        <v>35431</v>
      </c>
      <c r="B14" s="2">
        <v>5.0810000000000002E-18</v>
      </c>
    </row>
    <row r="15" spans="1:8" x14ac:dyDescent="0.2">
      <c r="A15" s="1">
        <v>35462</v>
      </c>
      <c r="B15" s="2">
        <v>4.8080000000000001E-18</v>
      </c>
    </row>
    <row r="16" spans="1:8" x14ac:dyDescent="0.2">
      <c r="A16" s="1">
        <v>35490</v>
      </c>
      <c r="B16" s="2">
        <v>7.2500000000000007E-18</v>
      </c>
    </row>
    <row r="17" spans="1:2" x14ac:dyDescent="0.2">
      <c r="A17" s="1">
        <v>35521</v>
      </c>
      <c r="B17" s="2">
        <v>8.5330000000000007E-18</v>
      </c>
    </row>
    <row r="18" spans="1:2" x14ac:dyDescent="0.2">
      <c r="A18" s="1">
        <v>35551</v>
      </c>
      <c r="B18" s="2">
        <v>1.079E-17</v>
      </c>
    </row>
    <row r="19" spans="1:2" x14ac:dyDescent="0.2">
      <c r="A19" s="1">
        <v>35582</v>
      </c>
      <c r="B19" s="2">
        <v>5.193E-18</v>
      </c>
    </row>
    <row r="20" spans="1:2" x14ac:dyDescent="0.2">
      <c r="A20" s="1">
        <v>35612</v>
      </c>
      <c r="B20" s="2">
        <v>3.5129999999999997E-18</v>
      </c>
    </row>
    <row r="21" spans="1:2" x14ac:dyDescent="0.2">
      <c r="A21" s="1">
        <v>35643</v>
      </c>
      <c r="B21" s="2">
        <v>3.975E-18</v>
      </c>
    </row>
    <row r="22" spans="1:2" x14ac:dyDescent="0.2">
      <c r="A22" s="1">
        <v>35674</v>
      </c>
      <c r="B22" s="2">
        <v>7.4289999999999995E-18</v>
      </c>
    </row>
    <row r="23" spans="1:2" x14ac:dyDescent="0.2">
      <c r="A23" s="1">
        <v>35704</v>
      </c>
      <c r="B23" s="2">
        <v>1.946E-17</v>
      </c>
    </row>
    <row r="24" spans="1:2" x14ac:dyDescent="0.2">
      <c r="A24" s="1">
        <v>35735</v>
      </c>
      <c r="B24" s="2">
        <v>1.388E-17</v>
      </c>
    </row>
    <row r="25" spans="1:2" x14ac:dyDescent="0.2">
      <c r="A25" s="1">
        <v>35765</v>
      </c>
      <c r="B25" s="2">
        <v>1.356E-17</v>
      </c>
    </row>
    <row r="26" spans="1:2" x14ac:dyDescent="0.2">
      <c r="A26" s="1">
        <v>35796</v>
      </c>
      <c r="B26" s="2">
        <v>9.8709999999999993E-18</v>
      </c>
    </row>
    <row r="27" spans="1:2" x14ac:dyDescent="0.2">
      <c r="A27" s="1">
        <v>35827</v>
      </c>
      <c r="B27" s="2">
        <v>9.2509999999999995E-18</v>
      </c>
    </row>
    <row r="28" spans="1:2" x14ac:dyDescent="0.2">
      <c r="A28" s="1">
        <v>35855</v>
      </c>
      <c r="B28" s="2">
        <v>1.564E-17</v>
      </c>
    </row>
    <row r="29" spans="1:2" x14ac:dyDescent="0.2">
      <c r="A29" s="1">
        <v>35886</v>
      </c>
      <c r="B29" s="2">
        <v>1.6849999999999999E-17</v>
      </c>
    </row>
    <row r="30" spans="1:2" x14ac:dyDescent="0.2">
      <c r="A30" s="1">
        <v>35916</v>
      </c>
      <c r="B30" s="2">
        <v>1.9839999999999999E-17</v>
      </c>
    </row>
    <row r="31" spans="1:2" x14ac:dyDescent="0.2">
      <c r="A31" s="1">
        <v>35947</v>
      </c>
      <c r="B31" s="2">
        <v>1.1160000000000001E-17</v>
      </c>
    </row>
    <row r="32" spans="1:2" x14ac:dyDescent="0.2">
      <c r="A32" s="1">
        <v>35977</v>
      </c>
      <c r="B32" s="2">
        <v>1.4159999999999999E-17</v>
      </c>
    </row>
    <row r="33" spans="1:2" x14ac:dyDescent="0.2">
      <c r="A33" s="1">
        <v>36008</v>
      </c>
      <c r="B33" s="2">
        <v>2.2140000000000001E-17</v>
      </c>
    </row>
    <row r="34" spans="1:2" x14ac:dyDescent="0.2">
      <c r="A34" s="1">
        <v>36039</v>
      </c>
      <c r="B34" s="2">
        <v>5.7379999999999995E-17</v>
      </c>
    </row>
    <row r="35" spans="1:2" x14ac:dyDescent="0.2">
      <c r="A35" s="1">
        <v>36069</v>
      </c>
      <c r="B35" s="2">
        <v>4.5289999999999999E-17</v>
      </c>
    </row>
    <row r="36" spans="1:2" x14ac:dyDescent="0.2">
      <c r="A36" s="1">
        <v>36100</v>
      </c>
      <c r="B36" s="2">
        <v>2.919E-17</v>
      </c>
    </row>
    <row r="37" spans="1:2" x14ac:dyDescent="0.2">
      <c r="A37" s="1">
        <v>36130</v>
      </c>
      <c r="B37" s="2">
        <v>5.6200000000000006E-17</v>
      </c>
    </row>
    <row r="38" spans="1:2" x14ac:dyDescent="0.2">
      <c r="A38" s="1">
        <v>36161</v>
      </c>
      <c r="B38" s="2">
        <v>4.737E-17</v>
      </c>
    </row>
    <row r="39" spans="1:2" x14ac:dyDescent="0.2">
      <c r="A39" s="1">
        <v>36192</v>
      </c>
      <c r="B39" s="2">
        <v>1.7409999999999999E-17</v>
      </c>
    </row>
    <row r="40" spans="1:2" x14ac:dyDescent="0.2">
      <c r="A40" s="1">
        <v>36220</v>
      </c>
      <c r="B40" s="2">
        <v>1.7409999999999999E-17</v>
      </c>
    </row>
    <row r="41" spans="1:2" x14ac:dyDescent="0.2">
      <c r="A41" s="1">
        <v>36251</v>
      </c>
      <c r="B41" s="2">
        <v>2.8319999999999997E-17</v>
      </c>
    </row>
    <row r="42" spans="1:2" x14ac:dyDescent="0.2">
      <c r="A42" s="1">
        <v>36281</v>
      </c>
      <c r="B42" s="2">
        <v>4.7619999999999998E-17</v>
      </c>
    </row>
    <row r="43" spans="1:2" x14ac:dyDescent="0.2">
      <c r="A43" s="1">
        <v>36312</v>
      </c>
      <c r="B43" s="2">
        <v>5.4279999999999998E-17</v>
      </c>
    </row>
    <row r="44" spans="1:2" x14ac:dyDescent="0.2">
      <c r="A44" s="1">
        <v>36342</v>
      </c>
      <c r="B44" s="2">
        <v>7.273E-17</v>
      </c>
    </row>
    <row r="45" spans="1:2" x14ac:dyDescent="0.2">
      <c r="A45" s="1">
        <v>36373</v>
      </c>
      <c r="B45" s="2">
        <v>7.0170000000000002E-17</v>
      </c>
    </row>
    <row r="46" spans="1:2" x14ac:dyDescent="0.2">
      <c r="A46" s="1">
        <v>36404</v>
      </c>
      <c r="B46" s="2">
        <v>8.6020000000000003E-17</v>
      </c>
    </row>
    <row r="47" spans="1:2" x14ac:dyDescent="0.2">
      <c r="A47" s="1">
        <v>36434</v>
      </c>
      <c r="B47" s="2">
        <v>5.103E-17</v>
      </c>
    </row>
    <row r="48" spans="1:2" x14ac:dyDescent="0.2">
      <c r="A48" s="1">
        <v>36465</v>
      </c>
      <c r="B48" s="2">
        <v>8.7670000000000003E-17</v>
      </c>
    </row>
    <row r="49" spans="1:2" x14ac:dyDescent="0.2">
      <c r="A49" s="1">
        <v>36495</v>
      </c>
      <c r="B49" s="2">
        <v>7.1220000000000002E-17</v>
      </c>
    </row>
    <row r="50" spans="1:2" x14ac:dyDescent="0.2">
      <c r="A50" s="1">
        <v>36526</v>
      </c>
      <c r="B50" s="2">
        <v>6.1450000000000005E-17</v>
      </c>
    </row>
    <row r="51" spans="1:2" x14ac:dyDescent="0.2">
      <c r="A51" s="1">
        <v>36557</v>
      </c>
      <c r="B51" s="2">
        <v>4.7660000000000001E-17</v>
      </c>
    </row>
    <row r="52" spans="1:2" x14ac:dyDescent="0.2">
      <c r="A52" s="1">
        <v>36586</v>
      </c>
      <c r="B52" s="2">
        <v>1.587E-16</v>
      </c>
    </row>
    <row r="53" spans="1:2" x14ac:dyDescent="0.2">
      <c r="A53" s="1">
        <v>36617</v>
      </c>
      <c r="B53" s="2">
        <v>1.808E-16</v>
      </c>
    </row>
    <row r="54" spans="1:2" x14ac:dyDescent="0.2">
      <c r="A54" s="1">
        <v>36647</v>
      </c>
      <c r="B54" s="2">
        <v>1.218E-16</v>
      </c>
    </row>
    <row r="55" spans="1:2" x14ac:dyDescent="0.2">
      <c r="A55" s="1">
        <v>36678</v>
      </c>
      <c r="B55" s="2">
        <v>7.289E-17</v>
      </c>
    </row>
    <row r="56" spans="1:2" x14ac:dyDescent="0.2">
      <c r="A56" s="1">
        <v>36708</v>
      </c>
      <c r="B56" s="2">
        <v>6.1699999999999997E-17</v>
      </c>
    </row>
    <row r="57" spans="1:2" x14ac:dyDescent="0.2">
      <c r="A57" s="1">
        <v>36739</v>
      </c>
      <c r="B57" s="2">
        <v>5.3940000000000001E-17</v>
      </c>
    </row>
    <row r="58" spans="1:2" x14ac:dyDescent="0.2">
      <c r="A58" s="1">
        <v>36770</v>
      </c>
      <c r="B58" s="2">
        <v>8.3549999999999997E-17</v>
      </c>
    </row>
    <row r="59" spans="1:2" x14ac:dyDescent="0.2">
      <c r="A59" s="1">
        <v>36800</v>
      </c>
      <c r="B59" s="2">
        <v>1.215E-16</v>
      </c>
    </row>
    <row r="60" spans="1:2" x14ac:dyDescent="0.2">
      <c r="A60" s="1">
        <v>36831</v>
      </c>
      <c r="B60" s="2">
        <v>1.1780000000000001E-16</v>
      </c>
    </row>
    <row r="61" spans="1:2" x14ac:dyDescent="0.2">
      <c r="A61" s="1">
        <v>36861</v>
      </c>
      <c r="B61" s="2">
        <v>9.3470000000000006E-17</v>
      </c>
    </row>
    <row r="62" spans="1:2" x14ac:dyDescent="0.2">
      <c r="A62" s="1">
        <v>36892</v>
      </c>
      <c r="B62" s="2">
        <v>5.3739999999999999E-17</v>
      </c>
    </row>
    <row r="63" spans="1:2" x14ac:dyDescent="0.2">
      <c r="A63" s="1">
        <v>36923</v>
      </c>
      <c r="B63" s="2">
        <v>4.8760000000000002E-17</v>
      </c>
    </row>
    <row r="64" spans="1:2" x14ac:dyDescent="0.2">
      <c r="A64" s="1">
        <v>36951</v>
      </c>
      <c r="B64" s="2">
        <v>4.3600000000000002E-17</v>
      </c>
    </row>
    <row r="65" spans="1:2" x14ac:dyDescent="0.2">
      <c r="A65" s="1">
        <v>36982</v>
      </c>
      <c r="B65" s="2">
        <v>2.098E-16</v>
      </c>
    </row>
    <row r="66" spans="1:2" x14ac:dyDescent="0.2">
      <c r="A66" s="1">
        <v>37012</v>
      </c>
      <c r="B66" s="2">
        <v>9.0469999999999994E-17</v>
      </c>
    </row>
    <row r="67" spans="1:2" x14ac:dyDescent="0.2">
      <c r="A67" s="1">
        <v>37043</v>
      </c>
      <c r="B67" s="2">
        <v>4.5129999999999999E-17</v>
      </c>
    </row>
    <row r="68" spans="1:2" x14ac:dyDescent="0.2">
      <c r="A68" s="1">
        <v>37073</v>
      </c>
      <c r="B68" s="2">
        <v>3.2470000000000001E-17</v>
      </c>
    </row>
    <row r="69" spans="1:2" x14ac:dyDescent="0.2">
      <c r="A69" s="1">
        <v>37104</v>
      </c>
      <c r="B69" s="2">
        <v>2.8979999999999998E-17</v>
      </c>
    </row>
    <row r="70" spans="1:2" x14ac:dyDescent="0.2">
      <c r="A70" s="1">
        <v>37135</v>
      </c>
      <c r="B70" s="2">
        <v>8.5090000000000006E-17</v>
      </c>
    </row>
    <row r="71" spans="1:2" x14ac:dyDescent="0.2">
      <c r="A71" s="1">
        <v>37165</v>
      </c>
      <c r="B71" s="2">
        <v>3.2339999999999999E-16</v>
      </c>
    </row>
    <row r="72" spans="1:2" x14ac:dyDescent="0.2">
      <c r="A72" s="1">
        <v>37196</v>
      </c>
      <c r="B72" s="2">
        <v>2.6860000000000002E-16</v>
      </c>
    </row>
    <row r="73" spans="1:2" x14ac:dyDescent="0.2">
      <c r="A73" s="1">
        <v>37226</v>
      </c>
      <c r="B73" s="2">
        <v>1.8490000000000001E-16</v>
      </c>
    </row>
    <row r="74" spans="1:2" x14ac:dyDescent="0.2">
      <c r="A74" s="1">
        <v>37257</v>
      </c>
      <c r="B74" s="2">
        <v>1.7530000000000001E-16</v>
      </c>
    </row>
    <row r="75" spans="1:2" x14ac:dyDescent="0.2">
      <c r="A75" s="1">
        <v>37288</v>
      </c>
      <c r="B75" s="2">
        <v>1.832E-16</v>
      </c>
    </row>
    <row r="76" spans="1:2" x14ac:dyDescent="0.2">
      <c r="A76" s="1">
        <v>37316</v>
      </c>
      <c r="B76" s="2">
        <v>1.389E-16</v>
      </c>
    </row>
    <row r="77" spans="1:2" x14ac:dyDescent="0.2">
      <c r="A77" s="1">
        <v>37347</v>
      </c>
      <c r="B77" s="2">
        <v>1.6619999999999999E-16</v>
      </c>
    </row>
    <row r="78" spans="1:2" x14ac:dyDescent="0.2">
      <c r="A78" s="1">
        <v>37377</v>
      </c>
      <c r="B78" s="2">
        <v>7.1810000000000002E-17</v>
      </c>
    </row>
    <row r="79" spans="1:2" x14ac:dyDescent="0.2">
      <c r="A79" s="1">
        <v>37408</v>
      </c>
      <c r="B79" s="2">
        <v>6.4430000000000006E-17</v>
      </c>
    </row>
    <row r="80" spans="1:2" x14ac:dyDescent="0.2">
      <c r="A80" s="1">
        <v>37438</v>
      </c>
      <c r="B80" s="2">
        <v>4.9559999999999998E-17</v>
      </c>
    </row>
    <row r="81" spans="1:2" x14ac:dyDescent="0.2">
      <c r="A81" s="1">
        <v>37469</v>
      </c>
      <c r="B81" s="2">
        <v>1.106E-16</v>
      </c>
    </row>
    <row r="82" spans="1:2" x14ac:dyDescent="0.2">
      <c r="A82" s="1">
        <v>37500</v>
      </c>
      <c r="B82" s="2">
        <v>9.3439999999999996E-17</v>
      </c>
    </row>
    <row r="83" spans="1:2" x14ac:dyDescent="0.2">
      <c r="A83" s="1">
        <v>37530</v>
      </c>
      <c r="B83" s="2">
        <v>1.2890000000000001E-16</v>
      </c>
    </row>
    <row r="84" spans="1:2" x14ac:dyDescent="0.2">
      <c r="A84" s="1">
        <v>37561</v>
      </c>
      <c r="B84" s="2">
        <v>8.4990000000000002E-17</v>
      </c>
    </row>
    <row r="85" spans="1:2" x14ac:dyDescent="0.2">
      <c r="A85" s="1">
        <v>37591</v>
      </c>
      <c r="B85" s="2">
        <v>7.3249999999999995E-17</v>
      </c>
    </row>
    <row r="86" spans="1:2" x14ac:dyDescent="0.2">
      <c r="A86" s="1">
        <v>37622</v>
      </c>
      <c r="B86" s="2">
        <v>2.6740000000000001E-17</v>
      </c>
    </row>
    <row r="87" spans="1:2" x14ac:dyDescent="0.2">
      <c r="A87" s="1">
        <v>37653</v>
      </c>
      <c r="B87" s="2">
        <v>2.9750000000000003E-17</v>
      </c>
    </row>
    <row r="88" spans="1:2" x14ac:dyDescent="0.2">
      <c r="A88" s="1">
        <v>37681</v>
      </c>
      <c r="B88" s="2">
        <v>3.2240000000000001E-17</v>
      </c>
    </row>
    <row r="89" spans="1:2" x14ac:dyDescent="0.2">
      <c r="A89" s="1">
        <v>37712</v>
      </c>
      <c r="B89" s="2">
        <v>5.6680000000000003E-17</v>
      </c>
    </row>
    <row r="90" spans="1:2" x14ac:dyDescent="0.2">
      <c r="A90" s="1">
        <v>37742</v>
      </c>
      <c r="B90" s="2">
        <v>6.8129999999999997E-17</v>
      </c>
    </row>
    <row r="91" spans="1:2" x14ac:dyDescent="0.2">
      <c r="A91" s="1">
        <v>37773</v>
      </c>
      <c r="B91" s="2">
        <v>2.9620000000000001E-17</v>
      </c>
    </row>
    <row r="92" spans="1:2" x14ac:dyDescent="0.2">
      <c r="A92" s="1">
        <v>37803</v>
      </c>
      <c r="B92" s="2">
        <v>2.114E-17</v>
      </c>
    </row>
    <row r="93" spans="1:2" x14ac:dyDescent="0.2">
      <c r="A93" s="1">
        <v>37834</v>
      </c>
      <c r="B93" s="2">
        <v>2.1229999999999999E-17</v>
      </c>
    </row>
    <row r="94" spans="1:2" x14ac:dyDescent="0.2">
      <c r="A94" s="1">
        <v>37865</v>
      </c>
      <c r="B94" s="2">
        <v>2.0069999999999999E-17</v>
      </c>
    </row>
    <row r="95" spans="1:2" x14ac:dyDescent="0.2">
      <c r="A95" s="1">
        <v>37895</v>
      </c>
      <c r="B95" s="2">
        <v>3.8119999999999997E-17</v>
      </c>
    </row>
    <row r="96" spans="1:2" x14ac:dyDescent="0.2">
      <c r="A96" s="1">
        <v>37926</v>
      </c>
      <c r="B96" s="2">
        <v>1.386E-16</v>
      </c>
    </row>
    <row r="97" spans="1:2" x14ac:dyDescent="0.2">
      <c r="A97" s="1">
        <v>37956</v>
      </c>
      <c r="B97" s="2">
        <v>4.8980000000000003E-17</v>
      </c>
    </row>
    <row r="98" spans="1:2" x14ac:dyDescent="0.2">
      <c r="A98" s="1">
        <v>37987</v>
      </c>
      <c r="B98" s="2">
        <v>2.4340000000000001E-17</v>
      </c>
    </row>
    <row r="99" spans="1:2" x14ac:dyDescent="0.2">
      <c r="A99" s="1">
        <v>38018</v>
      </c>
      <c r="B99" s="2">
        <v>1.3050000000000001E-17</v>
      </c>
    </row>
    <row r="100" spans="1:2" x14ac:dyDescent="0.2">
      <c r="A100" s="1">
        <v>38047</v>
      </c>
      <c r="B100" s="2">
        <v>2.2499999999999999E-17</v>
      </c>
    </row>
    <row r="101" spans="1:2" x14ac:dyDescent="0.2">
      <c r="A101" s="1">
        <v>38078</v>
      </c>
      <c r="B101" s="2">
        <v>1.9300000000000001E-17</v>
      </c>
    </row>
    <row r="102" spans="1:2" x14ac:dyDescent="0.2">
      <c r="A102" s="1">
        <v>38108</v>
      </c>
      <c r="B102" s="2">
        <v>1.4960000000000001E-17</v>
      </c>
    </row>
    <row r="103" spans="1:2" x14ac:dyDescent="0.2">
      <c r="A103" s="1">
        <v>38139</v>
      </c>
      <c r="B103" s="2">
        <v>1.3980000000000001E-17</v>
      </c>
    </row>
    <row r="104" spans="1:2" x14ac:dyDescent="0.2">
      <c r="A104" s="1">
        <v>38169</v>
      </c>
      <c r="B104" s="2">
        <v>8.2460000000000007E-18</v>
      </c>
    </row>
    <row r="105" spans="1:2" x14ac:dyDescent="0.2">
      <c r="A105" s="1">
        <v>38200</v>
      </c>
      <c r="B105" s="2">
        <v>8.9270000000000003E-18</v>
      </c>
    </row>
    <row r="106" spans="1:2" x14ac:dyDescent="0.2">
      <c r="A106" s="1">
        <v>38231</v>
      </c>
      <c r="B106" s="2">
        <v>1.089E-17</v>
      </c>
    </row>
    <row r="107" spans="1:2" x14ac:dyDescent="0.2">
      <c r="A107" s="1">
        <v>38261</v>
      </c>
      <c r="B107" s="2">
        <v>1.2559999999999999E-17</v>
      </c>
    </row>
    <row r="108" spans="1:2" x14ac:dyDescent="0.2">
      <c r="A108" s="1">
        <v>38292</v>
      </c>
      <c r="B108" s="2">
        <v>2.642E-17</v>
      </c>
    </row>
    <row r="109" spans="1:2" x14ac:dyDescent="0.2">
      <c r="A109" s="1">
        <v>38322</v>
      </c>
      <c r="B109" s="2">
        <v>2.0120000000000001E-17</v>
      </c>
    </row>
    <row r="110" spans="1:2" x14ac:dyDescent="0.2">
      <c r="A110" s="1">
        <v>38353</v>
      </c>
      <c r="B110" s="2">
        <v>1.463E-17</v>
      </c>
    </row>
    <row r="111" spans="1:2" x14ac:dyDescent="0.2">
      <c r="A111" s="1">
        <v>38384</v>
      </c>
      <c r="B111" s="2">
        <v>8.1830000000000003E-18</v>
      </c>
    </row>
    <row r="112" spans="1:2" x14ac:dyDescent="0.2">
      <c r="A112" s="1">
        <v>38412</v>
      </c>
      <c r="B112" s="2">
        <v>9.5740000000000001E-18</v>
      </c>
    </row>
    <row r="113" spans="1:2" x14ac:dyDescent="0.2">
      <c r="A113" s="1">
        <v>38443</v>
      </c>
      <c r="B113" s="2">
        <v>9.7359999999999997E-18</v>
      </c>
    </row>
    <row r="114" spans="1:2" x14ac:dyDescent="0.2">
      <c r="A114" s="1">
        <v>38473</v>
      </c>
      <c r="B114" s="2">
        <v>2.0969999999999999E-17</v>
      </c>
    </row>
    <row r="115" spans="1:2" x14ac:dyDescent="0.2">
      <c r="A115" s="1">
        <v>38504</v>
      </c>
      <c r="B115" s="2">
        <v>1.0750000000000001E-17</v>
      </c>
    </row>
    <row r="116" spans="1:2" x14ac:dyDescent="0.2">
      <c r="A116" s="1">
        <v>38534</v>
      </c>
      <c r="B116" s="2">
        <v>1.037E-17</v>
      </c>
    </row>
    <row r="117" spans="1:2" x14ac:dyDescent="0.2">
      <c r="A117" s="1">
        <v>38565</v>
      </c>
      <c r="B117" s="2">
        <v>1.0669999999999999E-17</v>
      </c>
    </row>
    <row r="118" spans="1:2" x14ac:dyDescent="0.2">
      <c r="A118" s="1">
        <v>38596</v>
      </c>
      <c r="B118" s="2">
        <v>8.9429999999999993E-18</v>
      </c>
    </row>
    <row r="119" spans="1:2" x14ac:dyDescent="0.2">
      <c r="A119" s="1">
        <v>38626</v>
      </c>
      <c r="B119" s="2">
        <v>9.9100000000000004E-18</v>
      </c>
    </row>
    <row r="120" spans="1:2" x14ac:dyDescent="0.2">
      <c r="A120" s="1">
        <v>38657</v>
      </c>
      <c r="B120" s="2">
        <v>1.062E-17</v>
      </c>
    </row>
    <row r="121" spans="1:2" x14ac:dyDescent="0.2">
      <c r="A121" s="1">
        <v>38687</v>
      </c>
      <c r="B121" s="2">
        <v>1.34E-17</v>
      </c>
    </row>
    <row r="122" spans="1:2" x14ac:dyDescent="0.2">
      <c r="A122" s="1">
        <v>38718</v>
      </c>
      <c r="B122" s="2">
        <v>7.6040000000000005E-18</v>
      </c>
    </row>
    <row r="123" spans="1:2" x14ac:dyDescent="0.2">
      <c r="A123" s="1">
        <v>38749</v>
      </c>
      <c r="B123" s="2">
        <v>5.2250000000000003E-18</v>
      </c>
    </row>
    <row r="124" spans="1:2" x14ac:dyDescent="0.2">
      <c r="A124" s="1">
        <v>38777</v>
      </c>
      <c r="B124" s="2">
        <v>7.2649999999999995E-18</v>
      </c>
    </row>
    <row r="125" spans="1:2" x14ac:dyDescent="0.2">
      <c r="A125" s="1">
        <v>38808</v>
      </c>
      <c r="B125" s="2">
        <v>7.738E-18</v>
      </c>
    </row>
    <row r="126" spans="1:2" x14ac:dyDescent="0.2">
      <c r="A126" s="1">
        <v>38838</v>
      </c>
      <c r="B126" s="2">
        <v>9.2610000000000003E-18</v>
      </c>
    </row>
    <row r="127" spans="1:2" x14ac:dyDescent="0.2">
      <c r="A127" s="1">
        <v>38869</v>
      </c>
      <c r="B127" s="2">
        <v>7.049E-18</v>
      </c>
    </row>
    <row r="128" spans="1:2" x14ac:dyDescent="0.2">
      <c r="A128" s="1">
        <v>38899</v>
      </c>
      <c r="B128" s="2">
        <v>4.4950000000000003E-18</v>
      </c>
    </row>
    <row r="129" spans="1:2" x14ac:dyDescent="0.2">
      <c r="A129" s="1">
        <v>38930</v>
      </c>
      <c r="B129" s="2">
        <v>4.7719999999999997E-18</v>
      </c>
    </row>
    <row r="130" spans="1:2" x14ac:dyDescent="0.2">
      <c r="A130" s="1">
        <v>38961</v>
      </c>
      <c r="B130" s="2">
        <v>7.4460000000000003E-18</v>
      </c>
    </row>
    <row r="131" spans="1:2" x14ac:dyDescent="0.2">
      <c r="A131" s="1">
        <v>38991</v>
      </c>
      <c r="B131" s="2">
        <v>1.145E-17</v>
      </c>
    </row>
    <row r="132" spans="1:2" x14ac:dyDescent="0.2">
      <c r="A132" s="1">
        <v>39022</v>
      </c>
      <c r="B132" s="2">
        <v>9.376E-18</v>
      </c>
    </row>
    <row r="133" spans="1:2" x14ac:dyDescent="0.2">
      <c r="A133" s="1">
        <v>39052</v>
      </c>
      <c r="B133" s="2">
        <v>8.2629999999999999E-18</v>
      </c>
    </row>
    <row r="134" spans="1:2" x14ac:dyDescent="0.2">
      <c r="A134" s="1">
        <v>39083</v>
      </c>
      <c r="B134" s="2">
        <v>7.3879999999999995E-18</v>
      </c>
    </row>
    <row r="135" spans="1:2" x14ac:dyDescent="0.2">
      <c r="A135" s="1">
        <v>39114</v>
      </c>
      <c r="B135" s="2">
        <v>6.916E-18</v>
      </c>
    </row>
    <row r="136" spans="1:2" x14ac:dyDescent="0.2">
      <c r="A136" s="1">
        <v>39142</v>
      </c>
      <c r="B136" s="2">
        <v>7.2490000000000005E-18</v>
      </c>
    </row>
    <row r="137" spans="1:2" x14ac:dyDescent="0.2">
      <c r="A137" s="1">
        <v>39173</v>
      </c>
      <c r="B137" s="2">
        <v>1.1119999999999999E-17</v>
      </c>
    </row>
    <row r="138" spans="1:2" x14ac:dyDescent="0.2">
      <c r="A138" s="1">
        <v>39203</v>
      </c>
      <c r="B138" s="2">
        <v>8.6179999999999999E-18</v>
      </c>
    </row>
    <row r="139" spans="1:2" x14ac:dyDescent="0.2">
      <c r="A139" s="1">
        <v>39234</v>
      </c>
      <c r="B139" s="2">
        <v>5.5129999999999999E-18</v>
      </c>
    </row>
    <row r="140" spans="1:2" x14ac:dyDescent="0.2">
      <c r="A140" s="1">
        <v>39264</v>
      </c>
      <c r="B140" s="2">
        <v>3.6450000000000002E-18</v>
      </c>
    </row>
    <row r="141" spans="1:2" x14ac:dyDescent="0.2">
      <c r="A141" s="1">
        <v>39295</v>
      </c>
      <c r="B141" s="2">
        <v>4.2450000000000001E-18</v>
      </c>
    </row>
    <row r="142" spans="1:2" x14ac:dyDescent="0.2">
      <c r="A142" s="1">
        <v>39326</v>
      </c>
      <c r="B142" s="2">
        <v>5.0799999999999999E-18</v>
      </c>
    </row>
    <row r="143" spans="1:2" x14ac:dyDescent="0.2">
      <c r="A143" s="1">
        <v>39356</v>
      </c>
      <c r="B143" s="2">
        <v>6.1089999999999996E-18</v>
      </c>
    </row>
    <row r="144" spans="1:2" x14ac:dyDescent="0.2">
      <c r="A144" s="1">
        <v>39387</v>
      </c>
      <c r="B144" s="2">
        <v>6.6400000000000001E-18</v>
      </c>
    </row>
    <row r="145" spans="1:2" x14ac:dyDescent="0.2">
      <c r="A145" s="1">
        <v>39417</v>
      </c>
      <c r="B145" s="2">
        <v>5.7439999999999996E-18</v>
      </c>
    </row>
    <row r="146" spans="1:2" x14ac:dyDescent="0.2">
      <c r="A146" s="1">
        <v>39448</v>
      </c>
      <c r="B146" s="2">
        <v>5.0370000000000002E-18</v>
      </c>
    </row>
    <row r="147" spans="1:2" x14ac:dyDescent="0.2">
      <c r="A147" s="1">
        <v>39479</v>
      </c>
      <c r="B147" s="2">
        <v>6.3889999999999997E-18</v>
      </c>
    </row>
    <row r="148" spans="1:2" x14ac:dyDescent="0.2">
      <c r="A148" s="1">
        <v>39508</v>
      </c>
      <c r="B148" s="2">
        <v>7.7969999999999994E-18</v>
      </c>
    </row>
    <row r="149" spans="1:2" x14ac:dyDescent="0.2">
      <c r="A149" s="1">
        <v>39539</v>
      </c>
      <c r="B149" s="2">
        <v>7.1520000000000002E-18</v>
      </c>
    </row>
    <row r="150" spans="1:2" x14ac:dyDescent="0.2">
      <c r="A150" s="1">
        <v>39569</v>
      </c>
      <c r="B150" s="2">
        <v>4.6319999999999997E-18</v>
      </c>
    </row>
    <row r="151" spans="1:2" x14ac:dyDescent="0.2">
      <c r="A151" s="1">
        <v>39600</v>
      </c>
      <c r="B151" s="2">
        <v>6.6480000000000004E-18</v>
      </c>
    </row>
    <row r="152" spans="1:2" x14ac:dyDescent="0.2">
      <c r="A152" s="1">
        <v>39630</v>
      </c>
      <c r="B152" s="2">
        <v>3.1009999999999999E-18</v>
      </c>
    </row>
    <row r="153" spans="1:2" x14ac:dyDescent="0.2">
      <c r="A153" s="1">
        <v>39661</v>
      </c>
      <c r="B153" s="2">
        <v>2.9330000000000001E-18</v>
      </c>
    </row>
    <row r="154" spans="1:2" x14ac:dyDescent="0.2">
      <c r="A154" s="1">
        <v>39692</v>
      </c>
      <c r="B154" s="2">
        <v>3.8479999999999999E-18</v>
      </c>
    </row>
    <row r="155" spans="1:2" x14ac:dyDescent="0.2">
      <c r="A155" s="1">
        <v>39722</v>
      </c>
      <c r="B155" s="2">
        <v>6.3659999999999999E-18</v>
      </c>
    </row>
    <row r="156" spans="1:2" x14ac:dyDescent="0.2">
      <c r="A156" s="1">
        <v>39753</v>
      </c>
      <c r="B156" s="2">
        <v>6.0449999999999998E-18</v>
      </c>
    </row>
    <row r="157" spans="1:2" x14ac:dyDescent="0.2">
      <c r="A157" s="1">
        <v>39783</v>
      </c>
      <c r="B157" s="2">
        <v>4.4919999999999997E-18</v>
      </c>
    </row>
    <row r="158" spans="1:2" x14ac:dyDescent="0.2">
      <c r="A158" s="1">
        <v>39814</v>
      </c>
      <c r="B158" s="2">
        <v>4.8220000000000002E-18</v>
      </c>
    </row>
    <row r="159" spans="1:2" x14ac:dyDescent="0.2">
      <c r="A159" s="1">
        <v>39845</v>
      </c>
      <c r="B159" s="2">
        <v>4.1130000000000004E-18</v>
      </c>
    </row>
    <row r="160" spans="1:2" x14ac:dyDescent="0.2">
      <c r="A160" s="1">
        <v>39873</v>
      </c>
      <c r="B160" s="2">
        <v>4.8430000000000003E-18</v>
      </c>
    </row>
    <row r="161" spans="1:2" x14ac:dyDescent="0.2">
      <c r="A161" s="1">
        <v>39904</v>
      </c>
      <c r="B161" s="2">
        <v>6.2289999999999997E-18</v>
      </c>
    </row>
    <row r="162" spans="1:2" x14ac:dyDescent="0.2">
      <c r="A162" s="1">
        <v>39934</v>
      </c>
      <c r="B162" s="2">
        <v>5.8520000000000001E-18</v>
      </c>
    </row>
    <row r="163" spans="1:2" x14ac:dyDescent="0.2">
      <c r="A163" s="1">
        <v>39965</v>
      </c>
      <c r="B163" s="2">
        <v>4.0920000000000003E-18</v>
      </c>
    </row>
    <row r="164" spans="1:2" x14ac:dyDescent="0.2">
      <c r="A164" s="1">
        <v>39995</v>
      </c>
      <c r="B164" s="2">
        <v>3.1240000000000001E-18</v>
      </c>
    </row>
    <row r="165" spans="1:2" x14ac:dyDescent="0.2">
      <c r="A165" s="1">
        <v>40026</v>
      </c>
      <c r="B165" s="2">
        <v>3.035E-18</v>
      </c>
    </row>
    <row r="166" spans="1:2" x14ac:dyDescent="0.2">
      <c r="A166" s="1">
        <v>40057</v>
      </c>
      <c r="B166" s="2">
        <v>3.9970000000000004E-18</v>
      </c>
    </row>
    <row r="167" spans="1:2" x14ac:dyDescent="0.2">
      <c r="A167" s="1">
        <v>40087</v>
      </c>
      <c r="B167" s="2">
        <v>5.7309999999999998E-18</v>
      </c>
    </row>
    <row r="168" spans="1:2" x14ac:dyDescent="0.2">
      <c r="A168" s="1">
        <v>40118</v>
      </c>
      <c r="B168" s="2">
        <v>6.9019999999999999E-18</v>
      </c>
    </row>
    <row r="169" spans="1:2" x14ac:dyDescent="0.2">
      <c r="A169" s="1">
        <v>40148</v>
      </c>
      <c r="B169" s="2">
        <v>5.1959999999999999E-18</v>
      </c>
    </row>
    <row r="170" spans="1:2" x14ac:dyDescent="0.2">
      <c r="A170" s="1">
        <v>40179</v>
      </c>
      <c r="B170" s="2">
        <v>4.872E-18</v>
      </c>
    </row>
    <row r="171" spans="1:2" x14ac:dyDescent="0.2">
      <c r="A171" s="1">
        <v>40210</v>
      </c>
      <c r="B171" s="2">
        <v>1.218E-17</v>
      </c>
    </row>
    <row r="172" spans="1:2" x14ac:dyDescent="0.2">
      <c r="A172" s="1">
        <v>40238</v>
      </c>
      <c r="B172" s="2">
        <v>1.218E-17</v>
      </c>
    </row>
    <row r="173" spans="1:2" x14ac:dyDescent="0.2">
      <c r="A173" s="1">
        <v>40269</v>
      </c>
      <c r="B173" s="2">
        <v>1.3220000000000001E-17</v>
      </c>
    </row>
    <row r="174" spans="1:2" x14ac:dyDescent="0.2">
      <c r="A174" s="1">
        <v>40299</v>
      </c>
      <c r="B174" s="2">
        <v>7.8519999999999995E-18</v>
      </c>
    </row>
    <row r="175" spans="1:2" x14ac:dyDescent="0.2">
      <c r="A175" s="1">
        <v>40330</v>
      </c>
      <c r="B175" s="2">
        <v>7.008E-18</v>
      </c>
    </row>
    <row r="176" spans="1:2" x14ac:dyDescent="0.2">
      <c r="A176" s="1">
        <v>40360</v>
      </c>
      <c r="B176" s="2">
        <v>5.5599999999999997E-18</v>
      </c>
    </row>
    <row r="177" spans="1:2" x14ac:dyDescent="0.2">
      <c r="A177" s="1">
        <v>40391</v>
      </c>
      <c r="B177" s="2">
        <v>4.589E-18</v>
      </c>
    </row>
    <row r="178" spans="1:2" x14ac:dyDescent="0.2">
      <c r="A178" s="1">
        <v>40422</v>
      </c>
      <c r="B178" s="2">
        <v>6.1250000000000001E-18</v>
      </c>
    </row>
    <row r="179" spans="1:2" x14ac:dyDescent="0.2">
      <c r="A179" s="1">
        <v>40452</v>
      </c>
      <c r="B179" s="2">
        <v>1.1269999999999999E-17</v>
      </c>
    </row>
    <row r="180" spans="1:2" x14ac:dyDescent="0.2">
      <c r="A180" s="1">
        <v>40483</v>
      </c>
      <c r="B180" s="2">
        <v>1.6970000000000001E-17</v>
      </c>
    </row>
    <row r="181" spans="1:2" x14ac:dyDescent="0.2">
      <c r="A181" s="1">
        <v>40513</v>
      </c>
      <c r="B181" s="2">
        <v>1.8309999999999999E-17</v>
      </c>
    </row>
    <row r="182" spans="1:2" x14ac:dyDescent="0.2">
      <c r="A182" s="1">
        <v>40544</v>
      </c>
      <c r="B182" s="2">
        <v>1.542E-17</v>
      </c>
    </row>
    <row r="183" spans="1:2" x14ac:dyDescent="0.2">
      <c r="A183" s="1">
        <v>40575</v>
      </c>
      <c r="B183" s="2">
        <v>8.5129999999999993E-18</v>
      </c>
    </row>
    <row r="184" spans="1:2" x14ac:dyDescent="0.2">
      <c r="A184" s="1">
        <v>40603</v>
      </c>
      <c r="B184" s="2">
        <v>6.8779999999999999E-18</v>
      </c>
    </row>
    <row r="185" spans="1:2" x14ac:dyDescent="0.2">
      <c r="A185" s="1">
        <v>40634</v>
      </c>
      <c r="B185" s="2">
        <v>2.4709999999999999E-17</v>
      </c>
    </row>
    <row r="186" spans="1:2" x14ac:dyDescent="0.2">
      <c r="A186" s="1">
        <v>40664</v>
      </c>
      <c r="B186" s="2">
        <v>2.3820000000000001E-17</v>
      </c>
    </row>
    <row r="187" spans="1:2" x14ac:dyDescent="0.2">
      <c r="A187" s="1">
        <v>40695</v>
      </c>
      <c r="B187" s="2">
        <v>1.485E-17</v>
      </c>
    </row>
    <row r="188" spans="1:2" x14ac:dyDescent="0.2">
      <c r="A188" s="1">
        <v>40725</v>
      </c>
      <c r="B188" s="2">
        <v>8.8440000000000001E-18</v>
      </c>
    </row>
    <row r="189" spans="1:2" x14ac:dyDescent="0.2">
      <c r="A189" s="1">
        <v>40756</v>
      </c>
      <c r="B189" s="2">
        <v>1.087E-17</v>
      </c>
    </row>
    <row r="190" spans="1:2" x14ac:dyDescent="0.2">
      <c r="A190" s="1">
        <v>40787</v>
      </c>
      <c r="B190" s="2">
        <v>1.36E-17</v>
      </c>
    </row>
    <row r="191" spans="1:2" x14ac:dyDescent="0.2">
      <c r="A191" s="1">
        <v>40817</v>
      </c>
      <c r="B191" s="2">
        <v>5.0459999999999998E-17</v>
      </c>
    </row>
    <row r="192" spans="1:2" x14ac:dyDescent="0.2">
      <c r="A192" s="1">
        <v>40848</v>
      </c>
      <c r="B192" s="2">
        <v>6.5650000000000004E-17</v>
      </c>
    </row>
    <row r="193" spans="1:2" x14ac:dyDescent="0.2">
      <c r="A193" s="1">
        <v>40878</v>
      </c>
      <c r="B193" s="2">
        <v>4.3440000000000003E-17</v>
      </c>
    </row>
    <row r="194" spans="1:2" x14ac:dyDescent="0.2">
      <c r="A194" s="1">
        <v>40909</v>
      </c>
      <c r="B194" s="2">
        <v>2.496E-17</v>
      </c>
    </row>
    <row r="195" spans="1:2" x14ac:dyDescent="0.2">
      <c r="A195" s="1">
        <v>40940</v>
      </c>
      <c r="B195" s="2">
        <v>1.7709999999999999E-17</v>
      </c>
    </row>
    <row r="196" spans="1:2" x14ac:dyDescent="0.2">
      <c r="A196" s="1">
        <v>40969</v>
      </c>
      <c r="B196" s="2">
        <v>2.0860000000000001E-17</v>
      </c>
    </row>
    <row r="197" spans="1:2" x14ac:dyDescent="0.2">
      <c r="A197" s="1">
        <v>41000</v>
      </c>
      <c r="B197" s="2">
        <v>2.125E-17</v>
      </c>
    </row>
    <row r="198" spans="1:2" x14ac:dyDescent="0.2">
      <c r="A198" s="1">
        <v>41030</v>
      </c>
      <c r="B198" s="2">
        <v>2.0929999999999999E-17</v>
      </c>
    </row>
    <row r="199" spans="1:2" x14ac:dyDescent="0.2">
      <c r="A199" s="1">
        <v>41061</v>
      </c>
      <c r="B199" s="2">
        <v>2.166E-17</v>
      </c>
    </row>
    <row r="200" spans="1:2" x14ac:dyDescent="0.2">
      <c r="A200" s="1">
        <v>41091</v>
      </c>
      <c r="B200" s="2">
        <v>2.5240000000000001E-17</v>
      </c>
    </row>
    <row r="201" spans="1:2" x14ac:dyDescent="0.2">
      <c r="A201" s="1">
        <v>41122</v>
      </c>
      <c r="B201" s="2">
        <v>1.9499999999999999E-17</v>
      </c>
    </row>
    <row r="202" spans="1:2" x14ac:dyDescent="0.2">
      <c r="A202" s="1">
        <v>41153</v>
      </c>
      <c r="B202" s="2">
        <v>2.0809999999999999E-17</v>
      </c>
    </row>
    <row r="203" spans="1:2" x14ac:dyDescent="0.2">
      <c r="A203" s="1">
        <v>41183</v>
      </c>
      <c r="B203" s="2">
        <v>4.9430000000000003E-17</v>
      </c>
    </row>
    <row r="204" spans="1:2" x14ac:dyDescent="0.2">
      <c r="A204" s="1">
        <v>41214</v>
      </c>
      <c r="B204" s="2">
        <v>3.3290000000000001E-17</v>
      </c>
    </row>
    <row r="205" spans="1:2" x14ac:dyDescent="0.2">
      <c r="A205" s="1">
        <v>41244</v>
      </c>
      <c r="B205" s="2">
        <v>2.0150000000000001E-17</v>
      </c>
    </row>
    <row r="206" spans="1:2" x14ac:dyDescent="0.2">
      <c r="A206" s="1">
        <v>41275</v>
      </c>
      <c r="B206" s="2">
        <v>1.298E-17</v>
      </c>
    </row>
    <row r="207" spans="1:2" x14ac:dyDescent="0.2">
      <c r="A207" s="1">
        <v>41306</v>
      </c>
      <c r="B207" s="2">
        <v>1.254E-17</v>
      </c>
    </row>
    <row r="208" spans="1:2" x14ac:dyDescent="0.2">
      <c r="A208" s="1">
        <v>41334</v>
      </c>
      <c r="B208" s="2">
        <v>2.6820000000000001E-17</v>
      </c>
    </row>
    <row r="209" spans="1:2" x14ac:dyDescent="0.2">
      <c r="A209" s="1">
        <v>41365</v>
      </c>
      <c r="B209" s="2">
        <v>2.297E-17</v>
      </c>
    </row>
    <row r="210" spans="1:2" x14ac:dyDescent="0.2">
      <c r="A210" s="1">
        <v>41395</v>
      </c>
      <c r="B210" s="2">
        <v>5.8810000000000001E-17</v>
      </c>
    </row>
    <row r="211" spans="1:2" x14ac:dyDescent="0.2">
      <c r="A211" s="1">
        <v>41426</v>
      </c>
      <c r="B211" s="2">
        <v>3.3040000000000003E-17</v>
      </c>
    </row>
    <row r="212" spans="1:2" x14ac:dyDescent="0.2">
      <c r="A212" s="1">
        <v>41456</v>
      </c>
      <c r="B212" s="2">
        <v>1.1590000000000001E-17</v>
      </c>
    </row>
    <row r="213" spans="1:2" x14ac:dyDescent="0.2">
      <c r="A213" s="1">
        <v>41487</v>
      </c>
      <c r="B213" s="2">
        <v>1.0819999999999999E-17</v>
      </c>
    </row>
    <row r="214" spans="1:2" x14ac:dyDescent="0.2">
      <c r="A214" s="1">
        <v>41518</v>
      </c>
      <c r="B214" s="2">
        <v>1.5960000000000001E-17</v>
      </c>
    </row>
    <row r="215" spans="1:2" x14ac:dyDescent="0.2">
      <c r="A215" s="1">
        <v>41548</v>
      </c>
      <c r="B215" s="2">
        <v>2.058E-17</v>
      </c>
    </row>
    <row r="216" spans="1:2" x14ac:dyDescent="0.2">
      <c r="A216" s="1">
        <v>41579</v>
      </c>
      <c r="B216" s="2">
        <v>4.3109999999999999E-17</v>
      </c>
    </row>
    <row r="217" spans="1:2" x14ac:dyDescent="0.2">
      <c r="A217" s="1">
        <v>41609</v>
      </c>
      <c r="B217" s="2">
        <v>4.5659999999999999E-17</v>
      </c>
    </row>
    <row r="218" spans="1:2" x14ac:dyDescent="0.2">
      <c r="A218" s="1">
        <v>41640</v>
      </c>
      <c r="B218" s="2">
        <v>4.699E-17</v>
      </c>
    </row>
    <row r="219" spans="1:2" x14ac:dyDescent="0.2">
      <c r="A219" s="1">
        <v>41671</v>
      </c>
      <c r="B219" s="2">
        <v>4.5369999999999998E-17</v>
      </c>
    </row>
    <row r="220" spans="1:2" x14ac:dyDescent="0.2">
      <c r="A220" s="1">
        <v>41699</v>
      </c>
      <c r="B220" s="2">
        <v>5.7590000000000002E-17</v>
      </c>
    </row>
    <row r="221" spans="1:2" x14ac:dyDescent="0.2">
      <c r="A221" s="1">
        <v>41730</v>
      </c>
      <c r="B221" s="2">
        <v>5.7590000000000002E-17</v>
      </c>
    </row>
    <row r="222" spans="1:2" x14ac:dyDescent="0.2">
      <c r="A222" s="1">
        <v>41760</v>
      </c>
      <c r="B222" s="2">
        <v>3.3999999999999998E-17</v>
      </c>
    </row>
    <row r="223" spans="1:2" x14ac:dyDescent="0.2">
      <c r="A223" s="1">
        <v>41791</v>
      </c>
      <c r="B223" s="2">
        <v>1.8089999999999998E-17</v>
      </c>
    </row>
    <row r="224" spans="1:2" x14ac:dyDescent="0.2">
      <c r="A224" s="1">
        <v>41821</v>
      </c>
      <c r="B224" s="2">
        <v>2.0680000000000001E-17</v>
      </c>
    </row>
    <row r="225" spans="1:2" x14ac:dyDescent="0.2">
      <c r="A225" s="1">
        <v>41852</v>
      </c>
      <c r="B225" s="2">
        <v>3.0570000000000003E-17</v>
      </c>
    </row>
    <row r="226" spans="1:2" x14ac:dyDescent="0.2">
      <c r="A226" s="1">
        <v>41883</v>
      </c>
      <c r="B226" s="2">
        <v>2.7640000000000001E-17</v>
      </c>
    </row>
    <row r="227" spans="1:2" x14ac:dyDescent="0.2">
      <c r="A227" s="1">
        <v>41913</v>
      </c>
      <c r="B227" s="2">
        <v>6.5650000000000004E-17</v>
      </c>
    </row>
    <row r="228" spans="1:2" x14ac:dyDescent="0.2">
      <c r="A228" s="1">
        <v>41944</v>
      </c>
      <c r="B228" s="2">
        <v>4.4050000000000002E-17</v>
      </c>
    </row>
    <row r="229" spans="1:2" x14ac:dyDescent="0.2">
      <c r="A229" s="1">
        <v>41974</v>
      </c>
      <c r="B229" s="2">
        <v>7.8479999999999995E-17</v>
      </c>
    </row>
    <row r="230" spans="1:2" x14ac:dyDescent="0.2">
      <c r="A230" s="1">
        <v>42005</v>
      </c>
      <c r="B230" s="2">
        <v>3.2509999999999997E-17</v>
      </c>
    </row>
    <row r="231" spans="1:2" x14ac:dyDescent="0.2">
      <c r="A231" s="1">
        <v>42036</v>
      </c>
      <c r="B231" s="2">
        <v>4.7769999999999998E-17</v>
      </c>
    </row>
    <row r="232" spans="1:2" x14ac:dyDescent="0.2">
      <c r="A232" s="1">
        <v>42064</v>
      </c>
      <c r="B232" s="2">
        <v>3.801E-17</v>
      </c>
    </row>
    <row r="233" spans="1:2" x14ac:dyDescent="0.2">
      <c r="A233" s="1">
        <v>42095</v>
      </c>
      <c r="B233" s="2">
        <v>3.3159999999999999E-17</v>
      </c>
    </row>
    <row r="234" spans="1:2" x14ac:dyDescent="0.2">
      <c r="A234" s="1">
        <v>42125</v>
      </c>
      <c r="B234" s="2">
        <v>2.1430000000000001E-17</v>
      </c>
    </row>
    <row r="235" spans="1:2" x14ac:dyDescent="0.2">
      <c r="A235" s="1">
        <v>42156</v>
      </c>
      <c r="B235" s="2">
        <v>1.5799999999999999E-17</v>
      </c>
    </row>
    <row r="236" spans="1:2" x14ac:dyDescent="0.2">
      <c r="A236" s="1">
        <v>42186</v>
      </c>
      <c r="B236" s="2">
        <v>1.029E-17</v>
      </c>
    </row>
    <row r="237" spans="1:2" x14ac:dyDescent="0.2">
      <c r="A237" s="1">
        <v>42217</v>
      </c>
      <c r="B237" s="2">
        <v>1.051E-17</v>
      </c>
    </row>
    <row r="238" spans="1:2" x14ac:dyDescent="0.2">
      <c r="A238" s="1">
        <v>42248</v>
      </c>
      <c r="B238" s="2">
        <v>9.1120000000000005E-18</v>
      </c>
    </row>
    <row r="239" spans="1:2" x14ac:dyDescent="0.2">
      <c r="A239" s="1">
        <v>42278</v>
      </c>
      <c r="B239" s="2">
        <v>2.6619999999999999E-17</v>
      </c>
    </row>
    <row r="240" spans="1:2" x14ac:dyDescent="0.2">
      <c r="A240" s="1">
        <v>42309</v>
      </c>
      <c r="B240" s="2">
        <v>2.5360000000000001E-17</v>
      </c>
    </row>
    <row r="241" spans="1:2" x14ac:dyDescent="0.2">
      <c r="A241" s="1">
        <v>42339</v>
      </c>
      <c r="B241" s="2">
        <v>1.8759999999999999E-17</v>
      </c>
    </row>
    <row r="242" spans="1:2" x14ac:dyDescent="0.2">
      <c r="A242" s="1">
        <v>42370</v>
      </c>
      <c r="B242" s="2">
        <v>1.9000000000000001E-17</v>
      </c>
    </row>
    <row r="243" spans="1:2" x14ac:dyDescent="0.2">
      <c r="A243" s="1">
        <v>42401</v>
      </c>
      <c r="B243" s="2">
        <v>1.153E-17</v>
      </c>
    </row>
    <row r="244" spans="1:2" x14ac:dyDescent="0.2">
      <c r="A244" s="1">
        <v>42430</v>
      </c>
      <c r="B244" s="2">
        <v>1.138E-17</v>
      </c>
    </row>
    <row r="245" spans="1:2" x14ac:dyDescent="0.2">
      <c r="A245" s="1">
        <v>42461</v>
      </c>
      <c r="B245" s="2">
        <v>9.171E-18</v>
      </c>
    </row>
    <row r="246" spans="1:2" x14ac:dyDescent="0.2">
      <c r="A246" s="1">
        <v>42491</v>
      </c>
      <c r="B246" s="2">
        <v>1.5E-17</v>
      </c>
    </row>
    <row r="247" spans="1:2" x14ac:dyDescent="0.2">
      <c r="A247" s="1">
        <v>42522</v>
      </c>
      <c r="B247" s="2">
        <v>7.4829999999999994E-18</v>
      </c>
    </row>
    <row r="248" spans="1:2" x14ac:dyDescent="0.2">
      <c r="A248" s="1">
        <v>42552</v>
      </c>
      <c r="B248" s="2">
        <v>4.8460000000000003E-18</v>
      </c>
    </row>
    <row r="249" spans="1:2" x14ac:dyDescent="0.2">
      <c r="A249" s="1">
        <v>42583</v>
      </c>
      <c r="B249" s="2">
        <v>3.934E-18</v>
      </c>
    </row>
    <row r="250" spans="1:2" x14ac:dyDescent="0.2">
      <c r="A250" s="1">
        <v>42614</v>
      </c>
      <c r="B250" s="2">
        <v>1.3370000000000001E-17</v>
      </c>
    </row>
    <row r="251" spans="1:2" x14ac:dyDescent="0.2">
      <c r="A251" s="1">
        <v>42644</v>
      </c>
      <c r="B251" s="2">
        <v>1.2129999999999999E-17</v>
      </c>
    </row>
    <row r="252" spans="1:2" x14ac:dyDescent="0.2">
      <c r="A252" s="1">
        <v>42675</v>
      </c>
      <c r="B252" s="2">
        <v>1.044E-17</v>
      </c>
    </row>
    <row r="253" spans="1:2" x14ac:dyDescent="0.2">
      <c r="A253" s="1">
        <v>42705</v>
      </c>
      <c r="B253" s="2">
        <v>6.4819999999999999E-18</v>
      </c>
    </row>
    <row r="254" spans="1:2" x14ac:dyDescent="0.2">
      <c r="A254" s="1">
        <v>42736</v>
      </c>
      <c r="B254" s="2">
        <v>6.4199999999999997E-18</v>
      </c>
    </row>
    <row r="255" spans="1:2" x14ac:dyDescent="0.2">
      <c r="A255" s="1">
        <v>42767</v>
      </c>
      <c r="B255" s="2">
        <v>8.0890000000000006E-18</v>
      </c>
    </row>
    <row r="256" spans="1:2" x14ac:dyDescent="0.2">
      <c r="A256" s="1">
        <v>42795</v>
      </c>
      <c r="B256" s="2">
        <v>1.137E-17</v>
      </c>
    </row>
    <row r="257" spans="1:2" x14ac:dyDescent="0.2">
      <c r="A257" s="1">
        <v>42826</v>
      </c>
      <c r="B257" s="2">
        <v>1.19E-17</v>
      </c>
    </row>
    <row r="258" spans="1:2" x14ac:dyDescent="0.2">
      <c r="A258" s="1">
        <v>42856</v>
      </c>
      <c r="B258" s="2">
        <v>7.438E-18</v>
      </c>
    </row>
    <row r="259" spans="1:2" x14ac:dyDescent="0.2">
      <c r="A259" s="1">
        <v>42887</v>
      </c>
      <c r="B259" s="2">
        <v>5.657E-18</v>
      </c>
    </row>
    <row r="260" spans="1:2" x14ac:dyDescent="0.2">
      <c r="A260" s="1">
        <v>42917</v>
      </c>
      <c r="B260" s="2">
        <v>4.7100000000000004E-18</v>
      </c>
    </row>
    <row r="261" spans="1:2" x14ac:dyDescent="0.2">
      <c r="A261" s="1">
        <v>42948</v>
      </c>
      <c r="B261" s="2">
        <v>4.0389999999999998E-18</v>
      </c>
    </row>
    <row r="262" spans="1:2" x14ac:dyDescent="0.2">
      <c r="A262" s="1">
        <v>42979</v>
      </c>
      <c r="B262" s="2">
        <v>9.3440000000000005E-18</v>
      </c>
    </row>
    <row r="263" spans="1:2" x14ac:dyDescent="0.2">
      <c r="A263" s="1">
        <v>43009</v>
      </c>
      <c r="B263" s="2">
        <v>9.3440000000000005E-18</v>
      </c>
    </row>
    <row r="264" spans="1:2" x14ac:dyDescent="0.2">
      <c r="A264" s="1">
        <v>43040</v>
      </c>
      <c r="B264" s="2">
        <v>7.0459999999999993E-18</v>
      </c>
    </row>
    <row r="265" spans="1:2" x14ac:dyDescent="0.2">
      <c r="A265" s="1">
        <v>43070</v>
      </c>
      <c r="B265" s="2">
        <v>6.4800000000000002E-18</v>
      </c>
    </row>
    <row r="266" spans="1:2" x14ac:dyDescent="0.2">
      <c r="A266" s="1">
        <v>43101</v>
      </c>
      <c r="B266" s="2">
        <v>5.7379999999999998E-18</v>
      </c>
    </row>
    <row r="267" spans="1:2" x14ac:dyDescent="0.2">
      <c r="A267" s="1">
        <v>43132</v>
      </c>
      <c r="B267" s="2">
        <v>4.2220000000000003E-18</v>
      </c>
    </row>
    <row r="268" spans="1:2" x14ac:dyDescent="0.2">
      <c r="A268" s="1">
        <v>43160</v>
      </c>
      <c r="B268" s="2">
        <v>5.3039999999999997E-18</v>
      </c>
    </row>
    <row r="269" spans="1:2" x14ac:dyDescent="0.2">
      <c r="A269" s="1">
        <v>43191</v>
      </c>
      <c r="B269" s="2">
        <v>6.2270000000000001E-18</v>
      </c>
    </row>
    <row r="270" spans="1:2" x14ac:dyDescent="0.2">
      <c r="A270" s="1">
        <v>43221</v>
      </c>
      <c r="B270" s="2">
        <v>5.6820000000000003E-18</v>
      </c>
    </row>
    <row r="271" spans="1:2" x14ac:dyDescent="0.2">
      <c r="A271" s="1">
        <v>43252</v>
      </c>
      <c r="B271" s="2">
        <v>7.6809999999999994E-18</v>
      </c>
    </row>
    <row r="272" spans="1:2" x14ac:dyDescent="0.2">
      <c r="A272" s="1">
        <v>43282</v>
      </c>
      <c r="B272" s="2">
        <v>3.1299999999999999E-18</v>
      </c>
    </row>
    <row r="273" spans="1:2" x14ac:dyDescent="0.2">
      <c r="A273" s="1">
        <v>43313</v>
      </c>
      <c r="B273" s="2">
        <v>3.3739999999999999E-18</v>
      </c>
    </row>
    <row r="274" spans="1:2" x14ac:dyDescent="0.2">
      <c r="A274" s="1">
        <v>43344</v>
      </c>
      <c r="B274" s="2">
        <v>4.0680000000000002E-18</v>
      </c>
    </row>
    <row r="275" spans="1:2" x14ac:dyDescent="0.2">
      <c r="A275" s="1">
        <v>43374</v>
      </c>
      <c r="B275" s="2">
        <v>6.6000000000000003E-18</v>
      </c>
    </row>
    <row r="276" spans="1:2" x14ac:dyDescent="0.2">
      <c r="A276" s="1">
        <v>43405</v>
      </c>
      <c r="B276" s="2">
        <v>6.5459999999999997E-18</v>
      </c>
    </row>
    <row r="277" spans="1:2" x14ac:dyDescent="0.2">
      <c r="A277" s="1">
        <v>43435</v>
      </c>
      <c r="B277" s="2">
        <v>5.8499999999999997E-18</v>
      </c>
    </row>
    <row r="278" spans="1:2" x14ac:dyDescent="0.2">
      <c r="A278" s="1">
        <v>43466</v>
      </c>
      <c r="B278" s="2">
        <v>4.6969999999999997E-18</v>
      </c>
    </row>
    <row r="279" spans="1:2" x14ac:dyDescent="0.2">
      <c r="A279" s="1">
        <v>43497</v>
      </c>
      <c r="B279" s="2">
        <v>5.9419999999999997E-18</v>
      </c>
    </row>
    <row r="280" spans="1:2" x14ac:dyDescent="0.2">
      <c r="A280" s="1">
        <v>43525</v>
      </c>
      <c r="B280" s="2">
        <v>7.9230000000000001E-18</v>
      </c>
    </row>
    <row r="281" spans="1:2" x14ac:dyDescent="0.2">
      <c r="A281" s="1">
        <v>43556</v>
      </c>
      <c r="B281" s="2">
        <v>6.9880000000000001E-18</v>
      </c>
    </row>
    <row r="282" spans="1:2" x14ac:dyDescent="0.2">
      <c r="A282" s="1">
        <v>43586</v>
      </c>
      <c r="B282" s="2">
        <v>7.4779999999999998E-18</v>
      </c>
    </row>
    <row r="283" spans="1:2" x14ac:dyDescent="0.2">
      <c r="A283" s="1">
        <v>43617</v>
      </c>
      <c r="B283" s="2">
        <v>4.217E-18</v>
      </c>
    </row>
    <row r="284" spans="1:2" x14ac:dyDescent="0.2">
      <c r="A284" s="1">
        <v>43647</v>
      </c>
      <c r="B284" s="2">
        <v>3.5809999999999997E-18</v>
      </c>
    </row>
    <row r="285" spans="1:2" x14ac:dyDescent="0.2">
      <c r="A285" s="1">
        <v>43678</v>
      </c>
      <c r="B285" s="2">
        <v>3.359E-18</v>
      </c>
    </row>
    <row r="286" spans="1:2" x14ac:dyDescent="0.2">
      <c r="A286" s="1">
        <v>43709</v>
      </c>
      <c r="B286" s="2">
        <v>7.2119999999999998E-18</v>
      </c>
    </row>
    <row r="287" spans="1:2" x14ac:dyDescent="0.2">
      <c r="A287" s="1">
        <v>43739</v>
      </c>
      <c r="B287" s="2">
        <v>6.8779999999999999E-18</v>
      </c>
    </row>
    <row r="288" spans="1:2" x14ac:dyDescent="0.2">
      <c r="A288" s="1">
        <v>43770</v>
      </c>
      <c r="B288" s="2">
        <v>6.2820000000000002E-18</v>
      </c>
    </row>
    <row r="289" spans="1:5" x14ac:dyDescent="0.2">
      <c r="A289" s="1">
        <v>43800</v>
      </c>
      <c r="B289" s="2">
        <v>5.4449999999999999E-18</v>
      </c>
    </row>
    <row r="290" spans="1:5" x14ac:dyDescent="0.2">
      <c r="A290" s="1">
        <v>43831</v>
      </c>
      <c r="B290" s="2">
        <v>4.3799999999999998E-18</v>
      </c>
    </row>
    <row r="291" spans="1:5" x14ac:dyDescent="0.2">
      <c r="A291" s="1">
        <v>43862</v>
      </c>
      <c r="B291" s="2">
        <v>4.7109999999999998E-18</v>
      </c>
    </row>
    <row r="292" spans="1:5" x14ac:dyDescent="0.2">
      <c r="A292" s="1">
        <v>43891</v>
      </c>
      <c r="B292" s="2">
        <v>5.5660000000000003E-18</v>
      </c>
    </row>
    <row r="293" spans="1:5" x14ac:dyDescent="0.2">
      <c r="A293" s="1">
        <v>43922</v>
      </c>
      <c r="B293" s="2">
        <v>6.5350000000000003E-18</v>
      </c>
    </row>
    <row r="294" spans="1:5" x14ac:dyDescent="0.2">
      <c r="A294" s="1">
        <v>43952</v>
      </c>
      <c r="B294" s="2">
        <v>6.0649999999999997E-18</v>
      </c>
    </row>
    <row r="295" spans="1:5" x14ac:dyDescent="0.2">
      <c r="A295" s="1">
        <v>43983</v>
      </c>
      <c r="B295" s="2">
        <v>4.6920000000000001E-18</v>
      </c>
    </row>
    <row r="296" spans="1:5" x14ac:dyDescent="0.2">
      <c r="A296" s="1">
        <v>44013</v>
      </c>
      <c r="B296" s="2">
        <v>3.3359999999999998E-18</v>
      </c>
    </row>
    <row r="297" spans="1:5" x14ac:dyDescent="0.2">
      <c r="A297" s="1">
        <v>44044</v>
      </c>
      <c r="B297" s="2">
        <v>3.192E-18</v>
      </c>
    </row>
    <row r="298" spans="1:5" x14ac:dyDescent="0.2">
      <c r="A298" s="1">
        <v>44075</v>
      </c>
      <c r="B298" s="2">
        <v>6.1360000000000003E-18</v>
      </c>
      <c r="C298" s="2">
        <v>6.1360000000000003E-18</v>
      </c>
      <c r="D298" s="2">
        <v>6.1360000000000003E-18</v>
      </c>
      <c r="E298" s="2">
        <v>6.1360000000000003E-18</v>
      </c>
    </row>
    <row r="299" spans="1:5" x14ac:dyDescent="0.2">
      <c r="A299" s="1">
        <v>44105</v>
      </c>
      <c r="C299" s="2">
        <f t="shared" ref="C299:C330" si="0">_xlfn.FORECAST.ETS(A299,$B$2:$B$298,$A$2:$A$298,157,1)</f>
        <v>-2.7847789040968272E-18</v>
      </c>
      <c r="D299" s="2">
        <f t="shared" ref="D299:D330" si="1">C299-_xlfn.FORECAST.ETS.CONFINT(A299,$B$2:$B$298,$A$2:$A$298,0.95,157,1)</f>
        <v>-5.2759210877273305E-17</v>
      </c>
      <c r="E299" s="2">
        <f t="shared" ref="E299:E330" si="2">C299+_xlfn.FORECAST.ETS.CONFINT(A299,$B$2:$B$298,$A$2:$A$298,0.95,157,1)</f>
        <v>4.7189653069079644E-17</v>
      </c>
    </row>
    <row r="300" spans="1:5" x14ac:dyDescent="0.2">
      <c r="A300" s="1">
        <v>44136</v>
      </c>
      <c r="C300" s="2">
        <f t="shared" si="0"/>
        <v>-4.2384692694218304E-18</v>
      </c>
      <c r="D300" s="2">
        <f t="shared" si="1"/>
        <v>-6.6736506682391698E-17</v>
      </c>
      <c r="E300" s="2">
        <f t="shared" si="2"/>
        <v>5.8259568143548043E-17</v>
      </c>
    </row>
    <row r="301" spans="1:5" x14ac:dyDescent="0.2">
      <c r="A301" s="1">
        <v>44166</v>
      </c>
      <c r="C301" s="2">
        <f t="shared" si="0"/>
        <v>-4.3499836463427177E-18</v>
      </c>
      <c r="D301" s="2">
        <f t="shared" si="1"/>
        <v>-7.7276790569534099E-17</v>
      </c>
      <c r="E301" s="2">
        <f t="shared" si="2"/>
        <v>6.8576823276848664E-17</v>
      </c>
    </row>
    <row r="302" spans="1:5" x14ac:dyDescent="0.2">
      <c r="A302" s="1">
        <v>44197</v>
      </c>
      <c r="C302" s="2">
        <f t="shared" si="0"/>
        <v>-5.3706868623381272E-18</v>
      </c>
      <c r="D302" s="2">
        <f t="shared" si="1"/>
        <v>-8.7434030131715747E-17</v>
      </c>
      <c r="E302" s="2">
        <f t="shared" si="2"/>
        <v>7.6692656407039487E-17</v>
      </c>
    </row>
    <row r="303" spans="1:5" x14ac:dyDescent="0.2">
      <c r="A303" s="1">
        <v>44228</v>
      </c>
      <c r="C303" s="2">
        <f t="shared" si="0"/>
        <v>-6.0458741774768571E-18</v>
      </c>
      <c r="D303" s="2">
        <f t="shared" si="1"/>
        <v>-9.6346644367805222E-17</v>
      </c>
      <c r="E303" s="2">
        <f t="shared" si="2"/>
        <v>8.4254896012851507E-17</v>
      </c>
    </row>
    <row r="304" spans="1:5" x14ac:dyDescent="0.2">
      <c r="A304" s="1">
        <v>44256</v>
      </c>
      <c r="C304" s="2">
        <f t="shared" si="0"/>
        <v>-4.6222465596196509E-18</v>
      </c>
      <c r="D304" s="2">
        <f t="shared" si="1"/>
        <v>-1.0248865820404703E-16</v>
      </c>
      <c r="E304" s="2">
        <f t="shared" si="2"/>
        <v>9.3244165084807726E-17</v>
      </c>
    </row>
    <row r="305" spans="1:5" x14ac:dyDescent="0.2">
      <c r="A305" s="1">
        <v>44287</v>
      </c>
      <c r="C305" s="2">
        <f t="shared" si="0"/>
        <v>-3.154297903244293E-18</v>
      </c>
      <c r="D305" s="2">
        <f t="shared" si="1"/>
        <v>-1.0806003462438572E-16</v>
      </c>
      <c r="E305" s="2">
        <f t="shared" si="2"/>
        <v>1.0175143881789715E-16</v>
      </c>
    </row>
    <row r="306" spans="1:5" x14ac:dyDescent="0.2">
      <c r="A306" s="1">
        <v>44317</v>
      </c>
      <c r="C306" s="2">
        <f t="shared" si="0"/>
        <v>-4.0530599870851913E-18</v>
      </c>
      <c r="D306" s="2">
        <f t="shared" si="1"/>
        <v>-1.1557153961445909E-16</v>
      </c>
      <c r="E306" s="2">
        <f t="shared" si="2"/>
        <v>1.0746541964028871E-16</v>
      </c>
    </row>
    <row r="307" spans="1:5" x14ac:dyDescent="0.2">
      <c r="A307" s="1">
        <v>44348</v>
      </c>
      <c r="C307" s="2">
        <f t="shared" si="0"/>
        <v>-6.7982333508182134E-18</v>
      </c>
      <c r="D307" s="2">
        <f t="shared" si="1"/>
        <v>-1.2457477017896113E-16</v>
      </c>
      <c r="E307" s="2">
        <f t="shared" si="2"/>
        <v>1.109783034773247E-16</v>
      </c>
    </row>
    <row r="308" spans="1:5" x14ac:dyDescent="0.2">
      <c r="A308" s="1">
        <v>44378</v>
      </c>
      <c r="C308" s="2">
        <f t="shared" si="0"/>
        <v>-4.9552723709486719E-18</v>
      </c>
      <c r="D308" s="2">
        <f t="shared" si="1"/>
        <v>-1.2868902919738154E-16</v>
      </c>
      <c r="E308" s="2">
        <f t="shared" si="2"/>
        <v>1.1877848445548421E-16</v>
      </c>
    </row>
    <row r="309" spans="1:5" x14ac:dyDescent="0.2">
      <c r="A309" s="1">
        <v>44409</v>
      </c>
      <c r="C309" s="2">
        <f t="shared" si="0"/>
        <v>-8.6325914065197533E-18</v>
      </c>
      <c r="D309" s="2">
        <f t="shared" si="1"/>
        <v>-1.3806429597207228E-16</v>
      </c>
      <c r="E309" s="2">
        <f t="shared" si="2"/>
        <v>1.2079911315903279E-16</v>
      </c>
    </row>
    <row r="310" spans="1:5" x14ac:dyDescent="0.2">
      <c r="A310" s="1">
        <v>44440</v>
      </c>
      <c r="C310" s="2">
        <f t="shared" si="0"/>
        <v>-8.9413746494424109E-18</v>
      </c>
      <c r="D310" s="2">
        <f t="shared" si="1"/>
        <v>-1.4384463008534197E-16</v>
      </c>
      <c r="E310" s="2">
        <f t="shared" si="2"/>
        <v>1.2596188078645713E-16</v>
      </c>
    </row>
    <row r="311" spans="1:5" x14ac:dyDescent="0.2">
      <c r="A311" s="1">
        <v>44470</v>
      </c>
      <c r="C311" s="2">
        <f t="shared" si="0"/>
        <v>-8.1225725401749346E-18</v>
      </c>
      <c r="D311" s="2">
        <f t="shared" si="1"/>
        <v>-1.4829751364823383E-16</v>
      </c>
      <c r="E311" s="2">
        <f t="shared" si="2"/>
        <v>1.3205236856788395E-16</v>
      </c>
    </row>
    <row r="312" spans="1:5" x14ac:dyDescent="0.2">
      <c r="A312" s="1">
        <v>44501</v>
      </c>
      <c r="C312" s="2">
        <f t="shared" si="0"/>
        <v>-5.7363464780057418E-18</v>
      </c>
      <c r="D312" s="2">
        <f t="shared" si="1"/>
        <v>-1.5100488575600923E-16</v>
      </c>
      <c r="E312" s="2">
        <f t="shared" si="2"/>
        <v>1.3953219279999776E-16</v>
      </c>
    </row>
    <row r="313" spans="1:5" x14ac:dyDescent="0.2">
      <c r="A313" s="1">
        <v>44531</v>
      </c>
      <c r="C313" s="2">
        <f t="shared" si="0"/>
        <v>-6.0918194851174772E-18</v>
      </c>
      <c r="D313" s="2">
        <f t="shared" si="1"/>
        <v>-1.562940048555123E-16</v>
      </c>
      <c r="E313" s="2">
        <f t="shared" si="2"/>
        <v>1.4411036588527736E-16</v>
      </c>
    </row>
    <row r="314" spans="1:5" x14ac:dyDescent="0.2">
      <c r="A314" s="1">
        <v>44562</v>
      </c>
      <c r="C314" s="2">
        <f t="shared" si="0"/>
        <v>-7.6528400319992694E-18</v>
      </c>
      <c r="D314" s="2">
        <f t="shared" si="1"/>
        <v>-1.6264401096688929E-16</v>
      </c>
      <c r="E314" s="2">
        <f t="shared" si="2"/>
        <v>1.4733833090289075E-16</v>
      </c>
    </row>
    <row r="315" spans="1:5" x14ac:dyDescent="0.2">
      <c r="A315" s="1">
        <v>44593</v>
      </c>
      <c r="C315" s="2">
        <f t="shared" si="0"/>
        <v>-6.2823197431070275E-18</v>
      </c>
      <c r="D315" s="2">
        <f t="shared" si="1"/>
        <v>-1.6593085005901719E-16</v>
      </c>
      <c r="E315" s="2">
        <f t="shared" si="2"/>
        <v>1.5336621057280313E-16</v>
      </c>
    </row>
    <row r="316" spans="1:5" x14ac:dyDescent="0.2">
      <c r="A316" s="1">
        <v>44621</v>
      </c>
      <c r="C316" s="2">
        <f t="shared" si="0"/>
        <v>-6.6957184284478275E-18</v>
      </c>
      <c r="D316" s="2">
        <f t="shared" si="1"/>
        <v>-1.7088119883921838E-16</v>
      </c>
      <c r="E316" s="2">
        <f t="shared" si="2"/>
        <v>1.5748976198232274E-16</v>
      </c>
    </row>
    <row r="317" spans="1:5" x14ac:dyDescent="0.2">
      <c r="A317" s="1">
        <v>44652</v>
      </c>
      <c r="C317" s="2">
        <f t="shared" si="0"/>
        <v>-5.9388267341247597E-18</v>
      </c>
      <c r="D317" s="2">
        <f t="shared" si="1"/>
        <v>-1.7455058284772529E-16</v>
      </c>
      <c r="E317" s="2">
        <f t="shared" si="2"/>
        <v>1.6267292937947575E-16</v>
      </c>
    </row>
    <row r="318" spans="1:5" x14ac:dyDescent="0.2">
      <c r="A318" s="1">
        <v>44682</v>
      </c>
      <c r="C318" s="2">
        <f t="shared" si="0"/>
        <v>-4.6765610074891458E-18</v>
      </c>
      <c r="D318" s="2">
        <f t="shared" si="1"/>
        <v>-1.7761243118169026E-16</v>
      </c>
      <c r="E318" s="2">
        <f t="shared" si="2"/>
        <v>1.6825930916671195E-16</v>
      </c>
    </row>
    <row r="319" spans="1:5" x14ac:dyDescent="0.2">
      <c r="A319" s="1">
        <v>44713</v>
      </c>
      <c r="C319" s="2">
        <f t="shared" si="0"/>
        <v>-4.4298125355677893E-18</v>
      </c>
      <c r="D319" s="2">
        <f t="shared" si="1"/>
        <v>-1.815951298304343E-16</v>
      </c>
      <c r="E319" s="2">
        <f t="shared" si="2"/>
        <v>1.7273550475929874E-16</v>
      </c>
    </row>
    <row r="320" spans="1:5" x14ac:dyDescent="0.2">
      <c r="A320" s="1">
        <v>44743</v>
      </c>
      <c r="C320" s="2">
        <f t="shared" si="0"/>
        <v>-6.143831292700041E-18</v>
      </c>
      <c r="D320" s="2">
        <f t="shared" si="1"/>
        <v>-1.8745056771594433E-16</v>
      </c>
      <c r="E320" s="2">
        <f t="shared" si="2"/>
        <v>1.7516290513054424E-16</v>
      </c>
    </row>
    <row r="321" spans="1:5" x14ac:dyDescent="0.2">
      <c r="A321" s="1">
        <v>44774</v>
      </c>
      <c r="C321" s="2">
        <f t="shared" si="0"/>
        <v>-7.4264604099094913E-18</v>
      </c>
      <c r="D321" s="2">
        <f t="shared" si="1"/>
        <v>-1.9279250165955956E-16</v>
      </c>
      <c r="E321" s="2">
        <f t="shared" si="2"/>
        <v>1.779395808397406E-16</v>
      </c>
    </row>
    <row r="322" spans="1:5" x14ac:dyDescent="0.2">
      <c r="A322" s="1">
        <v>44805</v>
      </c>
      <c r="C322" s="2">
        <f t="shared" si="0"/>
        <v>-7.5562029825626919E-18</v>
      </c>
      <c r="D322" s="2">
        <f t="shared" si="1"/>
        <v>-1.9690472918605878E-16</v>
      </c>
      <c r="E322" s="2">
        <f t="shared" si="2"/>
        <v>1.8179232322093339E-16</v>
      </c>
    </row>
    <row r="323" spans="1:5" x14ac:dyDescent="0.2">
      <c r="A323" s="1">
        <v>44835</v>
      </c>
      <c r="C323" s="2">
        <f t="shared" si="0"/>
        <v>-6.4596322906693472E-18</v>
      </c>
      <c r="D323" s="2">
        <f t="shared" si="1"/>
        <v>-1.9971858563550839E-16</v>
      </c>
      <c r="E323" s="2">
        <f t="shared" si="2"/>
        <v>1.8679932105416969E-16</v>
      </c>
    </row>
    <row r="324" spans="1:5" x14ac:dyDescent="0.2">
      <c r="A324" s="1">
        <v>44866</v>
      </c>
      <c r="C324" s="2">
        <f t="shared" si="0"/>
        <v>-4.9192991396635001E-18</v>
      </c>
      <c r="D324" s="2">
        <f t="shared" si="1"/>
        <v>-2.020209233363569E-16</v>
      </c>
      <c r="E324" s="2">
        <f t="shared" si="2"/>
        <v>1.9218232505702989E-16</v>
      </c>
    </row>
    <row r="325" spans="1:5" x14ac:dyDescent="0.2">
      <c r="A325" s="1">
        <v>44896</v>
      </c>
      <c r="C325" s="2">
        <f t="shared" si="0"/>
        <v>-3.5428445924935683E-18</v>
      </c>
      <c r="D325" s="2">
        <f t="shared" si="1"/>
        <v>-2.0442328418136798E-16</v>
      </c>
      <c r="E325" s="2">
        <f t="shared" si="2"/>
        <v>1.9733759499638084E-16</v>
      </c>
    </row>
    <row r="326" spans="1:5" x14ac:dyDescent="0.2">
      <c r="A326" s="1">
        <v>44927</v>
      </c>
      <c r="C326" s="2">
        <f t="shared" si="0"/>
        <v>-4.6971638545654223E-18</v>
      </c>
      <c r="D326" s="2">
        <f t="shared" si="1"/>
        <v>-2.0929611372519629E-16</v>
      </c>
      <c r="E326" s="2">
        <f t="shared" si="2"/>
        <v>1.9990178601606547E-16</v>
      </c>
    </row>
    <row r="327" spans="1:5" x14ac:dyDescent="0.2">
      <c r="A327" s="1">
        <v>44958</v>
      </c>
      <c r="C327" s="2">
        <f t="shared" si="0"/>
        <v>-5.0059084906610565E-18</v>
      </c>
      <c r="D327" s="2">
        <f t="shared" si="1"/>
        <v>-2.1326630581117614E-16</v>
      </c>
      <c r="E327" s="2">
        <f t="shared" si="2"/>
        <v>2.0325448882985405E-16</v>
      </c>
    </row>
    <row r="328" spans="1:5" x14ac:dyDescent="0.2">
      <c r="A328" s="1">
        <v>44986</v>
      </c>
      <c r="C328" s="2">
        <f t="shared" si="0"/>
        <v>4.4728199595371849E-19</v>
      </c>
      <c r="D328" s="2">
        <f t="shared" si="1"/>
        <v>-2.1142047018948102E-16</v>
      </c>
      <c r="E328" s="2">
        <f t="shared" si="2"/>
        <v>2.1231503418138844E-16</v>
      </c>
    </row>
    <row r="329" spans="1:5" x14ac:dyDescent="0.2">
      <c r="A329" s="1">
        <v>45017</v>
      </c>
      <c r="C329" s="2">
        <f t="shared" si="0"/>
        <v>1.220257374881725E-18</v>
      </c>
      <c r="D329" s="2">
        <f t="shared" si="1"/>
        <v>-2.142034861054564E-16</v>
      </c>
      <c r="E329" s="2">
        <f t="shared" si="2"/>
        <v>2.1664400085521986E-16</v>
      </c>
    </row>
    <row r="330" spans="1:5" x14ac:dyDescent="0.2">
      <c r="A330" s="1">
        <v>45047</v>
      </c>
      <c r="C330" s="2">
        <f t="shared" si="0"/>
        <v>3.1018961190893628E-18</v>
      </c>
      <c r="D330" s="2">
        <f t="shared" si="1"/>
        <v>-2.1582898933088027E-16</v>
      </c>
      <c r="E330" s="2">
        <f t="shared" si="2"/>
        <v>2.2203278156905901E-16</v>
      </c>
    </row>
    <row r="331" spans="1:5" x14ac:dyDescent="0.2">
      <c r="A331" s="1">
        <v>45078</v>
      </c>
      <c r="C331" s="2">
        <f t="shared" ref="C331:C362" si="3">_xlfn.FORECAST.ETS(A331,$B$2:$B$298,$A$2:$A$298,157,1)</f>
        <v>-8.8503424117549391E-19</v>
      </c>
      <c r="D331" s="2">
        <f t="shared" ref="D331:D362" si="4">C331-_xlfn.FORECAST.ETS.CONFINT(A331,$B$2:$B$298,$A$2:$A$298,0.95,157,1)</f>
        <v>-2.2327653465760797E-16</v>
      </c>
      <c r="E331" s="2">
        <f t="shared" ref="E331:E362" si="5">C331+_xlfn.FORECAST.ETS.CONFINT(A331,$B$2:$B$298,$A$2:$A$298,0.95,157,1)</f>
        <v>2.21506466175257E-16</v>
      </c>
    </row>
    <row r="332" spans="1:5" x14ac:dyDescent="0.2">
      <c r="A332" s="1">
        <v>45108</v>
      </c>
      <c r="C332" s="2">
        <f t="shared" si="3"/>
        <v>-1.7297960374718131E-18</v>
      </c>
      <c r="D332" s="2">
        <f t="shared" si="4"/>
        <v>-2.2753753463529619E-16</v>
      </c>
      <c r="E332" s="2">
        <f t="shared" si="5"/>
        <v>2.2407794256035255E-16</v>
      </c>
    </row>
    <row r="333" spans="1:5" x14ac:dyDescent="0.2">
      <c r="A333" s="1">
        <v>45139</v>
      </c>
      <c r="C333" s="2">
        <f t="shared" si="3"/>
        <v>-4.5930135333447519E-18</v>
      </c>
      <c r="D333" s="2">
        <f t="shared" si="4"/>
        <v>-2.3377460890777539E-16</v>
      </c>
      <c r="E333" s="2">
        <f t="shared" si="5"/>
        <v>2.2458858184108586E-16</v>
      </c>
    </row>
    <row r="334" spans="1:5" x14ac:dyDescent="0.2">
      <c r="A334" s="1">
        <v>45170</v>
      </c>
      <c r="C334" s="2">
        <f t="shared" si="3"/>
        <v>-5.5990572607768871E-18</v>
      </c>
      <c r="D334" s="2">
        <f t="shared" si="4"/>
        <v>-2.3811398365363745E-16</v>
      </c>
      <c r="E334" s="2">
        <f t="shared" si="5"/>
        <v>2.2691586913208365E-16</v>
      </c>
    </row>
    <row r="335" spans="1:5" x14ac:dyDescent="0.2">
      <c r="A335" s="1">
        <v>45200</v>
      </c>
      <c r="C335" s="2">
        <f t="shared" si="3"/>
        <v>-4.0335113858324559E-18</v>
      </c>
      <c r="D335" s="2">
        <f t="shared" si="4"/>
        <v>-2.398429722157057E-16</v>
      </c>
      <c r="E335" s="2">
        <f t="shared" si="5"/>
        <v>2.3177594944404074E-16</v>
      </c>
    </row>
    <row r="336" spans="1:5" x14ac:dyDescent="0.2">
      <c r="A336" s="1">
        <v>45231</v>
      </c>
      <c r="C336" s="2">
        <f t="shared" si="3"/>
        <v>1.0407979150531506E-18</v>
      </c>
      <c r="D336" s="2">
        <f t="shared" si="4"/>
        <v>-2.3802601516750606E-16</v>
      </c>
      <c r="E336" s="2">
        <f t="shared" si="5"/>
        <v>2.4010761099761239E-16</v>
      </c>
    </row>
    <row r="337" spans="1:5" x14ac:dyDescent="0.2">
      <c r="A337" s="1">
        <v>45261</v>
      </c>
      <c r="C337" s="2">
        <f t="shared" si="3"/>
        <v>8.2315750150693418E-18</v>
      </c>
      <c r="D337" s="2">
        <f t="shared" si="4"/>
        <v>-2.3405691809199609E-16</v>
      </c>
      <c r="E337" s="2">
        <f t="shared" si="5"/>
        <v>2.5052006812213482E-16</v>
      </c>
    </row>
    <row r="338" spans="1:5" x14ac:dyDescent="0.2">
      <c r="A338" s="1">
        <v>45292</v>
      </c>
      <c r="C338" s="2">
        <f t="shared" si="3"/>
        <v>7.8682239662680643E-18</v>
      </c>
      <c r="D338" s="2">
        <f t="shared" si="4"/>
        <v>-2.376076916256425E-16</v>
      </c>
      <c r="E338" s="2">
        <f t="shared" si="5"/>
        <v>2.5334413955817866E-16</v>
      </c>
    </row>
    <row r="339" spans="1:5" x14ac:dyDescent="0.2">
      <c r="A339" s="1">
        <v>45323</v>
      </c>
      <c r="C339" s="2">
        <f t="shared" si="3"/>
        <v>5.8389829163957056E-18</v>
      </c>
      <c r="D339" s="2">
        <f t="shared" si="4"/>
        <v>-2.4279142520602585E-16</v>
      </c>
      <c r="E339" s="2">
        <f t="shared" si="5"/>
        <v>2.5446939103881723E-16</v>
      </c>
    </row>
    <row r="340" spans="1:5" x14ac:dyDescent="0.2">
      <c r="A340" s="1">
        <v>45352</v>
      </c>
      <c r="C340" s="2">
        <f t="shared" si="3"/>
        <v>-3.8481424002437395E-19</v>
      </c>
      <c r="D340" s="2">
        <f t="shared" si="4"/>
        <v>-2.5213803270859819E-16</v>
      </c>
      <c r="E340" s="2">
        <f t="shared" si="5"/>
        <v>2.5136840422854947E-16</v>
      </c>
    </row>
    <row r="341" spans="1:5" x14ac:dyDescent="0.2">
      <c r="A341" s="1">
        <v>45383</v>
      </c>
      <c r="C341" s="2">
        <f t="shared" si="3"/>
        <v>-2.1172805668863881E-18</v>
      </c>
      <c r="D341" s="2">
        <f t="shared" si="4"/>
        <v>-2.5696280167539105E-16</v>
      </c>
      <c r="E341" s="2">
        <f t="shared" si="5"/>
        <v>2.5272824054161823E-16</v>
      </c>
    </row>
    <row r="342" spans="1:5" x14ac:dyDescent="0.2">
      <c r="A342" s="1">
        <v>45413</v>
      </c>
      <c r="C342" s="2">
        <f t="shared" si="3"/>
        <v>1.3321111207164243E-17</v>
      </c>
      <c r="D342" s="2">
        <f t="shared" si="4"/>
        <v>-2.4458731187620266E-16</v>
      </c>
      <c r="E342" s="2">
        <f t="shared" si="5"/>
        <v>2.7122953429053115E-16</v>
      </c>
    </row>
    <row r="343" spans="1:5" x14ac:dyDescent="0.2">
      <c r="A343" s="1">
        <v>45444</v>
      </c>
      <c r="C343" s="2">
        <f t="shared" si="3"/>
        <v>1.3804647224602133E-17</v>
      </c>
      <c r="D343" s="2">
        <f t="shared" si="4"/>
        <v>-2.4713832204076099E-16</v>
      </c>
      <c r="E343" s="2">
        <f t="shared" si="5"/>
        <v>2.7474761648996529E-16</v>
      </c>
    </row>
    <row r="344" spans="1:5" x14ac:dyDescent="0.2">
      <c r="A344" s="1">
        <v>45474</v>
      </c>
      <c r="C344" s="2">
        <f t="shared" si="3"/>
        <v>7.5395758740014557E-18</v>
      </c>
      <c r="D344" s="2">
        <f t="shared" si="4"/>
        <v>-2.5641057123521843E-16</v>
      </c>
      <c r="E344" s="2">
        <f t="shared" si="5"/>
        <v>2.7148972298322138E-16</v>
      </c>
    </row>
    <row r="345" spans="1:5" x14ac:dyDescent="0.2">
      <c r="A345" s="1">
        <v>45505</v>
      </c>
      <c r="C345" s="2">
        <f t="shared" si="3"/>
        <v>8.7123487691039862E-20</v>
      </c>
      <c r="D345" s="2">
        <f t="shared" si="4"/>
        <v>-2.6684376745994813E-16</v>
      </c>
      <c r="E345" s="2">
        <f t="shared" si="5"/>
        <v>2.6701801443533017E-16</v>
      </c>
    </row>
    <row r="346" spans="1:5" x14ac:dyDescent="0.2">
      <c r="A346" s="1">
        <v>45536</v>
      </c>
      <c r="C346" s="2">
        <f t="shared" si="3"/>
        <v>1.933255666632802E-18</v>
      </c>
      <c r="D346" s="2">
        <f t="shared" si="4"/>
        <v>-2.6795283021642412E-16</v>
      </c>
      <c r="E346" s="2">
        <f t="shared" si="5"/>
        <v>2.7181934154968971E-16</v>
      </c>
    </row>
    <row r="347" spans="1:5" x14ac:dyDescent="0.2">
      <c r="A347" s="1">
        <v>45566</v>
      </c>
      <c r="C347" s="2">
        <f t="shared" si="3"/>
        <v>5.4896418489658112E-18</v>
      </c>
      <c r="D347" s="2">
        <f t="shared" si="4"/>
        <v>-2.6732692947212437E-16</v>
      </c>
      <c r="E347" s="2">
        <f t="shared" si="5"/>
        <v>2.7830621317005596E-16</v>
      </c>
    </row>
    <row r="348" spans="1:5" x14ac:dyDescent="0.2">
      <c r="A348" s="1">
        <v>45597</v>
      </c>
      <c r="C348" s="2">
        <f t="shared" si="3"/>
        <v>4.151494090846778E-17</v>
      </c>
      <c r="D348" s="2">
        <f t="shared" si="4"/>
        <v>-2.3420820327668093E-16</v>
      </c>
      <c r="E348" s="2">
        <f t="shared" si="5"/>
        <v>3.1723808509361654E-16</v>
      </c>
    </row>
    <row r="349" spans="1:5" x14ac:dyDescent="0.2">
      <c r="A349" s="1">
        <v>45627</v>
      </c>
      <c r="C349" s="2">
        <f t="shared" si="3"/>
        <v>5.1466313481629716E-17</v>
      </c>
      <c r="D349" s="2">
        <f t="shared" si="4"/>
        <v>-2.2714024836501979E-16</v>
      </c>
      <c r="E349" s="2">
        <f t="shared" si="5"/>
        <v>3.3007287532827922E-16</v>
      </c>
    </row>
    <row r="350" spans="1:5" x14ac:dyDescent="0.2">
      <c r="A350" s="1">
        <v>45658</v>
      </c>
      <c r="C350" s="2">
        <f t="shared" si="3"/>
        <v>3.2970253705822828E-17</v>
      </c>
      <c r="D350" s="2">
        <f t="shared" si="4"/>
        <v>-2.4849729109514196E-16</v>
      </c>
      <c r="E350" s="2">
        <f t="shared" si="5"/>
        <v>3.1443779850678762E-16</v>
      </c>
    </row>
    <row r="351" spans="1:5" x14ac:dyDescent="0.2">
      <c r="A351" s="1">
        <v>45689</v>
      </c>
      <c r="C351" s="2">
        <f t="shared" si="3"/>
        <v>2.4059488648658869E-17</v>
      </c>
      <c r="D351" s="2">
        <f t="shared" si="4"/>
        <v>-2.602472904668742E-16</v>
      </c>
      <c r="E351" s="2">
        <f t="shared" si="5"/>
        <v>3.0836626776419193E-16</v>
      </c>
    </row>
    <row r="352" spans="1:5" x14ac:dyDescent="0.2">
      <c r="A352" s="1">
        <v>45717</v>
      </c>
      <c r="C352" s="2">
        <f t="shared" si="3"/>
        <v>1.2571878879430676E-17</v>
      </c>
      <c r="D352" s="2">
        <f t="shared" si="4"/>
        <v>-2.7455303979394888E-16</v>
      </c>
      <c r="E352" s="2">
        <f t="shared" si="5"/>
        <v>2.996967975528102E-16</v>
      </c>
    </row>
    <row r="353" spans="1:5" x14ac:dyDescent="0.2">
      <c r="A353" s="1">
        <v>45748</v>
      </c>
      <c r="C353" s="2">
        <f t="shared" si="3"/>
        <v>7.1439855772320757E-18</v>
      </c>
      <c r="D353" s="2">
        <f t="shared" si="4"/>
        <v>-2.827786016553079E-16</v>
      </c>
      <c r="E353" s="2">
        <f t="shared" si="5"/>
        <v>2.9706657280977206E-16</v>
      </c>
    </row>
    <row r="354" spans="1:5" x14ac:dyDescent="0.2">
      <c r="A354" s="1">
        <v>45778</v>
      </c>
      <c r="C354" s="2">
        <f t="shared" si="3"/>
        <v>9.6669497169734867E-18</v>
      </c>
      <c r="D354" s="2">
        <f t="shared" si="4"/>
        <v>-2.8303343060252837E-16</v>
      </c>
      <c r="E354" s="2">
        <f t="shared" si="5"/>
        <v>3.0236733003647536E-16</v>
      </c>
    </row>
    <row r="355" spans="1:5" x14ac:dyDescent="0.2">
      <c r="A355" s="1">
        <v>45809</v>
      </c>
      <c r="C355" s="2">
        <f t="shared" si="3"/>
        <v>1.3144603292284336E-17</v>
      </c>
      <c r="D355" s="2">
        <f t="shared" si="4"/>
        <v>-2.8231426368042362E-16</v>
      </c>
      <c r="E355" s="2">
        <f t="shared" si="5"/>
        <v>3.0860347026499227E-16</v>
      </c>
    </row>
    <row r="356" spans="1:5" x14ac:dyDescent="0.2">
      <c r="A356" s="1">
        <v>45839</v>
      </c>
      <c r="C356" s="2">
        <f t="shared" si="3"/>
        <v>1.7036511384557772E-17</v>
      </c>
      <c r="D356" s="2">
        <f t="shared" si="4"/>
        <v>-2.8116207996580947E-16</v>
      </c>
      <c r="E356" s="2">
        <f t="shared" si="5"/>
        <v>3.1523510273492506E-16</v>
      </c>
    </row>
    <row r="357" spans="1:5" x14ac:dyDescent="0.2">
      <c r="A357" s="1">
        <v>45870</v>
      </c>
      <c r="C357" s="2">
        <f t="shared" si="3"/>
        <v>1.9085856771543443E-17</v>
      </c>
      <c r="D357" s="2">
        <f t="shared" si="4"/>
        <v>-2.818342174437036E-16</v>
      </c>
      <c r="E357" s="2">
        <f t="shared" si="5"/>
        <v>3.2000593098679049E-16</v>
      </c>
    </row>
    <row r="358" spans="1:5" x14ac:dyDescent="0.2">
      <c r="A358" s="1">
        <v>45901</v>
      </c>
      <c r="C358" s="2">
        <f t="shared" si="3"/>
        <v>1.6359357013914712E-17</v>
      </c>
      <c r="D358" s="2">
        <f t="shared" si="4"/>
        <v>-2.8726445729382922E-16</v>
      </c>
      <c r="E358" s="2">
        <f t="shared" si="5"/>
        <v>3.1998317132165864E-16</v>
      </c>
    </row>
    <row r="359" spans="1:5" x14ac:dyDescent="0.2">
      <c r="A359" s="1">
        <v>45931</v>
      </c>
      <c r="C359" s="2">
        <f t="shared" si="3"/>
        <v>1.4042900056614745E-17</v>
      </c>
      <c r="D359" s="2">
        <f t="shared" si="4"/>
        <v>-2.9226738956071392E-16</v>
      </c>
      <c r="E359" s="2">
        <f t="shared" si="5"/>
        <v>3.2035318967394346E-16</v>
      </c>
    </row>
    <row r="360" spans="1:5" x14ac:dyDescent="0.2">
      <c r="A360" s="1">
        <v>45962</v>
      </c>
      <c r="C360" s="2">
        <f t="shared" si="3"/>
        <v>3.9029439121524464E-17</v>
      </c>
      <c r="D360" s="2">
        <f t="shared" si="4"/>
        <v>-2.6995051943987275E-16</v>
      </c>
      <c r="E360" s="2">
        <f t="shared" si="5"/>
        <v>3.4800939768292168E-16</v>
      </c>
    </row>
    <row r="361" spans="1:5" x14ac:dyDescent="0.2">
      <c r="A361" s="1">
        <v>45992</v>
      </c>
      <c r="C361" s="2">
        <f t="shared" si="3"/>
        <v>2.0193348537462731E-17</v>
      </c>
      <c r="D361" s="2">
        <f t="shared" si="4"/>
        <v>-2.9143991254216587E-16</v>
      </c>
      <c r="E361" s="2">
        <f t="shared" si="5"/>
        <v>3.3182660961709128E-16</v>
      </c>
    </row>
    <row r="362" spans="1:5" x14ac:dyDescent="0.2">
      <c r="A362" s="1">
        <v>46023</v>
      </c>
      <c r="C362" s="2">
        <f t="shared" si="3"/>
        <v>1.879851028186604E-17</v>
      </c>
      <c r="D362" s="2">
        <f t="shared" si="4"/>
        <v>-2.9547210936926056E-16</v>
      </c>
      <c r="E362" s="2">
        <f t="shared" si="5"/>
        <v>3.3306912993299259E-16</v>
      </c>
    </row>
    <row r="363" spans="1:5" x14ac:dyDescent="0.2">
      <c r="A363" s="1">
        <v>46054</v>
      </c>
      <c r="C363" s="2">
        <f t="shared" ref="C363:C394" si="6">_xlfn.FORECAST.ETS(A363,$B$2:$B$298,$A$2:$A$298,157,1)</f>
        <v>6.6315354531352644E-18</v>
      </c>
      <c r="D363" s="2">
        <f t="shared" ref="D363:D394" si="7">C363-_xlfn.FORECAST.ETS.CONFINT(A363,$B$2:$B$298,$A$2:$A$298,0.95,157,1)</f>
        <v>-3.1026090478775768E-16</v>
      </c>
      <c r="E363" s="2">
        <f t="shared" ref="E363:E394" si="8">C363+_xlfn.FORECAST.ETS.CONFINT(A363,$B$2:$B$298,$A$2:$A$298,0.95,157,1)</f>
        <v>3.2352397569402819E-16</v>
      </c>
    </row>
    <row r="364" spans="1:5" x14ac:dyDescent="0.2">
      <c r="A364" s="1">
        <v>46082</v>
      </c>
      <c r="C364" s="2">
        <f t="shared" si="6"/>
        <v>2.9887462696544613E-18</v>
      </c>
      <c r="D364" s="2">
        <f t="shared" si="7"/>
        <v>-3.1651036691187853E-16</v>
      </c>
      <c r="E364" s="2">
        <f t="shared" si="8"/>
        <v>3.2248785945118748E-16</v>
      </c>
    </row>
    <row r="365" spans="1:5" x14ac:dyDescent="0.2">
      <c r="A365" s="1">
        <v>46113</v>
      </c>
      <c r="C365" s="2">
        <f t="shared" si="6"/>
        <v>1.2503694142987999E-17</v>
      </c>
      <c r="D365" s="2">
        <f t="shared" si="7"/>
        <v>-3.0958731985253661E-16</v>
      </c>
      <c r="E365" s="2">
        <f t="shared" si="8"/>
        <v>3.3459470813851262E-16</v>
      </c>
    </row>
    <row r="366" spans="1:5" x14ac:dyDescent="0.2">
      <c r="A366" s="1">
        <v>46143</v>
      </c>
      <c r="C366" s="2">
        <f t="shared" si="6"/>
        <v>3.3241102610391874E-17</v>
      </c>
      <c r="D366" s="2">
        <f t="shared" si="7"/>
        <v>-2.9142740155247438E-16</v>
      </c>
      <c r="E366" s="2">
        <f t="shared" si="8"/>
        <v>3.5790960677325815E-16</v>
      </c>
    </row>
    <row r="367" spans="1:5" x14ac:dyDescent="0.2">
      <c r="A367" s="1">
        <v>46174</v>
      </c>
      <c r="C367" s="2">
        <f t="shared" si="6"/>
        <v>5.7599179718288367E-17</v>
      </c>
      <c r="D367" s="2">
        <f t="shared" si="7"/>
        <v>-2.6963275212018231E-16</v>
      </c>
      <c r="E367" s="2">
        <f t="shared" si="8"/>
        <v>3.8483111155675909E-16</v>
      </c>
    </row>
    <row r="368" spans="1:5" x14ac:dyDescent="0.2">
      <c r="A368" s="1">
        <v>46204</v>
      </c>
      <c r="C368" s="2">
        <f t="shared" si="6"/>
        <v>2.0958042193042306E-17</v>
      </c>
      <c r="D368" s="2">
        <f t="shared" si="7"/>
        <v>-3.0882359033021708E-16</v>
      </c>
      <c r="E368" s="2">
        <f t="shared" si="8"/>
        <v>3.5073967471630167E-16</v>
      </c>
    </row>
    <row r="369" spans="1:5" x14ac:dyDescent="0.2">
      <c r="A369" s="1">
        <v>46235</v>
      </c>
      <c r="C369" s="2">
        <f t="shared" si="6"/>
        <v>-4.0957363409312093E-18</v>
      </c>
      <c r="D369" s="2">
        <f t="shared" si="7"/>
        <v>-3.3641366603348698E-16</v>
      </c>
      <c r="E369" s="2">
        <f t="shared" si="8"/>
        <v>3.2822219335162459E-16</v>
      </c>
    </row>
    <row r="370" spans="1:5" x14ac:dyDescent="0.2">
      <c r="A370" s="1">
        <v>46266</v>
      </c>
      <c r="C370" s="2">
        <f t="shared" si="6"/>
        <v>-2.7695349223593687E-18</v>
      </c>
      <c r="D370" s="2">
        <f t="shared" si="7"/>
        <v>-3.3761067030740495E-16</v>
      </c>
      <c r="E370" s="2">
        <f t="shared" si="8"/>
        <v>3.3207160046268625E-16</v>
      </c>
    </row>
    <row r="371" spans="1:5" x14ac:dyDescent="0.2">
      <c r="A371" s="1">
        <v>46296</v>
      </c>
      <c r="C371" s="2">
        <f t="shared" si="6"/>
        <v>3.2077489798619883E-18</v>
      </c>
      <c r="D371" s="2">
        <f t="shared" si="7"/>
        <v>-3.3414380177542002E-16</v>
      </c>
      <c r="E371" s="2">
        <f t="shared" si="8"/>
        <v>3.4055929973514403E-16</v>
      </c>
    </row>
    <row r="372" spans="1:5" x14ac:dyDescent="0.2">
      <c r="A372" s="1">
        <v>46327</v>
      </c>
      <c r="C372" s="2">
        <f t="shared" si="6"/>
        <v>1.5232169938637592E-17</v>
      </c>
      <c r="D372" s="2">
        <f t="shared" si="7"/>
        <v>-3.2461729665381689E-16</v>
      </c>
      <c r="E372" s="2">
        <f t="shared" si="8"/>
        <v>3.5508163653109204E-16</v>
      </c>
    </row>
    <row r="373" spans="1:5" x14ac:dyDescent="0.2">
      <c r="A373" s="1">
        <v>46357</v>
      </c>
      <c r="C373" s="2">
        <f t="shared" si="6"/>
        <v>3.9638939160695256E-17</v>
      </c>
      <c r="D373" s="2">
        <f t="shared" si="7"/>
        <v>-3.0269622464720322E-16</v>
      </c>
      <c r="E373" s="2">
        <f t="shared" si="8"/>
        <v>3.8197410296859375E-16</v>
      </c>
    </row>
    <row r="374" spans="1:5" x14ac:dyDescent="0.2">
      <c r="A374" s="1">
        <v>46388</v>
      </c>
      <c r="C374" s="2">
        <f t="shared" si="6"/>
        <v>3.8638202124797725E-17</v>
      </c>
      <c r="D374" s="2">
        <f t="shared" si="7"/>
        <v>-3.0617071176881944E-16</v>
      </c>
      <c r="E374" s="2">
        <f t="shared" si="8"/>
        <v>3.8344711601841492E-16</v>
      </c>
    </row>
    <row r="375" spans="1:5" x14ac:dyDescent="0.2">
      <c r="A375" s="1">
        <v>46419</v>
      </c>
      <c r="C375" s="2">
        <f t="shared" si="6"/>
        <v>3.4477533328408865E-17</v>
      </c>
      <c r="D375" s="2">
        <f t="shared" si="7"/>
        <v>-3.127934460254801E-16</v>
      </c>
      <c r="E375" s="2">
        <f t="shared" si="8"/>
        <v>3.8174851268229778E-16</v>
      </c>
    </row>
    <row r="376" spans="1:5" x14ac:dyDescent="0.2">
      <c r="A376" s="1">
        <v>46447</v>
      </c>
      <c r="C376" s="2">
        <f t="shared" si="6"/>
        <v>2.8041513037591599E-17</v>
      </c>
      <c r="D376" s="2">
        <f t="shared" si="7"/>
        <v>-3.2168010107427346E-16</v>
      </c>
      <c r="E376" s="2">
        <f t="shared" si="8"/>
        <v>3.7776312714945662E-16</v>
      </c>
    </row>
    <row r="377" spans="1:5" x14ac:dyDescent="0.2">
      <c r="A377" s="1">
        <v>46478</v>
      </c>
      <c r="C377" s="2">
        <f t="shared" si="6"/>
        <v>4.2144480595687962E-17</v>
      </c>
      <c r="D377" s="2">
        <f t="shared" si="7"/>
        <v>-3.1001658329721428E-16</v>
      </c>
      <c r="E377" s="2">
        <f t="shared" si="8"/>
        <v>3.9430554448859021E-16</v>
      </c>
    </row>
    <row r="378" spans="1:5" x14ac:dyDescent="0.2">
      <c r="A378" s="1">
        <v>46508</v>
      </c>
      <c r="C378" s="2">
        <f t="shared" si="6"/>
        <v>4.5666903890939912E-17</v>
      </c>
      <c r="D378" s="2">
        <f t="shared" si="7"/>
        <v>-3.0892266269529584E-16</v>
      </c>
      <c r="E378" s="2">
        <f t="shared" si="8"/>
        <v>4.0025647047717562E-16</v>
      </c>
    </row>
    <row r="379" spans="1:5" x14ac:dyDescent="0.2">
      <c r="A379" s="1">
        <v>46539</v>
      </c>
      <c r="C379" s="2">
        <f t="shared" si="6"/>
        <v>6.0203539266616786E-17</v>
      </c>
      <c r="D379" s="2">
        <f t="shared" si="7"/>
        <v>-2.96803813319849E-16</v>
      </c>
      <c r="E379" s="2">
        <f t="shared" si="8"/>
        <v>4.172108918530826E-16</v>
      </c>
    </row>
    <row r="380" spans="1:5" x14ac:dyDescent="0.2">
      <c r="A380" s="1">
        <v>46569</v>
      </c>
      <c r="C380" s="2">
        <f t="shared" si="6"/>
        <v>8.2629659212472157E-18</v>
      </c>
      <c r="D380" s="2">
        <f t="shared" si="7"/>
        <v>-3.5115167919496985E-16</v>
      </c>
      <c r="E380" s="2">
        <f t="shared" si="8"/>
        <v>3.6767761103746428E-16</v>
      </c>
    </row>
    <row r="381" spans="1:5" x14ac:dyDescent="0.2">
      <c r="A381" s="1">
        <v>46600</v>
      </c>
      <c r="C381" s="2">
        <f t="shared" si="6"/>
        <v>9.2728235811271632E-19</v>
      </c>
      <c r="D381" s="2">
        <f t="shared" si="7"/>
        <v>-3.6088437817310859E-16</v>
      </c>
      <c r="E381" s="2">
        <f t="shared" si="8"/>
        <v>3.6273894288933401E-16</v>
      </c>
    </row>
    <row r="382" spans="1:5" x14ac:dyDescent="0.2">
      <c r="A382" s="1">
        <v>46631</v>
      </c>
      <c r="C382" s="2">
        <f t="shared" si="6"/>
        <v>1.2877231294219031E-17</v>
      </c>
      <c r="D382" s="2">
        <f t="shared" si="7"/>
        <v>-3.5132137731475841E-16</v>
      </c>
      <c r="E382" s="2">
        <f t="shared" si="8"/>
        <v>3.7707583990319648E-16</v>
      </c>
    </row>
    <row r="383" spans="1:5" x14ac:dyDescent="0.2">
      <c r="A383" s="1">
        <v>46661</v>
      </c>
      <c r="C383" s="2">
        <f t="shared" si="6"/>
        <v>1.5739333665814759E-17</v>
      </c>
      <c r="D383" s="2">
        <f t="shared" si="7"/>
        <v>-3.5083635915624114E-16</v>
      </c>
      <c r="E383" s="2">
        <f t="shared" si="8"/>
        <v>3.8231502648787063E-16</v>
      </c>
    </row>
    <row r="384" spans="1:5" x14ac:dyDescent="0.2">
      <c r="A384" s="1">
        <v>46692</v>
      </c>
      <c r="C384" s="2">
        <f t="shared" si="6"/>
        <v>6.00315525692657E-17</v>
      </c>
      <c r="D384" s="2">
        <f t="shared" si="7"/>
        <v>-3.089115580277649E-16</v>
      </c>
      <c r="E384" s="2">
        <f t="shared" si="8"/>
        <v>4.2897466316629632E-16</v>
      </c>
    </row>
    <row r="385" spans="1:5" x14ac:dyDescent="0.2">
      <c r="A385" s="1">
        <v>46722</v>
      </c>
      <c r="C385" s="2">
        <f t="shared" si="6"/>
        <v>8.6450281504415484E-17</v>
      </c>
      <c r="D385" s="2">
        <f t="shared" si="7"/>
        <v>-2.8485077205553653E-16</v>
      </c>
      <c r="E385" s="2">
        <f t="shared" si="8"/>
        <v>4.5775133506436745E-16</v>
      </c>
    </row>
    <row r="386" spans="1:5" x14ac:dyDescent="0.2">
      <c r="A386" s="1">
        <v>46753</v>
      </c>
      <c r="C386" s="2">
        <f t="shared" si="6"/>
        <v>7.9141395262271351E-17</v>
      </c>
      <c r="D386" s="2">
        <f t="shared" si="7"/>
        <v>-2.9450831250693166E-16</v>
      </c>
      <c r="E386" s="2">
        <f t="shared" si="8"/>
        <v>4.5279110303147433E-16</v>
      </c>
    </row>
    <row r="387" spans="1:5" x14ac:dyDescent="0.2">
      <c r="A387" s="1">
        <v>46784</v>
      </c>
      <c r="C387" s="2">
        <f t="shared" si="6"/>
        <v>1.9032169919862883E-17</v>
      </c>
      <c r="D387" s="2">
        <f t="shared" si="7"/>
        <v>-3.5695708401665813E-16</v>
      </c>
      <c r="E387" s="2">
        <f t="shared" si="8"/>
        <v>3.9502142385638386E-16</v>
      </c>
    </row>
    <row r="388" spans="1:5" x14ac:dyDescent="0.2">
      <c r="A388" s="1">
        <v>46813</v>
      </c>
      <c r="C388" s="2">
        <f t="shared" si="6"/>
        <v>3.2259392719389593E-17</v>
      </c>
      <c r="D388" s="2">
        <f t="shared" si="7"/>
        <v>-3.4606047491752253E-16</v>
      </c>
      <c r="E388" s="2">
        <f t="shared" si="8"/>
        <v>4.1057926035630169E-16</v>
      </c>
    </row>
    <row r="389" spans="1:5" x14ac:dyDescent="0.2">
      <c r="A389" s="1">
        <v>46844</v>
      </c>
      <c r="C389" s="2">
        <f t="shared" si="6"/>
        <v>3.0349279729152919E-17</v>
      </c>
      <c r="D389" s="2">
        <f t="shared" si="7"/>
        <v>-3.5029243977897678E-16</v>
      </c>
      <c r="E389" s="2">
        <f t="shared" si="8"/>
        <v>4.109909992372826E-16</v>
      </c>
    </row>
    <row r="390" spans="1:5" x14ac:dyDescent="0.2">
      <c r="A390" s="1">
        <v>46874</v>
      </c>
      <c r="C390" s="2">
        <f t="shared" si="6"/>
        <v>1.8889705167718436E-17</v>
      </c>
      <c r="D390" s="2">
        <f t="shared" si="7"/>
        <v>-3.6406527027262533E-16</v>
      </c>
      <c r="E390" s="2">
        <f t="shared" si="8"/>
        <v>4.018446806080622E-16</v>
      </c>
    </row>
    <row r="391" spans="1:5" x14ac:dyDescent="0.2">
      <c r="A391" s="1">
        <v>46905</v>
      </c>
      <c r="C391" s="2">
        <f t="shared" si="6"/>
        <v>1.8085732724085252E-17</v>
      </c>
      <c r="D391" s="2">
        <f t="shared" si="7"/>
        <v>-3.671740640324985E-16</v>
      </c>
      <c r="E391" s="2">
        <f t="shared" si="8"/>
        <v>4.0334552948066901E-16</v>
      </c>
    </row>
    <row r="392" spans="1:5" x14ac:dyDescent="0.2">
      <c r="A392" s="1">
        <v>46935</v>
      </c>
      <c r="C392" s="2">
        <f t="shared" si="6"/>
        <v>-5.5583031827294729E-18</v>
      </c>
      <c r="D392" s="2">
        <f t="shared" si="7"/>
        <v>-3.9311464356722516E-16</v>
      </c>
      <c r="E392" s="2">
        <f t="shared" si="8"/>
        <v>3.8199803720176621E-16</v>
      </c>
    </row>
    <row r="393" spans="1:5" x14ac:dyDescent="0.2">
      <c r="A393" s="1">
        <v>46966</v>
      </c>
      <c r="C393" s="2">
        <f t="shared" si="6"/>
        <v>4.0251667477836957E-18</v>
      </c>
      <c r="D393" s="2">
        <f t="shared" si="7"/>
        <v>-3.8581959227213526E-16</v>
      </c>
      <c r="E393" s="2">
        <f t="shared" si="8"/>
        <v>3.9386992576770261E-16</v>
      </c>
    </row>
    <row r="394" spans="1:5" x14ac:dyDescent="0.2">
      <c r="A394" s="1">
        <v>46997</v>
      </c>
      <c r="C394" s="2">
        <f t="shared" si="6"/>
        <v>6.2077537536251325E-18</v>
      </c>
      <c r="D394" s="2">
        <f t="shared" si="7"/>
        <v>-3.859174475291268E-16</v>
      </c>
      <c r="E394" s="2">
        <f t="shared" si="8"/>
        <v>3.9833295503637705E-16</v>
      </c>
    </row>
    <row r="395" spans="1:5" x14ac:dyDescent="0.2">
      <c r="A395" s="1">
        <v>47027</v>
      </c>
      <c r="C395" s="2">
        <f t="shared" ref="C395:C421" si="9">_xlfn.FORECAST.ETS(A395,$B$2:$B$298,$A$2:$A$298,157,1)</f>
        <v>3.7018664724419974E-17</v>
      </c>
      <c r="D395" s="2">
        <f t="shared" ref="D395:D421" si="10">C395-_xlfn.FORECAST.ETS.CONFINT(A395,$B$2:$B$298,$A$2:$A$298,0.95,157,1)</f>
        <v>-3.5737914714112628E-16</v>
      </c>
      <c r="E395" s="2">
        <f t="shared" ref="E395:E421" si="11">C395+_xlfn.FORECAST.ETS.CONFINT(A395,$B$2:$B$298,$A$2:$A$298,0.95,157,1)</f>
        <v>4.3141647658996622E-16</v>
      </c>
    </row>
    <row r="396" spans="1:5" x14ac:dyDescent="0.2">
      <c r="A396" s="1">
        <v>47058</v>
      </c>
      <c r="C396" s="2">
        <f t="shared" si="9"/>
        <v>4.2562246500990911E-17</v>
      </c>
      <c r="D396" s="2">
        <f t="shared" si="10"/>
        <v>-3.5410048517424817E-16</v>
      </c>
      <c r="E396" s="2">
        <f t="shared" si="11"/>
        <v>4.3922497817623001E-16</v>
      </c>
    </row>
    <row r="397" spans="1:5" x14ac:dyDescent="0.2">
      <c r="A397" s="1">
        <v>47088</v>
      </c>
      <c r="C397" s="2">
        <f t="shared" si="9"/>
        <v>5.7104688105364488E-17</v>
      </c>
      <c r="D397" s="2">
        <f t="shared" si="10"/>
        <v>-3.4181540986304097E-16</v>
      </c>
      <c r="E397" s="2">
        <f t="shared" si="11"/>
        <v>4.5602478607376994E-16</v>
      </c>
    </row>
    <row r="398" spans="1:5" x14ac:dyDescent="0.2">
      <c r="A398" s="1">
        <v>47119</v>
      </c>
      <c r="C398" s="2">
        <f t="shared" si="9"/>
        <v>3.4793550656736289E-17</v>
      </c>
      <c r="D398" s="2">
        <f t="shared" si="10"/>
        <v>-3.6637649382365223E-16</v>
      </c>
      <c r="E398" s="2">
        <f t="shared" si="11"/>
        <v>4.3596359513712481E-16</v>
      </c>
    </row>
    <row r="399" spans="1:5" x14ac:dyDescent="0.2">
      <c r="A399" s="1">
        <v>47150</v>
      </c>
      <c r="C399" s="2">
        <f t="shared" si="9"/>
        <v>2.7639218018768585E-17</v>
      </c>
      <c r="D399" s="2">
        <f t="shared" si="10"/>
        <v>-3.7577348352987438E-16</v>
      </c>
      <c r="E399" s="2">
        <f t="shared" si="11"/>
        <v>4.3105191956741153E-16</v>
      </c>
    </row>
    <row r="400" spans="1:5" x14ac:dyDescent="0.2">
      <c r="A400" s="1">
        <v>47178</v>
      </c>
      <c r="C400" s="2">
        <f t="shared" si="9"/>
        <v>1.4361657951745337E-18</v>
      </c>
      <c r="D400" s="2">
        <f t="shared" si="10"/>
        <v>-4.0421203043542952E-16</v>
      </c>
      <c r="E400" s="2">
        <f t="shared" si="11"/>
        <v>4.0708436202577859E-16</v>
      </c>
    </row>
    <row r="401" spans="1:5" x14ac:dyDescent="0.2">
      <c r="A401" s="1">
        <v>47209</v>
      </c>
      <c r="C401" s="2">
        <f t="shared" si="9"/>
        <v>1.2471251966580111E-18</v>
      </c>
      <c r="D401" s="2">
        <f t="shared" si="10"/>
        <v>-4.0662952721971802E-16</v>
      </c>
      <c r="E401" s="2">
        <f t="shared" si="11"/>
        <v>4.09123777613034E-16</v>
      </c>
    </row>
    <row r="402" spans="1:5" x14ac:dyDescent="0.2">
      <c r="A402" s="1">
        <v>47239</v>
      </c>
      <c r="C402" s="2">
        <f t="shared" si="9"/>
        <v>1.8413661296982081E-18</v>
      </c>
      <c r="D402" s="2">
        <f t="shared" si="10"/>
        <v>-4.0825682480681613E-16</v>
      </c>
      <c r="E402" s="2">
        <f t="shared" si="11"/>
        <v>4.1193955706621256E-16</v>
      </c>
    </row>
    <row r="403" spans="1:5" x14ac:dyDescent="0.2">
      <c r="A403" s="1">
        <v>47270</v>
      </c>
      <c r="C403" s="2">
        <f t="shared" si="9"/>
        <v>1.697071151925267E-17</v>
      </c>
      <c r="D403" s="2">
        <f t="shared" si="10"/>
        <v>-3.9534221814590839E-16</v>
      </c>
      <c r="E403" s="2">
        <f t="shared" si="11"/>
        <v>4.2928364118441369E-16</v>
      </c>
    </row>
    <row r="404" spans="1:5" x14ac:dyDescent="0.2">
      <c r="A404" s="1">
        <v>47300</v>
      </c>
      <c r="C404" s="2">
        <f t="shared" si="9"/>
        <v>1.9375281922712202E-17</v>
      </c>
      <c r="D404" s="2">
        <f t="shared" si="10"/>
        <v>-3.951457016960616E-16</v>
      </c>
      <c r="E404" s="2">
        <f t="shared" si="11"/>
        <v>4.3389626554148605E-16</v>
      </c>
    </row>
    <row r="405" spans="1:5" x14ac:dyDescent="0.2">
      <c r="A405" s="1">
        <v>47331</v>
      </c>
      <c r="C405" s="2">
        <f t="shared" si="9"/>
        <v>7.7961800295253588E-19</v>
      </c>
      <c r="D405" s="2">
        <f t="shared" si="10"/>
        <v>-4.1594284704772434E-16</v>
      </c>
      <c r="E405" s="2">
        <f t="shared" si="11"/>
        <v>4.1750208305362939E-16</v>
      </c>
    </row>
    <row r="406" spans="1:5" x14ac:dyDescent="0.2">
      <c r="A406" s="1">
        <v>47362</v>
      </c>
      <c r="C406" s="2">
        <f t="shared" si="9"/>
        <v>-5.4803460671324366E-18</v>
      </c>
      <c r="D406" s="2">
        <f t="shared" si="10"/>
        <v>-4.2439782960877967E-16</v>
      </c>
      <c r="E406" s="2">
        <f t="shared" si="11"/>
        <v>4.1343713747451476E-16</v>
      </c>
    </row>
    <row r="407" spans="1:5" x14ac:dyDescent="0.2">
      <c r="A407" s="1">
        <v>47392</v>
      </c>
      <c r="C407" s="2">
        <f t="shared" si="9"/>
        <v>-6.3383497170844763E-19</v>
      </c>
      <c r="D407" s="2">
        <f t="shared" si="10"/>
        <v>-4.2173998105844577E-16</v>
      </c>
      <c r="E407" s="2">
        <f t="shared" si="11"/>
        <v>4.2047231111502884E-16</v>
      </c>
    </row>
    <row r="408" spans="1:5" x14ac:dyDescent="0.2">
      <c r="A408" s="1">
        <v>47423</v>
      </c>
      <c r="C408" s="2">
        <f t="shared" si="9"/>
        <v>-1.9872019316575326E-18</v>
      </c>
      <c r="D408" s="2">
        <f t="shared" si="10"/>
        <v>-4.2527575911017964E-16</v>
      </c>
      <c r="E408" s="2">
        <f t="shared" si="11"/>
        <v>4.2130135524686457E-16</v>
      </c>
    </row>
    <row r="409" spans="1:5" x14ac:dyDescent="0.2">
      <c r="A409" s="1">
        <v>47453</v>
      </c>
      <c r="C409" s="2">
        <f t="shared" si="9"/>
        <v>5.8426189322065349E-18</v>
      </c>
      <c r="D409" s="2">
        <f t="shared" si="10"/>
        <v>-4.1962219995474369E-16</v>
      </c>
      <c r="E409" s="2">
        <f t="shared" si="11"/>
        <v>4.3130743781915677E-16</v>
      </c>
    </row>
    <row r="410" spans="1:5" x14ac:dyDescent="0.2">
      <c r="A410" s="1">
        <v>47484</v>
      </c>
      <c r="C410" s="2">
        <f t="shared" si="9"/>
        <v>5.1968871054822127E-17</v>
      </c>
      <c r="D410" s="2">
        <f t="shared" si="10"/>
        <v>-3.7566615988114243E-16</v>
      </c>
      <c r="E410" s="2">
        <f t="shared" si="11"/>
        <v>4.7960390199078667E-16</v>
      </c>
    </row>
    <row r="411" spans="1:5" x14ac:dyDescent="0.2">
      <c r="A411" s="1">
        <v>47515</v>
      </c>
      <c r="C411" s="2">
        <f t="shared" si="9"/>
        <v>1.4776953735257139E-17</v>
      </c>
      <c r="D411" s="2">
        <f t="shared" si="10"/>
        <v>-4.1502233704179479E-16</v>
      </c>
      <c r="E411" s="2">
        <f t="shared" si="11"/>
        <v>4.4457624451230903E-16</v>
      </c>
    </row>
    <row r="412" spans="1:5" x14ac:dyDescent="0.2">
      <c r="A412" s="1">
        <v>47543</v>
      </c>
      <c r="C412" s="2">
        <f t="shared" si="9"/>
        <v>-6.8599399030033492E-19</v>
      </c>
      <c r="D412" s="2">
        <f t="shared" si="10"/>
        <v>-4.3264368765016938E-16</v>
      </c>
      <c r="E412" s="2">
        <f t="shared" si="11"/>
        <v>4.3127169966956869E-16</v>
      </c>
    </row>
    <row r="413" spans="1:5" x14ac:dyDescent="0.2">
      <c r="A413" s="1">
        <v>47574</v>
      </c>
      <c r="C413" s="2">
        <f t="shared" si="9"/>
        <v>-5.5082350731279078E-18</v>
      </c>
      <c r="D413" s="2">
        <f t="shared" si="10"/>
        <v>-4.3961856777321512E-16</v>
      </c>
      <c r="E413" s="2">
        <f t="shared" si="11"/>
        <v>4.2860209762695934E-16</v>
      </c>
    </row>
    <row r="414" spans="1:5" x14ac:dyDescent="0.2">
      <c r="A414" s="1">
        <v>47604</v>
      </c>
      <c r="C414" s="2">
        <f t="shared" si="9"/>
        <v>-9.8938224093621171E-19</v>
      </c>
      <c r="D414" s="2">
        <f t="shared" si="10"/>
        <v>-4.3724668118552242E-16</v>
      </c>
      <c r="E414" s="2">
        <f t="shared" si="11"/>
        <v>4.3526791670365E-16</v>
      </c>
    </row>
    <row r="415" spans="1:5" x14ac:dyDescent="0.2">
      <c r="A415" s="1">
        <v>47635</v>
      </c>
      <c r="C415" s="2">
        <f t="shared" si="9"/>
        <v>-3.9907469346913027E-18</v>
      </c>
      <c r="D415" s="2">
        <f t="shared" si="10"/>
        <v>-4.4238942836881445E-16</v>
      </c>
      <c r="E415" s="2">
        <f t="shared" si="11"/>
        <v>4.3440793449943188E-16</v>
      </c>
    </row>
    <row r="416" spans="1:5" x14ac:dyDescent="0.2">
      <c r="A416" s="1">
        <v>47665</v>
      </c>
      <c r="C416" s="2">
        <f t="shared" si="9"/>
        <v>-6.6730053363860492E-18</v>
      </c>
      <c r="D416" s="2">
        <f t="shared" si="10"/>
        <v>-4.4720757259998178E-16</v>
      </c>
      <c r="E416" s="2">
        <f t="shared" si="11"/>
        <v>4.3386156192720965E-16</v>
      </c>
    </row>
    <row r="417" spans="1:5" x14ac:dyDescent="0.2">
      <c r="A417" s="1">
        <v>47696</v>
      </c>
      <c r="C417" s="2">
        <f t="shared" si="9"/>
        <v>-7.6455956678244956E-18</v>
      </c>
      <c r="D417" s="2">
        <f t="shared" si="10"/>
        <v>-4.5031063730783328E-16</v>
      </c>
      <c r="E417" s="2">
        <f t="shared" si="11"/>
        <v>4.3501944597218431E-16</v>
      </c>
    </row>
    <row r="418" spans="1:5" x14ac:dyDescent="0.2">
      <c r="A418" s="1">
        <v>47727</v>
      </c>
      <c r="C418" s="2">
        <f t="shared" si="9"/>
        <v>-1.0594181552246537E-17</v>
      </c>
      <c r="D418" s="2">
        <f t="shared" si="10"/>
        <v>-4.553843694905003E-16</v>
      </c>
      <c r="E418" s="2">
        <f t="shared" si="11"/>
        <v>4.3419600638600723E-16</v>
      </c>
    </row>
    <row r="419" spans="1:5" x14ac:dyDescent="0.2">
      <c r="A419" s="1">
        <v>47757</v>
      </c>
      <c r="C419" s="2">
        <f t="shared" si="9"/>
        <v>-7.5966273618867733E-18</v>
      </c>
      <c r="D419" s="2">
        <f t="shared" si="10"/>
        <v>-4.5450671511668403E-16</v>
      </c>
      <c r="E419" s="2">
        <f t="shared" si="11"/>
        <v>4.3931346039291047E-16</v>
      </c>
    </row>
    <row r="420" spans="1:5" x14ac:dyDescent="0.2">
      <c r="A420" s="1">
        <v>47788</v>
      </c>
      <c r="C420" s="2">
        <f t="shared" si="9"/>
        <v>-6.7622183529860809E-18</v>
      </c>
      <c r="D420" s="2">
        <f t="shared" si="10"/>
        <v>-4.5578703931236089E-16</v>
      </c>
      <c r="E420" s="2">
        <f t="shared" si="11"/>
        <v>4.4226260260638878E-16</v>
      </c>
    </row>
    <row r="421" spans="1:5" x14ac:dyDescent="0.2">
      <c r="A421" s="1">
        <v>47818</v>
      </c>
      <c r="C421" s="2">
        <f t="shared" si="9"/>
        <v>-6.9523762508871616E-18</v>
      </c>
      <c r="D421" s="2">
        <f t="shared" si="10"/>
        <v>-4.580868419956682E-16</v>
      </c>
      <c r="E421" s="2">
        <f t="shared" si="11"/>
        <v>4.4418208949389383E-16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B065-9B49-4E51-A766-079A86A4AC71}">
  <dimension ref="A1:H421"/>
  <sheetViews>
    <sheetView topLeftCell="A299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7.28515625" customWidth="1"/>
    <col min="3" max="3" width="26.140625" customWidth="1"/>
    <col min="4" max="4" width="41.42578125" customWidth="1"/>
    <col min="5" max="5" width="41.14062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7</v>
      </c>
      <c r="C1" t="s">
        <v>22</v>
      </c>
      <c r="D1" t="s">
        <v>23</v>
      </c>
      <c r="E1" t="s">
        <v>24</v>
      </c>
      <c r="G1" t="s">
        <v>13</v>
      </c>
      <c r="H1" t="s">
        <v>14</v>
      </c>
    </row>
    <row r="2" spans="1:8" x14ac:dyDescent="0.2">
      <c r="A2" s="1">
        <v>35065</v>
      </c>
      <c r="B2">
        <v>695.4</v>
      </c>
      <c r="G2" t="s">
        <v>15</v>
      </c>
      <c r="H2" s="3">
        <f>_xlfn.FORECAST.ETS.STAT($B$2:$B$298,$A$2:$A$298,1,157,1)</f>
        <v>0.25</v>
      </c>
    </row>
    <row r="3" spans="1:8" x14ac:dyDescent="0.2">
      <c r="A3" s="1">
        <v>35096</v>
      </c>
      <c r="B3">
        <v>696.9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>
        <v>678.6</v>
      </c>
      <c r="G4" t="s">
        <v>17</v>
      </c>
      <c r="H4" s="3">
        <f>_xlfn.FORECAST.ETS.STAT($B$2:$B$298,$A$2:$A$298,3,157,1)</f>
        <v>0.749</v>
      </c>
    </row>
    <row r="5" spans="1:8" x14ac:dyDescent="0.2">
      <c r="A5" s="1">
        <v>35156</v>
      </c>
      <c r="B5">
        <v>698.9</v>
      </c>
      <c r="G5" t="s">
        <v>18</v>
      </c>
      <c r="H5" s="3">
        <f>_xlfn.FORECAST.ETS.STAT($B$2:$B$298,$A$2:$A$298,4,157,1)</f>
        <v>1.2412644444714942</v>
      </c>
    </row>
    <row r="6" spans="1:8" x14ac:dyDescent="0.2">
      <c r="A6" s="1">
        <v>35186</v>
      </c>
      <c r="B6">
        <v>692.9</v>
      </c>
      <c r="G6" t="s">
        <v>19</v>
      </c>
      <c r="H6" s="3">
        <f>_xlfn.FORECAST.ETS.STAT($B$2:$B$298,$A$2:$A$298,5,157,1)</f>
        <v>5.3888263142349277E-2</v>
      </c>
    </row>
    <row r="7" spans="1:8" x14ac:dyDescent="0.2">
      <c r="A7" s="1">
        <v>35217</v>
      </c>
      <c r="B7">
        <v>679.5</v>
      </c>
      <c r="G7" t="s">
        <v>20</v>
      </c>
      <c r="H7" s="3">
        <f>_xlfn.FORECAST.ETS.STAT($B$2:$B$298,$A$2:$A$298,6,157,1)</f>
        <v>42.739942585201064</v>
      </c>
    </row>
    <row r="8" spans="1:8" x14ac:dyDescent="0.2">
      <c r="A8" s="1">
        <v>35247</v>
      </c>
      <c r="B8">
        <v>681.9</v>
      </c>
      <c r="G8" t="s">
        <v>21</v>
      </c>
      <c r="H8" s="3">
        <f>_xlfn.FORECAST.ETS.STAT($B$2:$B$298,$A$2:$A$298,7,157,1)</f>
        <v>56.42988407170202</v>
      </c>
    </row>
    <row r="9" spans="1:8" x14ac:dyDescent="0.2">
      <c r="A9" s="1">
        <v>35278</v>
      </c>
      <c r="B9">
        <v>706.5</v>
      </c>
    </row>
    <row r="10" spans="1:8" x14ac:dyDescent="0.2">
      <c r="A10" s="1">
        <v>35309</v>
      </c>
      <c r="B10">
        <v>684.7</v>
      </c>
    </row>
    <row r="11" spans="1:8" x14ac:dyDescent="0.2">
      <c r="A11" s="1">
        <v>35339</v>
      </c>
      <c r="B11">
        <v>681.6</v>
      </c>
    </row>
    <row r="12" spans="1:8" x14ac:dyDescent="0.2">
      <c r="A12" s="1">
        <v>35370</v>
      </c>
      <c r="B12">
        <v>691.2</v>
      </c>
    </row>
    <row r="13" spans="1:8" x14ac:dyDescent="0.2">
      <c r="A13" s="1">
        <v>35400</v>
      </c>
      <c r="B13">
        <v>726.2</v>
      </c>
    </row>
    <row r="14" spans="1:8" x14ac:dyDescent="0.2">
      <c r="A14" s="1">
        <v>35431</v>
      </c>
      <c r="B14">
        <v>696.5</v>
      </c>
    </row>
    <row r="15" spans="1:8" x14ac:dyDescent="0.2">
      <c r="A15" s="1">
        <v>35462</v>
      </c>
      <c r="B15">
        <v>684</v>
      </c>
    </row>
    <row r="16" spans="1:8" x14ac:dyDescent="0.2">
      <c r="A16" s="1">
        <v>35490</v>
      </c>
      <c r="B16">
        <v>711.8</v>
      </c>
    </row>
    <row r="17" spans="1:2" x14ac:dyDescent="0.2">
      <c r="A17" s="1">
        <v>35521</v>
      </c>
      <c r="B17">
        <v>718.2</v>
      </c>
    </row>
    <row r="18" spans="1:2" x14ac:dyDescent="0.2">
      <c r="A18" s="1">
        <v>35551</v>
      </c>
      <c r="B18">
        <v>751.5</v>
      </c>
    </row>
    <row r="19" spans="1:2" x14ac:dyDescent="0.2">
      <c r="A19" s="1">
        <v>35582</v>
      </c>
      <c r="B19">
        <v>700.7</v>
      </c>
    </row>
    <row r="20" spans="1:2" x14ac:dyDescent="0.2">
      <c r="A20" s="1">
        <v>35612</v>
      </c>
      <c r="B20">
        <v>675.8</v>
      </c>
    </row>
    <row r="21" spans="1:2" x14ac:dyDescent="0.2">
      <c r="A21" s="1">
        <v>35643</v>
      </c>
      <c r="B21">
        <v>685.2</v>
      </c>
    </row>
    <row r="22" spans="1:2" x14ac:dyDescent="0.2">
      <c r="A22" s="1">
        <v>35674</v>
      </c>
      <c r="B22">
        <v>742.7</v>
      </c>
    </row>
    <row r="23" spans="1:2" x14ac:dyDescent="0.2">
      <c r="A23" s="1">
        <v>35704</v>
      </c>
      <c r="B23">
        <v>817.7</v>
      </c>
    </row>
    <row r="24" spans="1:2" x14ac:dyDescent="0.2">
      <c r="A24" s="1">
        <v>35735</v>
      </c>
      <c r="B24">
        <v>785.7</v>
      </c>
    </row>
    <row r="25" spans="1:2" x14ac:dyDescent="0.2">
      <c r="A25" s="1">
        <v>35765</v>
      </c>
      <c r="B25">
        <v>808</v>
      </c>
    </row>
    <row r="26" spans="1:2" x14ac:dyDescent="0.2">
      <c r="A26" s="1">
        <v>35796</v>
      </c>
      <c r="B26">
        <v>784.2</v>
      </c>
    </row>
    <row r="27" spans="1:2" x14ac:dyDescent="0.2">
      <c r="A27" s="1">
        <v>35827</v>
      </c>
      <c r="B27">
        <v>765.7</v>
      </c>
    </row>
    <row r="28" spans="1:2" x14ac:dyDescent="0.2">
      <c r="A28" s="1">
        <v>35855</v>
      </c>
      <c r="B28">
        <v>806</v>
      </c>
    </row>
    <row r="29" spans="1:2" x14ac:dyDescent="0.2">
      <c r="A29" s="1">
        <v>35886</v>
      </c>
      <c r="B29">
        <v>811.5</v>
      </c>
    </row>
    <row r="30" spans="1:2" x14ac:dyDescent="0.2">
      <c r="A30" s="1">
        <v>35916</v>
      </c>
      <c r="B30">
        <v>833.3</v>
      </c>
    </row>
    <row r="31" spans="1:2" x14ac:dyDescent="0.2">
      <c r="A31" s="1">
        <v>35947</v>
      </c>
      <c r="B31">
        <v>794.1</v>
      </c>
    </row>
    <row r="32" spans="1:2" x14ac:dyDescent="0.2">
      <c r="A32" s="1">
        <v>35977</v>
      </c>
      <c r="B32">
        <v>841.6</v>
      </c>
    </row>
    <row r="33" spans="1:2" x14ac:dyDescent="0.2">
      <c r="A33" s="1">
        <v>36008</v>
      </c>
      <c r="B33">
        <v>873.7</v>
      </c>
    </row>
    <row r="34" spans="1:2" x14ac:dyDescent="0.2">
      <c r="A34" s="1">
        <v>36039</v>
      </c>
      <c r="B34">
        <v>976.6</v>
      </c>
    </row>
    <row r="35" spans="1:2" x14ac:dyDescent="0.2">
      <c r="A35" s="1">
        <v>36069</v>
      </c>
      <c r="B35">
        <v>917.6</v>
      </c>
    </row>
    <row r="36" spans="1:2" x14ac:dyDescent="0.2">
      <c r="A36" s="1">
        <v>36100</v>
      </c>
      <c r="B36">
        <v>873.1</v>
      </c>
    </row>
    <row r="37" spans="1:2" x14ac:dyDescent="0.2">
      <c r="A37" s="1">
        <v>36130</v>
      </c>
      <c r="B37">
        <v>973.2</v>
      </c>
    </row>
    <row r="38" spans="1:2" x14ac:dyDescent="0.2">
      <c r="A38" s="1">
        <v>36161</v>
      </c>
      <c r="B38">
        <v>966.4</v>
      </c>
    </row>
    <row r="39" spans="1:2" x14ac:dyDescent="0.2">
      <c r="A39" s="1">
        <v>36192</v>
      </c>
      <c r="B39">
        <v>836.4</v>
      </c>
    </row>
    <row r="40" spans="1:2" x14ac:dyDescent="0.2">
      <c r="A40" s="1">
        <v>36220</v>
      </c>
      <c r="B40">
        <v>836.4</v>
      </c>
    </row>
    <row r="41" spans="1:2" x14ac:dyDescent="0.2">
      <c r="A41" s="1">
        <v>36251</v>
      </c>
      <c r="B41">
        <v>857.7</v>
      </c>
    </row>
    <row r="42" spans="1:2" x14ac:dyDescent="0.2">
      <c r="A42" s="1">
        <v>36281</v>
      </c>
      <c r="B42">
        <v>929.4</v>
      </c>
    </row>
    <row r="43" spans="1:2" x14ac:dyDescent="0.2">
      <c r="A43" s="1">
        <v>36312</v>
      </c>
      <c r="B43">
        <v>978.6</v>
      </c>
    </row>
    <row r="44" spans="1:2" x14ac:dyDescent="0.2">
      <c r="A44" s="1">
        <v>36342</v>
      </c>
      <c r="B44">
        <v>1033.7</v>
      </c>
    </row>
    <row r="45" spans="1:2" x14ac:dyDescent="0.2">
      <c r="A45" s="1">
        <v>36373</v>
      </c>
      <c r="B45">
        <v>1020.8</v>
      </c>
    </row>
    <row r="46" spans="1:2" x14ac:dyDescent="0.2">
      <c r="A46" s="1">
        <v>36404</v>
      </c>
      <c r="B46">
        <v>1020.8</v>
      </c>
    </row>
    <row r="47" spans="1:2" x14ac:dyDescent="0.2">
      <c r="A47" s="1">
        <v>36434</v>
      </c>
      <c r="B47">
        <v>923.8</v>
      </c>
    </row>
    <row r="48" spans="1:2" x14ac:dyDescent="0.2">
      <c r="A48" s="1">
        <v>36465</v>
      </c>
      <c r="B48">
        <v>1001.7</v>
      </c>
    </row>
    <row r="49" spans="1:2" x14ac:dyDescent="0.2">
      <c r="A49" s="1">
        <v>36495</v>
      </c>
      <c r="B49">
        <v>990.7</v>
      </c>
    </row>
    <row r="50" spans="1:2" x14ac:dyDescent="0.2">
      <c r="A50" s="1">
        <v>36526</v>
      </c>
      <c r="B50">
        <v>971.4</v>
      </c>
    </row>
    <row r="51" spans="1:2" x14ac:dyDescent="0.2">
      <c r="A51" s="1">
        <v>36557</v>
      </c>
      <c r="B51">
        <v>940.2</v>
      </c>
    </row>
    <row r="52" spans="1:2" x14ac:dyDescent="0.2">
      <c r="A52" s="1">
        <v>36586</v>
      </c>
      <c r="B52">
        <v>1093.5999999999999</v>
      </c>
    </row>
    <row r="53" spans="1:2" x14ac:dyDescent="0.2">
      <c r="A53" s="1">
        <v>36617</v>
      </c>
      <c r="B53">
        <v>1101.9000000000001</v>
      </c>
    </row>
    <row r="54" spans="1:2" x14ac:dyDescent="0.2">
      <c r="A54" s="1">
        <v>36647</v>
      </c>
      <c r="B54">
        <v>1041.2</v>
      </c>
    </row>
    <row r="55" spans="1:2" x14ac:dyDescent="0.2">
      <c r="A55" s="1">
        <v>36678</v>
      </c>
      <c r="B55">
        <v>995</v>
      </c>
    </row>
    <row r="56" spans="1:2" x14ac:dyDescent="0.2">
      <c r="A56" s="1">
        <v>36708</v>
      </c>
      <c r="B56">
        <v>988.8</v>
      </c>
    </row>
    <row r="57" spans="1:2" x14ac:dyDescent="0.2">
      <c r="A57" s="1">
        <v>36739</v>
      </c>
      <c r="B57">
        <v>966.1</v>
      </c>
    </row>
    <row r="58" spans="1:2" x14ac:dyDescent="0.2">
      <c r="A58" s="1">
        <v>36770</v>
      </c>
      <c r="B58">
        <v>1003.7</v>
      </c>
    </row>
    <row r="59" spans="1:2" x14ac:dyDescent="0.2">
      <c r="A59" s="1">
        <v>36800</v>
      </c>
      <c r="B59">
        <v>1048.5999999999999</v>
      </c>
    </row>
    <row r="60" spans="1:2" x14ac:dyDescent="0.2">
      <c r="A60" s="1">
        <v>36831</v>
      </c>
      <c r="B60">
        <v>1047.3</v>
      </c>
    </row>
    <row r="61" spans="1:2" x14ac:dyDescent="0.2">
      <c r="A61" s="1">
        <v>36861</v>
      </c>
      <c r="B61">
        <v>1034.5</v>
      </c>
    </row>
    <row r="62" spans="1:2" x14ac:dyDescent="0.2">
      <c r="A62" s="1">
        <v>36892</v>
      </c>
      <c r="B62">
        <v>973.3</v>
      </c>
    </row>
    <row r="63" spans="1:2" x14ac:dyDescent="0.2">
      <c r="A63" s="1">
        <v>36923</v>
      </c>
      <c r="B63">
        <v>953.8</v>
      </c>
    </row>
    <row r="64" spans="1:2" x14ac:dyDescent="0.2">
      <c r="A64" s="1">
        <v>36951</v>
      </c>
      <c r="B64">
        <v>917.3</v>
      </c>
    </row>
    <row r="65" spans="1:2" x14ac:dyDescent="0.2">
      <c r="A65" s="1">
        <v>36982</v>
      </c>
      <c r="B65">
        <v>1127</v>
      </c>
    </row>
    <row r="66" spans="1:2" x14ac:dyDescent="0.2">
      <c r="A66" s="1">
        <v>37012</v>
      </c>
      <c r="B66">
        <v>1020.9</v>
      </c>
    </row>
    <row r="67" spans="1:2" x14ac:dyDescent="0.2">
      <c r="A67" s="1">
        <v>37043</v>
      </c>
      <c r="B67">
        <v>942.2</v>
      </c>
    </row>
    <row r="68" spans="1:2" x14ac:dyDescent="0.2">
      <c r="A68" s="1">
        <v>37073</v>
      </c>
      <c r="B68">
        <v>923.8</v>
      </c>
    </row>
    <row r="69" spans="1:2" x14ac:dyDescent="0.2">
      <c r="A69" s="1">
        <v>37104</v>
      </c>
      <c r="B69">
        <v>892.1</v>
      </c>
    </row>
    <row r="70" spans="1:2" x14ac:dyDescent="0.2">
      <c r="A70" s="1">
        <v>37135</v>
      </c>
      <c r="B70">
        <v>1015</v>
      </c>
    </row>
    <row r="71" spans="1:2" x14ac:dyDescent="0.2">
      <c r="A71" s="1">
        <v>37165</v>
      </c>
      <c r="B71">
        <v>1173.2</v>
      </c>
    </row>
    <row r="72" spans="1:2" x14ac:dyDescent="0.2">
      <c r="A72" s="1">
        <v>37196</v>
      </c>
      <c r="B72">
        <v>1145.7</v>
      </c>
    </row>
    <row r="73" spans="1:2" x14ac:dyDescent="0.2">
      <c r="A73" s="1">
        <v>37226</v>
      </c>
      <c r="B73">
        <v>1111.7</v>
      </c>
    </row>
    <row r="74" spans="1:2" x14ac:dyDescent="0.2">
      <c r="A74" s="1">
        <v>37257</v>
      </c>
      <c r="B74">
        <v>1123.9000000000001</v>
      </c>
    </row>
    <row r="75" spans="1:2" x14ac:dyDescent="0.2">
      <c r="A75" s="1">
        <v>37288</v>
      </c>
      <c r="B75">
        <v>1125</v>
      </c>
    </row>
    <row r="76" spans="1:2" x14ac:dyDescent="0.2">
      <c r="A76" s="1">
        <v>37316</v>
      </c>
      <c r="B76">
        <v>1066.8</v>
      </c>
    </row>
    <row r="77" spans="1:2" x14ac:dyDescent="0.2">
      <c r="A77" s="1">
        <v>37347</v>
      </c>
      <c r="B77">
        <v>1085.7</v>
      </c>
    </row>
    <row r="78" spans="1:2" x14ac:dyDescent="0.2">
      <c r="A78" s="1">
        <v>37377</v>
      </c>
      <c r="B78">
        <v>976.9</v>
      </c>
    </row>
    <row r="79" spans="1:2" x14ac:dyDescent="0.2">
      <c r="A79" s="1">
        <v>37408</v>
      </c>
      <c r="B79">
        <v>1001.7</v>
      </c>
    </row>
    <row r="80" spans="1:2" x14ac:dyDescent="0.2">
      <c r="A80" s="1">
        <v>37438</v>
      </c>
      <c r="B80">
        <v>968</v>
      </c>
    </row>
    <row r="81" spans="1:2" x14ac:dyDescent="0.2">
      <c r="A81" s="1">
        <v>37469</v>
      </c>
      <c r="B81">
        <v>1073.5</v>
      </c>
    </row>
    <row r="82" spans="1:2" x14ac:dyDescent="0.2">
      <c r="A82" s="1">
        <v>37500</v>
      </c>
      <c r="B82">
        <v>1023.1</v>
      </c>
    </row>
    <row r="83" spans="1:2" x14ac:dyDescent="0.2">
      <c r="A83" s="1">
        <v>37530</v>
      </c>
      <c r="B83">
        <v>1028.5</v>
      </c>
    </row>
    <row r="84" spans="1:2" x14ac:dyDescent="0.2">
      <c r="A84" s="1">
        <v>37561</v>
      </c>
      <c r="B84">
        <v>1003.2</v>
      </c>
    </row>
    <row r="85" spans="1:2" x14ac:dyDescent="0.2">
      <c r="A85" s="1">
        <v>37591</v>
      </c>
      <c r="B85">
        <v>990.7</v>
      </c>
    </row>
    <row r="86" spans="1:2" x14ac:dyDescent="0.2">
      <c r="A86" s="1">
        <v>37622</v>
      </c>
      <c r="B86">
        <v>882.6</v>
      </c>
    </row>
    <row r="87" spans="1:2" x14ac:dyDescent="0.2">
      <c r="A87" s="1">
        <v>37653</v>
      </c>
      <c r="B87">
        <v>893</v>
      </c>
    </row>
    <row r="88" spans="1:2" x14ac:dyDescent="0.2">
      <c r="A88" s="1">
        <v>37681</v>
      </c>
      <c r="B88">
        <v>891.5</v>
      </c>
    </row>
    <row r="89" spans="1:2" x14ac:dyDescent="0.2">
      <c r="A89" s="1">
        <v>37712</v>
      </c>
      <c r="B89">
        <v>956.1</v>
      </c>
    </row>
    <row r="90" spans="1:2" x14ac:dyDescent="0.2">
      <c r="A90" s="1">
        <v>37742</v>
      </c>
      <c r="B90">
        <v>982.4</v>
      </c>
    </row>
    <row r="91" spans="1:2" x14ac:dyDescent="0.2">
      <c r="A91" s="1">
        <v>37773</v>
      </c>
      <c r="B91">
        <v>895.9</v>
      </c>
    </row>
    <row r="92" spans="1:2" x14ac:dyDescent="0.2">
      <c r="A92" s="1">
        <v>37803</v>
      </c>
      <c r="B92">
        <v>881.9</v>
      </c>
    </row>
    <row r="93" spans="1:2" x14ac:dyDescent="0.2">
      <c r="A93" s="1">
        <v>37834</v>
      </c>
      <c r="B93">
        <v>864.3</v>
      </c>
    </row>
    <row r="94" spans="1:2" x14ac:dyDescent="0.2">
      <c r="A94" s="1">
        <v>37865</v>
      </c>
      <c r="B94">
        <v>845.7</v>
      </c>
    </row>
    <row r="95" spans="1:2" x14ac:dyDescent="0.2">
      <c r="A95" s="1">
        <v>37895</v>
      </c>
      <c r="B95">
        <v>905.5</v>
      </c>
    </row>
    <row r="96" spans="1:2" x14ac:dyDescent="0.2">
      <c r="A96" s="1">
        <v>37926</v>
      </c>
      <c r="B96">
        <v>1075.7</v>
      </c>
    </row>
    <row r="97" spans="1:2" x14ac:dyDescent="0.2">
      <c r="A97" s="1">
        <v>37956</v>
      </c>
      <c r="B97">
        <v>954.5</v>
      </c>
    </row>
    <row r="98" spans="1:2" x14ac:dyDescent="0.2">
      <c r="A98" s="1">
        <v>37987</v>
      </c>
      <c r="B98">
        <v>870.5</v>
      </c>
    </row>
    <row r="99" spans="1:2" x14ac:dyDescent="0.2">
      <c r="A99" s="1">
        <v>38018</v>
      </c>
      <c r="B99">
        <v>802.2</v>
      </c>
    </row>
    <row r="100" spans="1:2" x14ac:dyDescent="0.2">
      <c r="A100" s="1">
        <v>38047</v>
      </c>
      <c r="B100">
        <v>849.4</v>
      </c>
    </row>
    <row r="101" spans="1:2" x14ac:dyDescent="0.2">
      <c r="A101" s="1">
        <v>38078</v>
      </c>
      <c r="B101">
        <v>830.7</v>
      </c>
    </row>
    <row r="102" spans="1:2" x14ac:dyDescent="0.2">
      <c r="A102" s="1">
        <v>38108</v>
      </c>
      <c r="B102">
        <v>798.7</v>
      </c>
    </row>
    <row r="103" spans="1:2" x14ac:dyDescent="0.2">
      <c r="A103" s="1">
        <v>38139</v>
      </c>
      <c r="B103">
        <v>815.8</v>
      </c>
    </row>
    <row r="104" spans="1:2" x14ac:dyDescent="0.2">
      <c r="A104" s="1">
        <v>38169</v>
      </c>
      <c r="B104">
        <v>771.6</v>
      </c>
    </row>
    <row r="105" spans="1:2" x14ac:dyDescent="0.2">
      <c r="A105" s="1">
        <v>38200</v>
      </c>
      <c r="B105">
        <v>775.9</v>
      </c>
    </row>
    <row r="106" spans="1:2" x14ac:dyDescent="0.2">
      <c r="A106" s="1">
        <v>38231</v>
      </c>
      <c r="B106">
        <v>776</v>
      </c>
    </row>
    <row r="107" spans="1:2" x14ac:dyDescent="0.2">
      <c r="A107" s="1">
        <v>38261</v>
      </c>
      <c r="B107">
        <v>774.2</v>
      </c>
    </row>
    <row r="108" spans="1:2" x14ac:dyDescent="0.2">
      <c r="A108" s="1">
        <v>38292</v>
      </c>
      <c r="B108">
        <v>872.6</v>
      </c>
    </row>
    <row r="109" spans="1:2" x14ac:dyDescent="0.2">
      <c r="A109" s="1">
        <v>38322</v>
      </c>
      <c r="B109">
        <v>848.2</v>
      </c>
    </row>
    <row r="110" spans="1:2" x14ac:dyDescent="0.2">
      <c r="A110" s="1">
        <v>38353</v>
      </c>
      <c r="B110">
        <v>816.4</v>
      </c>
    </row>
    <row r="111" spans="1:2" x14ac:dyDescent="0.2">
      <c r="A111" s="1">
        <v>38384</v>
      </c>
      <c r="B111">
        <v>751.8</v>
      </c>
    </row>
    <row r="112" spans="1:2" x14ac:dyDescent="0.2">
      <c r="A112" s="1">
        <v>38412</v>
      </c>
      <c r="B112">
        <v>745.6</v>
      </c>
    </row>
    <row r="113" spans="1:2" x14ac:dyDescent="0.2">
      <c r="A113" s="1">
        <v>38443</v>
      </c>
      <c r="B113">
        <v>737.3</v>
      </c>
    </row>
    <row r="114" spans="1:2" x14ac:dyDescent="0.2">
      <c r="A114" s="1">
        <v>38473</v>
      </c>
      <c r="B114">
        <v>839.8</v>
      </c>
    </row>
    <row r="115" spans="1:2" x14ac:dyDescent="0.2">
      <c r="A115" s="1">
        <v>38504</v>
      </c>
      <c r="B115">
        <v>791.1</v>
      </c>
    </row>
    <row r="116" spans="1:2" x14ac:dyDescent="0.2">
      <c r="A116" s="1">
        <v>38534</v>
      </c>
      <c r="B116">
        <v>802.9</v>
      </c>
    </row>
    <row r="117" spans="1:2" x14ac:dyDescent="0.2">
      <c r="A117" s="1">
        <v>38565</v>
      </c>
      <c r="B117">
        <v>803.6</v>
      </c>
    </row>
    <row r="118" spans="1:2" x14ac:dyDescent="0.2">
      <c r="A118" s="1">
        <v>38596</v>
      </c>
      <c r="B118">
        <v>754.1</v>
      </c>
    </row>
    <row r="119" spans="1:2" x14ac:dyDescent="0.2">
      <c r="A119" s="1">
        <v>38626</v>
      </c>
      <c r="B119">
        <v>739</v>
      </c>
    </row>
    <row r="120" spans="1:2" x14ac:dyDescent="0.2">
      <c r="A120" s="1">
        <v>38657</v>
      </c>
      <c r="B120">
        <v>750</v>
      </c>
    </row>
    <row r="121" spans="1:2" x14ac:dyDescent="0.2">
      <c r="A121" s="1">
        <v>38687</v>
      </c>
      <c r="B121">
        <v>798.7</v>
      </c>
    </row>
    <row r="122" spans="1:2" x14ac:dyDescent="0.2">
      <c r="A122" s="1">
        <v>38718</v>
      </c>
      <c r="B122">
        <v>742.2</v>
      </c>
    </row>
    <row r="123" spans="1:2" x14ac:dyDescent="0.2">
      <c r="A123" s="1">
        <v>38749</v>
      </c>
      <c r="B123">
        <v>697.8</v>
      </c>
    </row>
    <row r="124" spans="1:2" x14ac:dyDescent="0.2">
      <c r="A124" s="1">
        <v>38777</v>
      </c>
      <c r="B124">
        <v>715.9</v>
      </c>
    </row>
    <row r="125" spans="1:2" x14ac:dyDescent="0.2">
      <c r="A125" s="1">
        <v>38808</v>
      </c>
      <c r="B125">
        <v>717.9</v>
      </c>
    </row>
    <row r="126" spans="1:2" x14ac:dyDescent="0.2">
      <c r="A126" s="1">
        <v>38838</v>
      </c>
      <c r="B126">
        <v>754.9</v>
      </c>
    </row>
    <row r="127" spans="1:2" x14ac:dyDescent="0.2">
      <c r="A127" s="1">
        <v>38869</v>
      </c>
      <c r="B127">
        <v>737.4</v>
      </c>
    </row>
    <row r="128" spans="1:2" x14ac:dyDescent="0.2">
      <c r="A128" s="1">
        <v>38899</v>
      </c>
      <c r="B128">
        <v>713.1</v>
      </c>
    </row>
    <row r="129" spans="1:2" x14ac:dyDescent="0.2">
      <c r="A129" s="1">
        <v>38930</v>
      </c>
      <c r="B129">
        <v>704.8</v>
      </c>
    </row>
    <row r="130" spans="1:2" x14ac:dyDescent="0.2">
      <c r="A130" s="1">
        <v>38961</v>
      </c>
      <c r="B130">
        <v>733.6</v>
      </c>
    </row>
    <row r="131" spans="1:2" x14ac:dyDescent="0.2">
      <c r="A131" s="1">
        <v>38991</v>
      </c>
      <c r="B131">
        <v>756.6</v>
      </c>
    </row>
    <row r="132" spans="1:2" x14ac:dyDescent="0.2">
      <c r="A132" s="1">
        <v>39022</v>
      </c>
      <c r="B132">
        <v>737.7</v>
      </c>
    </row>
    <row r="133" spans="1:2" x14ac:dyDescent="0.2">
      <c r="A133" s="1">
        <v>39052</v>
      </c>
      <c r="B133">
        <v>743.1</v>
      </c>
    </row>
    <row r="134" spans="1:2" x14ac:dyDescent="0.2">
      <c r="A134" s="1">
        <v>39083</v>
      </c>
      <c r="B134">
        <v>743.8</v>
      </c>
    </row>
    <row r="135" spans="1:2" x14ac:dyDescent="0.2">
      <c r="A135" s="1">
        <v>39114</v>
      </c>
      <c r="B135">
        <v>733.6</v>
      </c>
    </row>
    <row r="136" spans="1:2" x14ac:dyDescent="0.2">
      <c r="A136" s="1">
        <v>39142</v>
      </c>
      <c r="B136">
        <v>713.8</v>
      </c>
    </row>
    <row r="137" spans="1:2" x14ac:dyDescent="0.2">
      <c r="A137" s="1">
        <v>39173</v>
      </c>
      <c r="B137">
        <v>745.7</v>
      </c>
    </row>
    <row r="138" spans="1:2" x14ac:dyDescent="0.2">
      <c r="A138" s="1">
        <v>39203</v>
      </c>
      <c r="B138">
        <v>737.6</v>
      </c>
    </row>
    <row r="139" spans="1:2" x14ac:dyDescent="0.2">
      <c r="A139" s="1">
        <v>39234</v>
      </c>
      <c r="B139">
        <v>709</v>
      </c>
    </row>
    <row r="140" spans="1:2" x14ac:dyDescent="0.2">
      <c r="A140" s="1">
        <v>39264</v>
      </c>
      <c r="B140">
        <v>682.2</v>
      </c>
    </row>
    <row r="141" spans="1:2" x14ac:dyDescent="0.2">
      <c r="A141" s="1">
        <v>39295</v>
      </c>
      <c r="B141">
        <v>687.2</v>
      </c>
    </row>
    <row r="142" spans="1:2" x14ac:dyDescent="0.2">
      <c r="A142" s="1">
        <v>39326</v>
      </c>
      <c r="B142">
        <v>683.7</v>
      </c>
    </row>
    <row r="143" spans="1:2" x14ac:dyDescent="0.2">
      <c r="A143" s="1">
        <v>39356</v>
      </c>
      <c r="B143">
        <v>677.9</v>
      </c>
    </row>
    <row r="144" spans="1:2" x14ac:dyDescent="0.2">
      <c r="A144" s="1">
        <v>39387</v>
      </c>
      <c r="B144">
        <v>689.2</v>
      </c>
    </row>
    <row r="145" spans="1:2" x14ac:dyDescent="0.2">
      <c r="A145" s="1">
        <v>39417</v>
      </c>
      <c r="B145">
        <v>694</v>
      </c>
    </row>
    <row r="146" spans="1:2" x14ac:dyDescent="0.2">
      <c r="A146" s="1">
        <v>39448</v>
      </c>
      <c r="B146">
        <v>697.5</v>
      </c>
    </row>
    <row r="147" spans="1:2" x14ac:dyDescent="0.2">
      <c r="A147" s="1">
        <v>39479</v>
      </c>
      <c r="B147">
        <v>714.9</v>
      </c>
    </row>
    <row r="148" spans="1:2" x14ac:dyDescent="0.2">
      <c r="A148" s="1">
        <v>39508</v>
      </c>
      <c r="B148">
        <v>716.7</v>
      </c>
    </row>
    <row r="149" spans="1:2" x14ac:dyDescent="0.2">
      <c r="A149" s="1">
        <v>39539</v>
      </c>
      <c r="B149">
        <v>701.5</v>
      </c>
    </row>
    <row r="150" spans="1:2" x14ac:dyDescent="0.2">
      <c r="A150" s="1">
        <v>39569</v>
      </c>
      <c r="B150">
        <v>683.5</v>
      </c>
    </row>
    <row r="151" spans="1:2" x14ac:dyDescent="0.2">
      <c r="A151" s="1">
        <v>39600</v>
      </c>
      <c r="B151">
        <v>696.3</v>
      </c>
    </row>
    <row r="152" spans="1:2" x14ac:dyDescent="0.2">
      <c r="A152" s="1">
        <v>39630</v>
      </c>
      <c r="B152">
        <v>657.1</v>
      </c>
    </row>
    <row r="153" spans="1:2" x14ac:dyDescent="0.2">
      <c r="A153" s="1">
        <v>39661</v>
      </c>
      <c r="B153">
        <v>643.20000000000005</v>
      </c>
    </row>
    <row r="154" spans="1:2" x14ac:dyDescent="0.2">
      <c r="A154" s="1">
        <v>39692</v>
      </c>
      <c r="B154">
        <v>648.70000000000005</v>
      </c>
    </row>
    <row r="155" spans="1:2" x14ac:dyDescent="0.2">
      <c r="A155" s="1">
        <v>39722</v>
      </c>
      <c r="B155">
        <v>683</v>
      </c>
    </row>
    <row r="156" spans="1:2" x14ac:dyDescent="0.2">
      <c r="A156" s="1">
        <v>39753</v>
      </c>
      <c r="B156">
        <v>678.8</v>
      </c>
    </row>
    <row r="157" spans="1:2" x14ac:dyDescent="0.2">
      <c r="A157" s="1">
        <v>39783</v>
      </c>
      <c r="B157">
        <v>662.9</v>
      </c>
    </row>
    <row r="158" spans="1:2" x14ac:dyDescent="0.2">
      <c r="A158" s="1">
        <v>39814</v>
      </c>
      <c r="B158">
        <v>686.8</v>
      </c>
    </row>
    <row r="159" spans="1:2" x14ac:dyDescent="0.2">
      <c r="A159" s="1">
        <v>39845</v>
      </c>
      <c r="B159">
        <v>662.3</v>
      </c>
    </row>
    <row r="160" spans="1:2" x14ac:dyDescent="0.2">
      <c r="A160" s="1">
        <v>39873</v>
      </c>
      <c r="B160">
        <v>663.6</v>
      </c>
    </row>
    <row r="161" spans="1:2" x14ac:dyDescent="0.2">
      <c r="A161" s="1">
        <v>39904</v>
      </c>
      <c r="B161">
        <v>680.4</v>
      </c>
    </row>
    <row r="162" spans="1:2" x14ac:dyDescent="0.2">
      <c r="A162" s="1">
        <v>39934</v>
      </c>
      <c r="B162">
        <v>684.1</v>
      </c>
    </row>
    <row r="163" spans="1:2" x14ac:dyDescent="0.2">
      <c r="A163" s="1">
        <v>39965</v>
      </c>
      <c r="B163">
        <v>672</v>
      </c>
    </row>
    <row r="164" spans="1:2" x14ac:dyDescent="0.2">
      <c r="A164" s="1">
        <v>39995</v>
      </c>
      <c r="B164">
        <v>660.1</v>
      </c>
    </row>
    <row r="165" spans="1:2" x14ac:dyDescent="0.2">
      <c r="A165" s="1">
        <v>40026</v>
      </c>
      <c r="B165">
        <v>651.20000000000005</v>
      </c>
    </row>
    <row r="166" spans="1:2" x14ac:dyDescent="0.2">
      <c r="A166" s="1">
        <v>40057</v>
      </c>
      <c r="B166">
        <v>656.2</v>
      </c>
    </row>
    <row r="167" spans="1:2" x14ac:dyDescent="0.2">
      <c r="A167" s="1">
        <v>40087</v>
      </c>
      <c r="B167">
        <v>677</v>
      </c>
    </row>
    <row r="168" spans="1:2" x14ac:dyDescent="0.2">
      <c r="A168" s="1">
        <v>40118</v>
      </c>
      <c r="B168">
        <v>699.6</v>
      </c>
    </row>
    <row r="169" spans="1:2" x14ac:dyDescent="0.2">
      <c r="A169" s="1">
        <v>40148</v>
      </c>
      <c r="B169">
        <v>684.1</v>
      </c>
    </row>
    <row r="170" spans="1:2" x14ac:dyDescent="0.2">
      <c r="A170" s="1">
        <v>40179</v>
      </c>
      <c r="B170">
        <v>687.2</v>
      </c>
    </row>
    <row r="171" spans="1:2" x14ac:dyDescent="0.2">
      <c r="A171" s="1">
        <v>40210</v>
      </c>
      <c r="B171">
        <v>668.1</v>
      </c>
    </row>
    <row r="172" spans="1:2" x14ac:dyDescent="0.2">
      <c r="A172" s="1">
        <v>40238</v>
      </c>
      <c r="B172">
        <v>668.1</v>
      </c>
    </row>
    <row r="173" spans="1:2" x14ac:dyDescent="0.2">
      <c r="A173" s="1">
        <v>40269</v>
      </c>
      <c r="B173">
        <v>814</v>
      </c>
    </row>
    <row r="174" spans="1:2" x14ac:dyDescent="0.2">
      <c r="A174" s="1">
        <v>40299</v>
      </c>
      <c r="B174">
        <v>779</v>
      </c>
    </row>
    <row r="175" spans="1:2" x14ac:dyDescent="0.2">
      <c r="A175" s="1">
        <v>40330</v>
      </c>
      <c r="B175">
        <v>825.8</v>
      </c>
    </row>
    <row r="176" spans="1:2" x14ac:dyDescent="0.2">
      <c r="A176" s="1">
        <v>40360</v>
      </c>
      <c r="B176">
        <v>816</v>
      </c>
    </row>
    <row r="177" spans="1:2" x14ac:dyDescent="0.2">
      <c r="A177" s="1">
        <v>40391</v>
      </c>
      <c r="B177">
        <v>771</v>
      </c>
    </row>
    <row r="178" spans="1:2" x14ac:dyDescent="0.2">
      <c r="A178" s="1">
        <v>40422</v>
      </c>
      <c r="B178">
        <v>748.8</v>
      </c>
    </row>
    <row r="179" spans="1:2" x14ac:dyDescent="0.2">
      <c r="A179" s="1">
        <v>40452</v>
      </c>
      <c r="B179">
        <v>726.5</v>
      </c>
    </row>
    <row r="180" spans="1:2" x14ac:dyDescent="0.2">
      <c r="A180" s="1">
        <v>40483</v>
      </c>
      <c r="B180">
        <v>685.8</v>
      </c>
    </row>
    <row r="181" spans="1:2" x14ac:dyDescent="0.2">
      <c r="A181" s="1">
        <v>40513</v>
      </c>
      <c r="B181">
        <v>644</v>
      </c>
    </row>
    <row r="182" spans="1:2" x14ac:dyDescent="0.2">
      <c r="A182" s="1">
        <v>40544</v>
      </c>
      <c r="B182">
        <v>638.79999999999995</v>
      </c>
    </row>
    <row r="183" spans="1:2" x14ac:dyDescent="0.2">
      <c r="A183" s="1">
        <v>40575</v>
      </c>
      <c r="B183">
        <v>753</v>
      </c>
    </row>
    <row r="184" spans="1:2" x14ac:dyDescent="0.2">
      <c r="A184" s="1">
        <v>40603</v>
      </c>
      <c r="B184">
        <v>732.6</v>
      </c>
    </row>
    <row r="185" spans="1:2" x14ac:dyDescent="0.2">
      <c r="A185" s="1">
        <v>40634</v>
      </c>
      <c r="B185">
        <v>845.8</v>
      </c>
    </row>
    <row r="186" spans="1:2" x14ac:dyDescent="0.2">
      <c r="A186" s="1">
        <v>40664</v>
      </c>
      <c r="B186">
        <v>849.1</v>
      </c>
    </row>
    <row r="187" spans="1:2" x14ac:dyDescent="0.2">
      <c r="A187" s="1">
        <v>40695</v>
      </c>
      <c r="B187">
        <v>823.6</v>
      </c>
    </row>
    <row r="188" spans="1:2" x14ac:dyDescent="0.2">
      <c r="A188" s="1">
        <v>40725</v>
      </c>
      <c r="B188">
        <v>776.6</v>
      </c>
    </row>
    <row r="189" spans="1:2" x14ac:dyDescent="0.2">
      <c r="A189" s="1">
        <v>40756</v>
      </c>
      <c r="B189">
        <v>804.6</v>
      </c>
    </row>
    <row r="190" spans="1:2" x14ac:dyDescent="0.2">
      <c r="A190" s="1">
        <v>40787</v>
      </c>
      <c r="B190">
        <v>802.4</v>
      </c>
    </row>
    <row r="191" spans="1:2" x14ac:dyDescent="0.2">
      <c r="A191" s="1">
        <v>40817</v>
      </c>
      <c r="B191">
        <v>931.2</v>
      </c>
    </row>
    <row r="192" spans="1:2" x14ac:dyDescent="0.2">
      <c r="A192" s="1">
        <v>40848</v>
      </c>
      <c r="B192">
        <v>961</v>
      </c>
    </row>
    <row r="193" spans="1:2" x14ac:dyDescent="0.2">
      <c r="A193" s="1">
        <v>40878</v>
      </c>
      <c r="B193">
        <v>932</v>
      </c>
    </row>
    <row r="194" spans="1:2" x14ac:dyDescent="0.2">
      <c r="A194" s="1">
        <v>40909</v>
      </c>
      <c r="B194">
        <v>886.4</v>
      </c>
    </row>
    <row r="195" spans="1:2" x14ac:dyDescent="0.2">
      <c r="A195" s="1">
        <v>40940</v>
      </c>
      <c r="B195">
        <v>836.1</v>
      </c>
    </row>
    <row r="196" spans="1:2" x14ac:dyDescent="0.2">
      <c r="A196" s="1">
        <v>40969</v>
      </c>
      <c r="B196">
        <v>832.9</v>
      </c>
    </row>
    <row r="197" spans="1:2" x14ac:dyDescent="0.2">
      <c r="A197" s="1">
        <v>41000</v>
      </c>
      <c r="B197">
        <v>828.5</v>
      </c>
    </row>
    <row r="198" spans="1:2" x14ac:dyDescent="0.2">
      <c r="A198" s="1">
        <v>41030</v>
      </c>
      <c r="B198">
        <v>838.4</v>
      </c>
    </row>
    <row r="199" spans="1:2" x14ac:dyDescent="0.2">
      <c r="A199" s="1">
        <v>41061</v>
      </c>
      <c r="B199">
        <v>862.9</v>
      </c>
    </row>
    <row r="200" spans="1:2" x14ac:dyDescent="0.2">
      <c r="A200" s="1">
        <v>41091</v>
      </c>
      <c r="B200">
        <v>893.2</v>
      </c>
    </row>
    <row r="201" spans="1:2" x14ac:dyDescent="0.2">
      <c r="A201" s="1">
        <v>41122</v>
      </c>
      <c r="B201">
        <v>868</v>
      </c>
    </row>
    <row r="202" spans="1:2" x14ac:dyDescent="0.2">
      <c r="A202" s="1">
        <v>41153</v>
      </c>
      <c r="B202">
        <v>852.1</v>
      </c>
    </row>
    <row r="203" spans="1:2" x14ac:dyDescent="0.2">
      <c r="A203" s="1">
        <v>41183</v>
      </c>
      <c r="B203">
        <v>929.9</v>
      </c>
    </row>
    <row r="204" spans="1:2" x14ac:dyDescent="0.2">
      <c r="A204" s="1">
        <v>41214</v>
      </c>
      <c r="B204">
        <v>877</v>
      </c>
    </row>
    <row r="205" spans="1:2" x14ac:dyDescent="0.2">
      <c r="A205" s="1">
        <v>41244</v>
      </c>
      <c r="B205">
        <v>841.2</v>
      </c>
    </row>
    <row r="206" spans="1:2" x14ac:dyDescent="0.2">
      <c r="A206" s="1">
        <v>41275</v>
      </c>
      <c r="B206">
        <v>808.7</v>
      </c>
    </row>
    <row r="207" spans="1:2" x14ac:dyDescent="0.2">
      <c r="A207" s="1">
        <v>41306</v>
      </c>
      <c r="B207">
        <v>796.2</v>
      </c>
    </row>
    <row r="208" spans="1:2" x14ac:dyDescent="0.2">
      <c r="A208" s="1">
        <v>41334</v>
      </c>
      <c r="B208">
        <v>861.5</v>
      </c>
    </row>
    <row r="209" spans="1:2" x14ac:dyDescent="0.2">
      <c r="A209" s="1">
        <v>41365</v>
      </c>
      <c r="B209">
        <v>837.7</v>
      </c>
    </row>
    <row r="210" spans="1:2" x14ac:dyDescent="0.2">
      <c r="A210" s="1">
        <v>41395</v>
      </c>
      <c r="B210">
        <v>962.1</v>
      </c>
    </row>
    <row r="211" spans="1:2" x14ac:dyDescent="0.2">
      <c r="A211" s="1">
        <v>41426</v>
      </c>
      <c r="B211">
        <v>898.8</v>
      </c>
    </row>
    <row r="212" spans="1:2" x14ac:dyDescent="0.2">
      <c r="A212" s="1">
        <v>41456</v>
      </c>
      <c r="B212">
        <v>809.3</v>
      </c>
    </row>
    <row r="213" spans="1:2" x14ac:dyDescent="0.2">
      <c r="A213" s="1">
        <v>41487</v>
      </c>
      <c r="B213">
        <v>800.4</v>
      </c>
    </row>
    <row r="214" spans="1:2" x14ac:dyDescent="0.2">
      <c r="A214" s="1">
        <v>41518</v>
      </c>
      <c r="B214">
        <v>817.6</v>
      </c>
    </row>
    <row r="215" spans="1:2" x14ac:dyDescent="0.2">
      <c r="A215" s="1">
        <v>41548</v>
      </c>
      <c r="B215">
        <v>824.5</v>
      </c>
    </row>
    <row r="216" spans="1:2" x14ac:dyDescent="0.2">
      <c r="A216" s="1">
        <v>41579</v>
      </c>
      <c r="B216">
        <v>917.1</v>
      </c>
    </row>
    <row r="217" spans="1:2" x14ac:dyDescent="0.2">
      <c r="A217" s="1">
        <v>41609</v>
      </c>
      <c r="B217">
        <v>930.2</v>
      </c>
    </row>
    <row r="218" spans="1:2" x14ac:dyDescent="0.2">
      <c r="A218" s="1">
        <v>41640</v>
      </c>
      <c r="B218">
        <v>953.5</v>
      </c>
    </row>
    <row r="219" spans="1:2" x14ac:dyDescent="0.2">
      <c r="A219" s="1">
        <v>41671</v>
      </c>
      <c r="B219">
        <v>951.3</v>
      </c>
    </row>
    <row r="220" spans="1:2" x14ac:dyDescent="0.2">
      <c r="A220" s="1">
        <v>41699</v>
      </c>
      <c r="B220">
        <v>966.8</v>
      </c>
    </row>
    <row r="221" spans="1:2" x14ac:dyDescent="0.2">
      <c r="A221" s="1">
        <v>41730</v>
      </c>
      <c r="B221">
        <v>966.8</v>
      </c>
    </row>
    <row r="222" spans="1:2" x14ac:dyDescent="0.2">
      <c r="A222" s="1">
        <v>41760</v>
      </c>
      <c r="B222">
        <v>895</v>
      </c>
    </row>
    <row r="223" spans="1:2" x14ac:dyDescent="0.2">
      <c r="A223" s="1">
        <v>41791</v>
      </c>
      <c r="B223">
        <v>842.4</v>
      </c>
    </row>
    <row r="224" spans="1:2" x14ac:dyDescent="0.2">
      <c r="A224" s="1">
        <v>41821</v>
      </c>
      <c r="B224">
        <v>885.1</v>
      </c>
    </row>
    <row r="225" spans="1:2" x14ac:dyDescent="0.2">
      <c r="A225" s="1">
        <v>41852</v>
      </c>
      <c r="B225">
        <v>922.8</v>
      </c>
    </row>
    <row r="226" spans="1:2" x14ac:dyDescent="0.2">
      <c r="A226" s="1">
        <v>41883</v>
      </c>
      <c r="B226">
        <v>882.6</v>
      </c>
    </row>
    <row r="227" spans="1:2" x14ac:dyDescent="0.2">
      <c r="A227" s="1">
        <v>41913</v>
      </c>
      <c r="B227">
        <v>972.5</v>
      </c>
    </row>
    <row r="228" spans="1:2" x14ac:dyDescent="0.2">
      <c r="A228" s="1">
        <v>41944</v>
      </c>
      <c r="B228">
        <v>912.1</v>
      </c>
    </row>
    <row r="229" spans="1:2" x14ac:dyDescent="0.2">
      <c r="A229" s="1">
        <v>41974</v>
      </c>
      <c r="B229">
        <v>1012.1</v>
      </c>
    </row>
    <row r="230" spans="1:2" x14ac:dyDescent="0.2">
      <c r="A230" s="1">
        <v>42005</v>
      </c>
      <c r="B230">
        <v>905.8</v>
      </c>
    </row>
    <row r="231" spans="1:2" x14ac:dyDescent="0.2">
      <c r="A231" s="1">
        <v>42036</v>
      </c>
      <c r="B231">
        <v>956.2</v>
      </c>
    </row>
    <row r="232" spans="1:2" x14ac:dyDescent="0.2">
      <c r="A232" s="1">
        <v>42064</v>
      </c>
      <c r="B232">
        <v>907.8</v>
      </c>
    </row>
    <row r="233" spans="1:2" x14ac:dyDescent="0.2">
      <c r="A233" s="1">
        <v>42095</v>
      </c>
      <c r="B233">
        <v>887.5</v>
      </c>
    </row>
    <row r="234" spans="1:2" x14ac:dyDescent="0.2">
      <c r="A234" s="1">
        <v>42125</v>
      </c>
      <c r="B234">
        <v>839.6</v>
      </c>
    </row>
    <row r="235" spans="1:2" x14ac:dyDescent="0.2">
      <c r="A235" s="1">
        <v>42156</v>
      </c>
      <c r="B235">
        <v>825.6</v>
      </c>
    </row>
    <row r="236" spans="1:2" x14ac:dyDescent="0.2">
      <c r="A236" s="1">
        <v>42186</v>
      </c>
      <c r="B236">
        <v>802.8</v>
      </c>
    </row>
    <row r="237" spans="1:2" x14ac:dyDescent="0.2">
      <c r="A237" s="1">
        <v>42217</v>
      </c>
      <c r="B237">
        <v>799.2</v>
      </c>
    </row>
    <row r="238" spans="1:2" x14ac:dyDescent="0.2">
      <c r="A238" s="1">
        <v>42248</v>
      </c>
      <c r="B238">
        <v>761.5</v>
      </c>
    </row>
    <row r="239" spans="1:2" x14ac:dyDescent="0.2">
      <c r="A239" s="1">
        <v>42278</v>
      </c>
      <c r="B239">
        <v>868.8</v>
      </c>
    </row>
    <row r="240" spans="1:2" x14ac:dyDescent="0.2">
      <c r="A240" s="1">
        <v>42309</v>
      </c>
      <c r="B240">
        <v>860.6</v>
      </c>
    </row>
    <row r="241" spans="1:2" x14ac:dyDescent="0.2">
      <c r="A241" s="1">
        <v>42339</v>
      </c>
      <c r="B241">
        <v>833.7</v>
      </c>
    </row>
    <row r="242" spans="1:2" x14ac:dyDescent="0.2">
      <c r="A242" s="1">
        <v>42370</v>
      </c>
      <c r="B242">
        <v>842.3</v>
      </c>
    </row>
    <row r="243" spans="1:2" x14ac:dyDescent="0.2">
      <c r="A243" s="1">
        <v>42401</v>
      </c>
      <c r="B243">
        <v>793.5</v>
      </c>
    </row>
    <row r="244" spans="1:2" x14ac:dyDescent="0.2">
      <c r="A244" s="1">
        <v>42430</v>
      </c>
      <c r="B244">
        <v>771.9</v>
      </c>
    </row>
    <row r="245" spans="1:2" x14ac:dyDescent="0.2">
      <c r="A245" s="1">
        <v>42461</v>
      </c>
      <c r="B245">
        <v>734.7</v>
      </c>
    </row>
    <row r="246" spans="1:2" x14ac:dyDescent="0.2">
      <c r="A246" s="1">
        <v>42491</v>
      </c>
      <c r="B246">
        <v>800.6</v>
      </c>
    </row>
    <row r="247" spans="1:2" x14ac:dyDescent="0.2">
      <c r="A247" s="1">
        <v>42522</v>
      </c>
      <c r="B247">
        <v>750.7</v>
      </c>
    </row>
    <row r="248" spans="1:2" x14ac:dyDescent="0.2">
      <c r="A248" s="1">
        <v>42552</v>
      </c>
      <c r="B248">
        <v>714.2</v>
      </c>
    </row>
    <row r="249" spans="1:2" x14ac:dyDescent="0.2">
      <c r="A249" s="1">
        <v>42583</v>
      </c>
      <c r="B249">
        <v>686.6</v>
      </c>
    </row>
    <row r="250" spans="1:2" x14ac:dyDescent="0.2">
      <c r="A250" s="1">
        <v>42614</v>
      </c>
      <c r="B250">
        <v>799.4</v>
      </c>
    </row>
    <row r="251" spans="1:2" x14ac:dyDescent="0.2">
      <c r="A251" s="1">
        <v>42644</v>
      </c>
      <c r="B251">
        <v>764.7</v>
      </c>
    </row>
    <row r="252" spans="1:2" x14ac:dyDescent="0.2">
      <c r="A252" s="1">
        <v>42675</v>
      </c>
      <c r="B252">
        <v>747.7</v>
      </c>
    </row>
    <row r="253" spans="1:2" x14ac:dyDescent="0.2">
      <c r="A253" s="1">
        <v>42705</v>
      </c>
      <c r="B253">
        <v>716.1</v>
      </c>
    </row>
    <row r="254" spans="1:2" x14ac:dyDescent="0.2">
      <c r="A254" s="1">
        <v>42736</v>
      </c>
      <c r="B254">
        <v>722.8</v>
      </c>
    </row>
    <row r="255" spans="1:2" x14ac:dyDescent="0.2">
      <c r="A255" s="1">
        <v>42767</v>
      </c>
      <c r="B255">
        <v>743.3</v>
      </c>
    </row>
    <row r="256" spans="1:2" x14ac:dyDescent="0.2">
      <c r="A256" s="1">
        <v>42795</v>
      </c>
      <c r="B256">
        <v>765.7</v>
      </c>
    </row>
    <row r="257" spans="1:2" x14ac:dyDescent="0.2">
      <c r="A257" s="1">
        <v>42826</v>
      </c>
      <c r="B257">
        <v>763.4</v>
      </c>
    </row>
    <row r="258" spans="1:2" x14ac:dyDescent="0.2">
      <c r="A258" s="1">
        <v>42856</v>
      </c>
      <c r="B258">
        <v>717.4</v>
      </c>
    </row>
    <row r="259" spans="1:2" x14ac:dyDescent="0.2">
      <c r="A259" s="1">
        <v>42887</v>
      </c>
      <c r="B259">
        <v>711.9</v>
      </c>
    </row>
    <row r="260" spans="1:2" x14ac:dyDescent="0.2">
      <c r="A260" s="1">
        <v>42917</v>
      </c>
      <c r="B260">
        <v>707.4</v>
      </c>
    </row>
    <row r="261" spans="1:2" x14ac:dyDescent="0.2">
      <c r="A261" s="1">
        <v>42948</v>
      </c>
      <c r="B261">
        <v>689.2</v>
      </c>
    </row>
    <row r="262" spans="1:2" x14ac:dyDescent="0.2">
      <c r="A262" s="1">
        <v>42979</v>
      </c>
      <c r="B262">
        <v>761.7</v>
      </c>
    </row>
    <row r="263" spans="1:2" x14ac:dyDescent="0.2">
      <c r="A263" s="1">
        <v>43009</v>
      </c>
      <c r="B263">
        <v>761.7</v>
      </c>
    </row>
    <row r="264" spans="1:2" x14ac:dyDescent="0.2">
      <c r="A264" s="1">
        <v>43040</v>
      </c>
      <c r="B264">
        <v>702.5</v>
      </c>
    </row>
    <row r="265" spans="1:2" x14ac:dyDescent="0.2">
      <c r="A265" s="1">
        <v>43070</v>
      </c>
      <c r="B265">
        <v>707.7</v>
      </c>
    </row>
    <row r="266" spans="1:2" x14ac:dyDescent="0.2">
      <c r="A266" s="1">
        <v>43101</v>
      </c>
      <c r="B266">
        <v>700.4</v>
      </c>
    </row>
    <row r="267" spans="1:2" x14ac:dyDescent="0.2">
      <c r="A267" s="1">
        <v>43132</v>
      </c>
      <c r="B267">
        <v>665.6</v>
      </c>
    </row>
    <row r="268" spans="1:2" x14ac:dyDescent="0.2">
      <c r="A268" s="1">
        <v>43160</v>
      </c>
      <c r="B268">
        <v>672.7</v>
      </c>
    </row>
    <row r="269" spans="1:2" x14ac:dyDescent="0.2">
      <c r="A269" s="1">
        <v>43191</v>
      </c>
      <c r="B269">
        <v>678.4</v>
      </c>
    </row>
    <row r="270" spans="1:2" x14ac:dyDescent="0.2">
      <c r="A270" s="1">
        <v>43221</v>
      </c>
      <c r="B270">
        <v>681.7</v>
      </c>
    </row>
    <row r="271" spans="1:2" x14ac:dyDescent="0.2">
      <c r="A271" s="1">
        <v>43252</v>
      </c>
      <c r="B271">
        <v>742.5</v>
      </c>
    </row>
    <row r="272" spans="1:2" x14ac:dyDescent="0.2">
      <c r="A272" s="1">
        <v>43282</v>
      </c>
      <c r="B272">
        <v>662.1</v>
      </c>
    </row>
    <row r="273" spans="1:2" x14ac:dyDescent="0.2">
      <c r="A273" s="1">
        <v>43313</v>
      </c>
      <c r="B273">
        <v>663.8</v>
      </c>
    </row>
    <row r="274" spans="1:2" x14ac:dyDescent="0.2">
      <c r="A274" s="1">
        <v>43344</v>
      </c>
      <c r="B274">
        <v>657.4</v>
      </c>
    </row>
    <row r="275" spans="1:2" x14ac:dyDescent="0.2">
      <c r="A275" s="1">
        <v>43374</v>
      </c>
      <c r="B275">
        <v>689.3</v>
      </c>
    </row>
    <row r="276" spans="1:2" x14ac:dyDescent="0.2">
      <c r="A276" s="1">
        <v>43405</v>
      </c>
      <c r="B276">
        <v>687.8</v>
      </c>
    </row>
    <row r="277" spans="1:2" x14ac:dyDescent="0.2">
      <c r="A277" s="1">
        <v>43435</v>
      </c>
      <c r="B277">
        <v>693.1</v>
      </c>
    </row>
    <row r="278" spans="1:2" x14ac:dyDescent="0.2">
      <c r="A278" s="1">
        <v>43466</v>
      </c>
      <c r="B278">
        <v>674.9</v>
      </c>
    </row>
    <row r="279" spans="1:2" x14ac:dyDescent="0.2">
      <c r="A279" s="1">
        <v>43497</v>
      </c>
      <c r="B279">
        <v>706.6</v>
      </c>
    </row>
    <row r="280" spans="1:2" x14ac:dyDescent="0.2">
      <c r="A280" s="1">
        <v>43525</v>
      </c>
      <c r="B280">
        <v>719.4</v>
      </c>
    </row>
    <row r="281" spans="1:2" x14ac:dyDescent="0.2">
      <c r="A281" s="1">
        <v>43556</v>
      </c>
      <c r="B281">
        <v>692.5</v>
      </c>
    </row>
    <row r="282" spans="1:2" x14ac:dyDescent="0.2">
      <c r="A282" s="1">
        <v>43586</v>
      </c>
      <c r="B282">
        <v>709.7</v>
      </c>
    </row>
    <row r="283" spans="1:2" x14ac:dyDescent="0.2">
      <c r="A283" s="1">
        <v>43617</v>
      </c>
      <c r="B283">
        <v>675.2</v>
      </c>
    </row>
    <row r="284" spans="1:2" x14ac:dyDescent="0.2">
      <c r="A284" s="1">
        <v>43647</v>
      </c>
      <c r="B284">
        <v>673.6</v>
      </c>
    </row>
    <row r="285" spans="1:2" x14ac:dyDescent="0.2">
      <c r="A285" s="1">
        <v>43678</v>
      </c>
      <c r="B285">
        <v>660.5</v>
      </c>
    </row>
    <row r="286" spans="1:2" x14ac:dyDescent="0.2">
      <c r="A286" s="1">
        <v>43709</v>
      </c>
      <c r="B286">
        <v>718.2</v>
      </c>
    </row>
    <row r="287" spans="1:2" x14ac:dyDescent="0.2">
      <c r="A287" s="1">
        <v>43739</v>
      </c>
      <c r="B287">
        <v>693.3</v>
      </c>
    </row>
    <row r="288" spans="1:2" x14ac:dyDescent="0.2">
      <c r="A288" s="1">
        <v>43770</v>
      </c>
      <c r="B288">
        <v>685.1</v>
      </c>
    </row>
    <row r="289" spans="1:5" x14ac:dyDescent="0.2">
      <c r="A289" s="1">
        <v>43800</v>
      </c>
      <c r="B289">
        <v>686.5</v>
      </c>
    </row>
    <row r="290" spans="1:5" x14ac:dyDescent="0.2">
      <c r="A290" s="1">
        <v>43831</v>
      </c>
      <c r="B290">
        <v>667</v>
      </c>
    </row>
    <row r="291" spans="1:5" x14ac:dyDescent="0.2">
      <c r="A291" s="1">
        <v>43862</v>
      </c>
      <c r="B291">
        <v>681.5</v>
      </c>
    </row>
    <row r="292" spans="1:5" x14ac:dyDescent="0.2">
      <c r="A292" s="1">
        <v>43891</v>
      </c>
      <c r="B292">
        <v>678.8</v>
      </c>
    </row>
    <row r="293" spans="1:5" x14ac:dyDescent="0.2">
      <c r="A293" s="1">
        <v>43922</v>
      </c>
      <c r="B293">
        <v>684.6</v>
      </c>
    </row>
    <row r="294" spans="1:5" x14ac:dyDescent="0.2">
      <c r="A294" s="1">
        <v>43952</v>
      </c>
      <c r="B294">
        <v>688.8</v>
      </c>
    </row>
    <row r="295" spans="1:5" x14ac:dyDescent="0.2">
      <c r="A295" s="1">
        <v>43983</v>
      </c>
      <c r="B295">
        <v>688.7</v>
      </c>
    </row>
    <row r="296" spans="1:5" x14ac:dyDescent="0.2">
      <c r="A296" s="1">
        <v>44013</v>
      </c>
      <c r="B296">
        <v>668</v>
      </c>
    </row>
    <row r="297" spans="1:5" x14ac:dyDescent="0.2">
      <c r="A297" s="1">
        <v>44044</v>
      </c>
      <c r="B297">
        <v>660</v>
      </c>
    </row>
    <row r="298" spans="1:5" x14ac:dyDescent="0.2">
      <c r="A298" s="1">
        <v>44075</v>
      </c>
      <c r="B298">
        <v>702.8</v>
      </c>
      <c r="C298">
        <v>702.8</v>
      </c>
      <c r="D298" s="4">
        <v>702.8</v>
      </c>
      <c r="E298" s="4">
        <v>702.8</v>
      </c>
    </row>
    <row r="299" spans="1:5" x14ac:dyDescent="0.2">
      <c r="A299" s="1">
        <v>44105</v>
      </c>
      <c r="B299">
        <v>658.61286856335028</v>
      </c>
      <c r="C299">
        <f t="shared" ref="C299:C330" si="0">_xlfn.FORECAST.ETS(A299,$B$2:$B$298,$A$2:$A$298,157,1)</f>
        <v>658.61286856335028</v>
      </c>
      <c r="D299" s="4">
        <f t="shared" ref="D299:D330" si="1">C299-_xlfn.FORECAST.ETS.CONFINT(A299,$B$2:$B$298,$A$2:$A$298,0.95,157,1)</f>
        <v>551.62194969249367</v>
      </c>
      <c r="E299" s="4">
        <f t="shared" ref="E299:E330" si="2">C299+_xlfn.FORECAST.ETS.CONFINT(A299,$B$2:$B$298,$A$2:$A$298,0.95,157,1)</f>
        <v>765.60378743420688</v>
      </c>
    </row>
    <row r="300" spans="1:5" x14ac:dyDescent="0.2">
      <c r="A300" s="1">
        <v>44136</v>
      </c>
      <c r="B300">
        <v>648.55924898711976</v>
      </c>
      <c r="C300">
        <f t="shared" si="0"/>
        <v>648.55924898711976</v>
      </c>
      <c r="D300" s="4">
        <f t="shared" si="1"/>
        <v>538.24953617224912</v>
      </c>
      <c r="E300" s="4">
        <f t="shared" si="2"/>
        <v>758.86896180199039</v>
      </c>
    </row>
    <row r="301" spans="1:5" x14ac:dyDescent="0.2">
      <c r="A301" s="1">
        <v>44166</v>
      </c>
      <c r="B301">
        <v>656.66029023851002</v>
      </c>
      <c r="C301">
        <f t="shared" si="0"/>
        <v>656.66029023851002</v>
      </c>
      <c r="D301" s="4">
        <f t="shared" si="1"/>
        <v>543.10340303522833</v>
      </c>
      <c r="E301" s="4">
        <f t="shared" si="2"/>
        <v>770.2171774417917</v>
      </c>
    </row>
    <row r="302" spans="1:5" x14ac:dyDescent="0.2">
      <c r="A302" s="1">
        <v>44197</v>
      </c>
      <c r="B302">
        <v>659.10397993554056</v>
      </c>
      <c r="C302">
        <f t="shared" si="0"/>
        <v>659.10397993554056</v>
      </c>
      <c r="D302" s="4">
        <f t="shared" si="1"/>
        <v>542.36546322000891</v>
      </c>
      <c r="E302" s="4">
        <f t="shared" si="2"/>
        <v>775.84249665107222</v>
      </c>
    </row>
    <row r="303" spans="1:5" x14ac:dyDescent="0.2">
      <c r="A303" s="1">
        <v>44228</v>
      </c>
      <c r="B303">
        <v>660.90445213054204</v>
      </c>
      <c r="C303">
        <f t="shared" si="0"/>
        <v>660.90445213054204</v>
      </c>
      <c r="D303" s="4">
        <f t="shared" si="1"/>
        <v>541.04453557649322</v>
      </c>
      <c r="E303" s="4">
        <f t="shared" si="2"/>
        <v>780.76436868459086</v>
      </c>
    </row>
    <row r="304" spans="1:5" x14ac:dyDescent="0.2">
      <c r="A304" s="1">
        <v>44256</v>
      </c>
      <c r="B304">
        <v>677.09602446561439</v>
      </c>
      <c r="C304">
        <f t="shared" si="0"/>
        <v>677.09602446561439</v>
      </c>
      <c r="D304" s="4">
        <f t="shared" si="1"/>
        <v>554.17025637927895</v>
      </c>
      <c r="E304" s="4">
        <f t="shared" si="2"/>
        <v>800.02179255194983</v>
      </c>
    </row>
    <row r="305" spans="1:5" x14ac:dyDescent="0.2">
      <c r="A305" s="1">
        <v>44287</v>
      </c>
      <c r="B305">
        <v>678.04424120595058</v>
      </c>
      <c r="C305">
        <f t="shared" si="0"/>
        <v>678.04424120595058</v>
      </c>
      <c r="D305" s="4">
        <f t="shared" si="1"/>
        <v>552.1040221777472</v>
      </c>
      <c r="E305" s="4">
        <f t="shared" si="2"/>
        <v>803.98446023415397</v>
      </c>
    </row>
    <row r="306" spans="1:5" x14ac:dyDescent="0.2">
      <c r="A306" s="1">
        <v>44317</v>
      </c>
      <c r="B306">
        <v>662.1737094792885</v>
      </c>
      <c r="C306">
        <f t="shared" si="0"/>
        <v>662.1737094792885</v>
      </c>
      <c r="D306" s="4">
        <f t="shared" si="1"/>
        <v>533.26674528329966</v>
      </c>
      <c r="E306" s="4">
        <f t="shared" si="2"/>
        <v>791.08067367527735</v>
      </c>
    </row>
    <row r="307" spans="1:5" x14ac:dyDescent="0.2">
      <c r="A307" s="1">
        <v>44348</v>
      </c>
      <c r="B307">
        <v>643.69098060919805</v>
      </c>
      <c r="C307">
        <f t="shared" si="0"/>
        <v>643.69098060919805</v>
      </c>
      <c r="D307" s="4">
        <f t="shared" si="1"/>
        <v>511.8616693700381</v>
      </c>
      <c r="E307" s="4">
        <f t="shared" si="2"/>
        <v>775.52029184835806</v>
      </c>
    </row>
    <row r="308" spans="1:5" x14ac:dyDescent="0.2">
      <c r="A308" s="1">
        <v>44378</v>
      </c>
      <c r="B308">
        <v>656.12057582690113</v>
      </c>
      <c r="C308">
        <f t="shared" si="0"/>
        <v>656.12057582690113</v>
      </c>
      <c r="D308" s="4">
        <f t="shared" si="1"/>
        <v>521.41034119834251</v>
      </c>
      <c r="E308" s="4">
        <f t="shared" si="2"/>
        <v>790.83081045545975</v>
      </c>
    </row>
    <row r="309" spans="1:5" x14ac:dyDescent="0.2">
      <c r="A309" s="1">
        <v>44409</v>
      </c>
      <c r="B309">
        <v>616.65014156612165</v>
      </c>
      <c r="C309">
        <f t="shared" si="0"/>
        <v>616.65014156612165</v>
      </c>
      <c r="D309" s="4">
        <f t="shared" si="1"/>
        <v>479.09772120206759</v>
      </c>
      <c r="E309" s="4">
        <f t="shared" si="2"/>
        <v>754.20256193017576</v>
      </c>
    </row>
    <row r="310" spans="1:5" x14ac:dyDescent="0.2">
      <c r="A310" s="1">
        <v>44440</v>
      </c>
      <c r="B310">
        <v>602.5351454841782</v>
      </c>
      <c r="C310">
        <f t="shared" si="0"/>
        <v>602.5351454841782</v>
      </c>
      <c r="D310" s="4">
        <f t="shared" si="1"/>
        <v>462.17684220685476</v>
      </c>
      <c r="E310" s="4">
        <f t="shared" si="2"/>
        <v>742.89344876150165</v>
      </c>
    </row>
    <row r="311" spans="1:5" x14ac:dyDescent="0.2">
      <c r="A311" s="1">
        <v>44470</v>
      </c>
      <c r="B311">
        <v>607.87712587951205</v>
      </c>
      <c r="C311">
        <f t="shared" si="0"/>
        <v>607.87712587951205</v>
      </c>
      <c r="D311" s="4">
        <f t="shared" si="1"/>
        <v>464.74702750592121</v>
      </c>
      <c r="E311" s="4">
        <f t="shared" si="2"/>
        <v>751.00722425310289</v>
      </c>
    </row>
    <row r="312" spans="1:5" x14ac:dyDescent="0.2">
      <c r="A312" s="1">
        <v>44501</v>
      </c>
      <c r="B312">
        <v>642.03525402176945</v>
      </c>
      <c r="C312">
        <f t="shared" si="0"/>
        <v>642.03525402176945</v>
      </c>
      <c r="D312" s="4">
        <f t="shared" si="1"/>
        <v>496.16542668672088</v>
      </c>
      <c r="E312" s="4">
        <f t="shared" si="2"/>
        <v>787.90508135681807</v>
      </c>
    </row>
    <row r="313" spans="1:5" x14ac:dyDescent="0.2">
      <c r="A313" s="1">
        <v>44531</v>
      </c>
      <c r="B313">
        <v>637.74354110078866</v>
      </c>
      <c r="C313">
        <f t="shared" si="0"/>
        <v>637.74354110078866</v>
      </c>
      <c r="D313" s="4">
        <f t="shared" si="1"/>
        <v>489.16420003355995</v>
      </c>
      <c r="E313" s="4">
        <f t="shared" si="2"/>
        <v>786.32288216801737</v>
      </c>
    </row>
    <row r="314" spans="1:5" x14ac:dyDescent="0.2">
      <c r="A314" s="1">
        <v>44562</v>
      </c>
      <c r="B314">
        <v>621.77042433090344</v>
      </c>
      <c r="C314">
        <f t="shared" si="0"/>
        <v>621.77042433090344</v>
      </c>
      <c r="D314" s="4">
        <f t="shared" si="1"/>
        <v>470.51008534479593</v>
      </c>
      <c r="E314" s="4">
        <f t="shared" si="2"/>
        <v>773.03076331701095</v>
      </c>
    </row>
    <row r="315" spans="1:5" x14ac:dyDescent="0.2">
      <c r="A315" s="1">
        <v>44593</v>
      </c>
      <c r="B315">
        <v>645.56489949675222</v>
      </c>
      <c r="C315">
        <f t="shared" si="0"/>
        <v>645.56489949675222</v>
      </c>
      <c r="D315" s="4">
        <f t="shared" si="1"/>
        <v>491.65051389380989</v>
      </c>
      <c r="E315" s="4">
        <f t="shared" si="2"/>
        <v>799.47928509969461</v>
      </c>
    </row>
    <row r="316" spans="1:5" x14ac:dyDescent="0.2">
      <c r="A316" s="1">
        <v>44621</v>
      </c>
      <c r="B316">
        <v>621.03135635443232</v>
      </c>
      <c r="C316">
        <f t="shared" si="0"/>
        <v>621.03135635443232</v>
      </c>
      <c r="D316" s="4">
        <f t="shared" si="1"/>
        <v>464.48843149961016</v>
      </c>
      <c r="E316" s="4">
        <f t="shared" si="2"/>
        <v>777.57428120925442</v>
      </c>
    </row>
    <row r="317" spans="1:5" x14ac:dyDescent="0.2">
      <c r="A317" s="1">
        <v>44652</v>
      </c>
      <c r="B317">
        <v>622.38591322377579</v>
      </c>
      <c r="C317">
        <f t="shared" si="0"/>
        <v>622.38591322377579</v>
      </c>
      <c r="D317" s="4">
        <f t="shared" si="1"/>
        <v>463.23862067998351</v>
      </c>
      <c r="E317" s="4">
        <f t="shared" si="2"/>
        <v>781.53320576756801</v>
      </c>
    </row>
    <row r="318" spans="1:5" x14ac:dyDescent="0.2">
      <c r="A318" s="1">
        <v>44682</v>
      </c>
      <c r="B318">
        <v>632.66170479375921</v>
      </c>
      <c r="C318">
        <f t="shared" si="0"/>
        <v>632.66170479375921</v>
      </c>
      <c r="D318" s="4">
        <f t="shared" si="1"/>
        <v>470.93297761334952</v>
      </c>
      <c r="E318" s="4">
        <f t="shared" si="2"/>
        <v>794.39043197416891</v>
      </c>
    </row>
    <row r="319" spans="1:5" x14ac:dyDescent="0.2">
      <c r="A319" s="1">
        <v>44713</v>
      </c>
      <c r="B319">
        <v>636.28906336600869</v>
      </c>
      <c r="C319">
        <f t="shared" si="0"/>
        <v>636.28906336600869</v>
      </c>
      <c r="D319" s="4">
        <f t="shared" si="1"/>
        <v>472.00068389154944</v>
      </c>
      <c r="E319" s="4">
        <f t="shared" si="2"/>
        <v>800.57744284046794</v>
      </c>
    </row>
    <row r="320" spans="1:5" x14ac:dyDescent="0.2">
      <c r="A320" s="1">
        <v>44743</v>
      </c>
      <c r="B320">
        <v>625.76480748151926</v>
      </c>
      <c r="C320">
        <f t="shared" si="0"/>
        <v>625.76480748151926</v>
      </c>
      <c r="D320" s="4">
        <f t="shared" si="1"/>
        <v>458.93748680838007</v>
      </c>
      <c r="E320" s="4">
        <f t="shared" si="2"/>
        <v>792.59212815465844</v>
      </c>
    </row>
    <row r="321" spans="1:5" x14ac:dyDescent="0.2">
      <c r="A321" s="1">
        <v>44774</v>
      </c>
      <c r="B321">
        <v>614.86488176745024</v>
      </c>
      <c r="C321">
        <f t="shared" si="0"/>
        <v>614.86488176745024</v>
      </c>
      <c r="D321" s="4">
        <f t="shared" si="1"/>
        <v>445.51833185452074</v>
      </c>
      <c r="E321" s="4">
        <f t="shared" si="2"/>
        <v>784.21143168037975</v>
      </c>
    </row>
    <row r="322" spans="1:5" x14ac:dyDescent="0.2">
      <c r="A322" s="1">
        <v>44805</v>
      </c>
      <c r="B322">
        <v>609.00200996073522</v>
      </c>
      <c r="C322">
        <f t="shared" si="0"/>
        <v>609.00200996073522</v>
      </c>
      <c r="D322" s="4">
        <f t="shared" si="1"/>
        <v>437.15500923695458</v>
      </c>
      <c r="E322" s="4">
        <f t="shared" si="2"/>
        <v>780.84901068451586</v>
      </c>
    </row>
    <row r="323" spans="1:5" x14ac:dyDescent="0.2">
      <c r="A323" s="1">
        <v>44835</v>
      </c>
      <c r="B323">
        <v>619.56236738463895</v>
      </c>
      <c r="C323">
        <f t="shared" si="0"/>
        <v>619.56236738463895</v>
      </c>
      <c r="D323" s="4">
        <f t="shared" si="1"/>
        <v>445.23282058280699</v>
      </c>
      <c r="E323" s="4">
        <f t="shared" si="2"/>
        <v>793.8919141864709</v>
      </c>
    </row>
    <row r="324" spans="1:5" x14ac:dyDescent="0.2">
      <c r="A324" s="1">
        <v>44866</v>
      </c>
      <c r="B324">
        <v>635.31091179057773</v>
      </c>
      <c r="C324">
        <f t="shared" si="0"/>
        <v>635.31091179057773</v>
      </c>
      <c r="D324" s="4">
        <f t="shared" si="1"/>
        <v>458.51590464205867</v>
      </c>
      <c r="E324" s="4">
        <f t="shared" si="2"/>
        <v>812.1059189390968</v>
      </c>
    </row>
    <row r="325" spans="1:5" x14ac:dyDescent="0.2">
      <c r="A325" s="1">
        <v>44896</v>
      </c>
      <c r="B325">
        <v>650.41788917913937</v>
      </c>
      <c r="C325">
        <f t="shared" si="0"/>
        <v>650.41788917913937</v>
      </c>
      <c r="D325" s="4">
        <f t="shared" si="1"/>
        <v>471.17373852029402</v>
      </c>
      <c r="E325" s="4">
        <f t="shared" si="2"/>
        <v>829.66203983798471</v>
      </c>
    </row>
    <row r="326" spans="1:5" x14ac:dyDescent="0.2">
      <c r="A326" s="1">
        <v>44927</v>
      </c>
      <c r="B326">
        <v>636.06574116527054</v>
      </c>
      <c r="C326">
        <f t="shared" si="0"/>
        <v>636.06574116527054</v>
      </c>
      <c r="D326" s="4">
        <f t="shared" si="1"/>
        <v>454.38804093614658</v>
      </c>
      <c r="E326" s="4">
        <f t="shared" si="2"/>
        <v>817.74344139439449</v>
      </c>
    </row>
    <row r="327" spans="1:5" x14ac:dyDescent="0.2">
      <c r="A327" s="1">
        <v>44958</v>
      </c>
      <c r="B327">
        <v>646.3755541726365</v>
      </c>
      <c r="C327">
        <f t="shared" si="0"/>
        <v>646.3755541726365</v>
      </c>
      <c r="D327" s="4">
        <f t="shared" si="1"/>
        <v>462.27921772849083</v>
      </c>
      <c r="E327" s="4">
        <f t="shared" si="2"/>
        <v>830.47189061678216</v>
      </c>
    </row>
    <row r="328" spans="1:5" x14ac:dyDescent="0.2">
      <c r="A328" s="1">
        <v>44986</v>
      </c>
      <c r="B328">
        <v>629.47491725360317</v>
      </c>
      <c r="C328">
        <f t="shared" si="0"/>
        <v>629.47491725360317</v>
      </c>
      <c r="D328" s="4">
        <f t="shared" si="1"/>
        <v>442.97421635850674</v>
      </c>
      <c r="E328" s="4">
        <f t="shared" si="2"/>
        <v>815.9756181486996</v>
      </c>
    </row>
    <row r="329" spans="1:5" x14ac:dyDescent="0.2">
      <c r="A329" s="1">
        <v>45017</v>
      </c>
      <c r="B329">
        <v>628.39311378825403</v>
      </c>
      <c r="C329">
        <f t="shared" si="0"/>
        <v>628.39311378825403</v>
      </c>
      <c r="D329" s="4">
        <f t="shared" si="1"/>
        <v>439.50171461593777</v>
      </c>
      <c r="E329" s="4">
        <f t="shared" si="2"/>
        <v>817.28451296057028</v>
      </c>
    </row>
    <row r="330" spans="1:5" x14ac:dyDescent="0.2">
      <c r="A330" s="1">
        <v>45047</v>
      </c>
      <c r="B330">
        <v>751.58616324687193</v>
      </c>
      <c r="C330">
        <f t="shared" si="0"/>
        <v>751.58616324687193</v>
      </c>
      <c r="D330" s="4">
        <f t="shared" si="1"/>
        <v>560.31715967596188</v>
      </c>
      <c r="E330" s="4">
        <f t="shared" si="2"/>
        <v>942.85516681778199</v>
      </c>
    </row>
    <row r="331" spans="1:5" x14ac:dyDescent="0.2">
      <c r="A331" s="1">
        <v>45078</v>
      </c>
      <c r="B331">
        <v>713.16814334299465</v>
      </c>
      <c r="C331">
        <f t="shared" ref="C331:C362" si="3">_xlfn.FORECAST.ETS(A331,$B$2:$B$298,$A$2:$A$298,157,1)</f>
        <v>713.16814334299465</v>
      </c>
      <c r="D331" s="4">
        <f t="shared" ref="D331:D362" si="4">C331-_xlfn.FORECAST.ETS.CONFINT(A331,$B$2:$B$298,$A$2:$A$298,0.95,157,1)</f>
        <v>519.53408780090751</v>
      </c>
      <c r="E331" s="4">
        <f t="shared" ref="E331:E362" si="5">C331+_xlfn.FORECAST.ETS.CONFINT(A331,$B$2:$B$298,$A$2:$A$298,0.95,157,1)</f>
        <v>906.80219888508179</v>
      </c>
    </row>
    <row r="332" spans="1:5" x14ac:dyDescent="0.2">
      <c r="A332" s="1">
        <v>45108</v>
      </c>
      <c r="B332">
        <v>757.23447520322998</v>
      </c>
      <c r="C332">
        <f t="shared" si="3"/>
        <v>757.23447520322998</v>
      </c>
      <c r="D332" s="4">
        <f t="shared" si="4"/>
        <v>561.247407284475</v>
      </c>
      <c r="E332" s="4">
        <f t="shared" si="5"/>
        <v>953.22154312198495</v>
      </c>
    </row>
    <row r="333" spans="1:5" x14ac:dyDescent="0.2">
      <c r="A333" s="1">
        <v>45139</v>
      </c>
      <c r="B333">
        <v>740.14840819734718</v>
      </c>
      <c r="C333">
        <f t="shared" si="3"/>
        <v>740.14840819734718</v>
      </c>
      <c r="D333" s="4">
        <f t="shared" si="4"/>
        <v>541.81988125715657</v>
      </c>
      <c r="E333" s="4">
        <f t="shared" si="5"/>
        <v>938.47693513753779</v>
      </c>
    </row>
    <row r="334" spans="1:5" x14ac:dyDescent="0.2">
      <c r="A334" s="1">
        <v>45170</v>
      </c>
      <c r="B334">
        <v>697.27497943860317</v>
      </c>
      <c r="C334">
        <f t="shared" si="3"/>
        <v>697.27497943860317</v>
      </c>
      <c r="D334" s="4">
        <f t="shared" si="4"/>
        <v>496.6160853411439</v>
      </c>
      <c r="E334" s="4">
        <f t="shared" si="5"/>
        <v>897.93387353606249</v>
      </c>
    </row>
    <row r="335" spans="1:5" x14ac:dyDescent="0.2">
      <c r="A335" s="1">
        <v>45200</v>
      </c>
      <c r="B335">
        <v>684.52083122093609</v>
      </c>
      <c r="C335">
        <f t="shared" si="3"/>
        <v>684.52083122093609</v>
      </c>
      <c r="D335" s="4">
        <f t="shared" si="4"/>
        <v>481.54222340239676</v>
      </c>
      <c r="E335" s="4">
        <f t="shared" si="5"/>
        <v>887.49943903947542</v>
      </c>
    </row>
    <row r="336" spans="1:5" x14ac:dyDescent="0.2">
      <c r="A336" s="1">
        <v>45231</v>
      </c>
      <c r="B336">
        <v>684.28074716203776</v>
      </c>
      <c r="C336">
        <f t="shared" si="3"/>
        <v>684.28074716203776</v>
      </c>
      <c r="D336" s="4">
        <f t="shared" si="4"/>
        <v>478.99266215223872</v>
      </c>
      <c r="E336" s="4">
        <f t="shared" si="5"/>
        <v>889.56883217183679</v>
      </c>
    </row>
    <row r="337" spans="1:5" x14ac:dyDescent="0.2">
      <c r="A337" s="1">
        <v>45261</v>
      </c>
      <c r="B337">
        <v>678.11105652802144</v>
      </c>
      <c r="C337">
        <f t="shared" si="3"/>
        <v>678.11105652802144</v>
      </c>
      <c r="D337" s="4">
        <f t="shared" si="4"/>
        <v>470.52333405955994</v>
      </c>
      <c r="E337" s="4">
        <f t="shared" si="5"/>
        <v>885.69877899648293</v>
      </c>
    </row>
    <row r="338" spans="1:5" x14ac:dyDescent="0.2">
      <c r="A338" s="1">
        <v>45292</v>
      </c>
      <c r="B338">
        <v>655.7935136658524</v>
      </c>
      <c r="C338">
        <f t="shared" si="3"/>
        <v>655.7935136658524</v>
      </c>
      <c r="D338" s="4">
        <f t="shared" si="4"/>
        <v>445.91561548687912</v>
      </c>
      <c r="E338" s="4">
        <f t="shared" si="5"/>
        <v>865.67141184482568</v>
      </c>
    </row>
    <row r="339" spans="1:5" x14ac:dyDescent="0.2">
      <c r="A339" s="1">
        <v>45323</v>
      </c>
      <c r="B339">
        <v>663.76605373134805</v>
      </c>
      <c r="C339">
        <f t="shared" si="3"/>
        <v>663.76605373134805</v>
      </c>
      <c r="D339" s="4">
        <f t="shared" si="4"/>
        <v>451.60708122665926</v>
      </c>
      <c r="E339" s="4">
        <f t="shared" si="5"/>
        <v>875.92502623603684</v>
      </c>
    </row>
    <row r="340" spans="1:5" x14ac:dyDescent="0.2">
      <c r="A340" s="1">
        <v>45352</v>
      </c>
      <c r="B340">
        <v>755.62031999468559</v>
      </c>
      <c r="C340">
        <f t="shared" si="3"/>
        <v>755.62031999468559</v>
      </c>
      <c r="D340" s="4">
        <f t="shared" si="4"/>
        <v>541.18903070969827</v>
      </c>
      <c r="E340" s="4">
        <f t="shared" si="5"/>
        <v>970.0516092796729</v>
      </c>
    </row>
    <row r="341" spans="1:5" x14ac:dyDescent="0.2">
      <c r="A341" s="1">
        <v>45383</v>
      </c>
      <c r="B341">
        <v>720.6391353187139</v>
      </c>
      <c r="C341">
        <f t="shared" si="3"/>
        <v>720.6391353187139</v>
      </c>
      <c r="D341" s="4">
        <f t="shared" si="4"/>
        <v>503.94395847191191</v>
      </c>
      <c r="E341" s="4">
        <f t="shared" si="5"/>
        <v>937.33431216551594</v>
      </c>
    </row>
    <row r="342" spans="1:5" x14ac:dyDescent="0.2">
      <c r="A342" s="1">
        <v>45413</v>
      </c>
      <c r="B342">
        <v>810.39215397841417</v>
      </c>
      <c r="C342">
        <f t="shared" si="3"/>
        <v>810.39215397841417</v>
      </c>
      <c r="D342" s="4">
        <f t="shared" si="4"/>
        <v>591.44120503986005</v>
      </c>
      <c r="E342" s="4">
        <f t="shared" si="5"/>
        <v>1029.3431029169683</v>
      </c>
    </row>
    <row r="343" spans="1:5" x14ac:dyDescent="0.2">
      <c r="A343" s="1">
        <v>45444</v>
      </c>
      <c r="B343">
        <v>800.88984270728486</v>
      </c>
      <c r="C343">
        <f t="shared" si="3"/>
        <v>800.88984270728486</v>
      </c>
      <c r="D343" s="4">
        <f t="shared" si="4"/>
        <v>579.69093711366531</v>
      </c>
      <c r="E343" s="4">
        <f t="shared" si="5"/>
        <v>1022.0887483009044</v>
      </c>
    </row>
    <row r="344" spans="1:5" x14ac:dyDescent="0.2">
      <c r="A344" s="1">
        <v>45474</v>
      </c>
      <c r="B344">
        <v>777.83607627101651</v>
      </c>
      <c r="C344">
        <f t="shared" si="3"/>
        <v>777.83607627101651</v>
      </c>
      <c r="D344" s="4">
        <f t="shared" si="4"/>
        <v>554.39674234132258</v>
      </c>
      <c r="E344" s="4">
        <f t="shared" si="5"/>
        <v>1001.2754102007104</v>
      </c>
    </row>
    <row r="345" spans="1:5" x14ac:dyDescent="0.2">
      <c r="A345" s="1">
        <v>45505</v>
      </c>
      <c r="B345">
        <v>734.29504188157205</v>
      </c>
      <c r="C345">
        <f t="shared" si="3"/>
        <v>734.29504188157205</v>
      </c>
      <c r="D345" s="4">
        <f t="shared" si="4"/>
        <v>508.62253299181492</v>
      </c>
      <c r="E345" s="4">
        <f t="shared" si="5"/>
        <v>959.96755077132912</v>
      </c>
    </row>
    <row r="346" spans="1:5" x14ac:dyDescent="0.2">
      <c r="A346" s="1">
        <v>45536</v>
      </c>
      <c r="B346">
        <v>768.35198009139378</v>
      </c>
      <c r="C346">
        <f t="shared" si="3"/>
        <v>768.35198009139378</v>
      </c>
      <c r="D346" s="4">
        <f t="shared" si="4"/>
        <v>540.45328616164522</v>
      </c>
      <c r="E346" s="4">
        <f t="shared" si="5"/>
        <v>996.25067402114234</v>
      </c>
    </row>
    <row r="347" spans="1:5" x14ac:dyDescent="0.2">
      <c r="A347" s="1">
        <v>45566</v>
      </c>
      <c r="B347">
        <v>776.08259899959614</v>
      </c>
      <c r="C347">
        <f t="shared" si="3"/>
        <v>776.08259899959614</v>
      </c>
      <c r="D347" s="4">
        <f t="shared" si="4"/>
        <v>545.96445734205145</v>
      </c>
      <c r="E347" s="4">
        <f t="shared" si="5"/>
        <v>1006.2007406571408</v>
      </c>
    </row>
    <row r="348" spans="1:5" x14ac:dyDescent="0.2">
      <c r="A348" s="1">
        <v>45597</v>
      </c>
      <c r="B348">
        <v>905.0605335679403</v>
      </c>
      <c r="C348">
        <f t="shared" si="3"/>
        <v>905.0605335679403</v>
      </c>
      <c r="D348" s="4">
        <f t="shared" si="4"/>
        <v>672.72943914056759</v>
      </c>
      <c r="E348" s="4">
        <f t="shared" si="5"/>
        <v>1137.391627995313</v>
      </c>
    </row>
    <row r="349" spans="1:5" x14ac:dyDescent="0.2">
      <c r="A349" s="1">
        <v>45627</v>
      </c>
      <c r="B349">
        <v>917.748606175698</v>
      </c>
      <c r="C349">
        <f t="shared" si="3"/>
        <v>917.748606175698</v>
      </c>
      <c r="D349" s="4">
        <f t="shared" si="4"/>
        <v>683.21082128231353</v>
      </c>
      <c r="E349" s="4">
        <f t="shared" si="5"/>
        <v>1152.2863910690826</v>
      </c>
    </row>
    <row r="350" spans="1:5" x14ac:dyDescent="0.2">
      <c r="A350" s="1">
        <v>45658</v>
      </c>
      <c r="B350">
        <v>876.78271752853766</v>
      </c>
      <c r="C350">
        <f t="shared" si="3"/>
        <v>876.78271752853766</v>
      </c>
      <c r="D350" s="4">
        <f t="shared" si="4"/>
        <v>640.04428100278164</v>
      </c>
      <c r="E350" s="4">
        <f t="shared" si="5"/>
        <v>1113.5211540542937</v>
      </c>
    </row>
    <row r="351" spans="1:5" x14ac:dyDescent="0.2">
      <c r="A351" s="1">
        <v>45689</v>
      </c>
      <c r="B351">
        <v>853.13779752139169</v>
      </c>
      <c r="C351">
        <f t="shared" si="3"/>
        <v>853.13779752139169</v>
      </c>
      <c r="D351" s="4">
        <f t="shared" si="4"/>
        <v>614.20453342903886</v>
      </c>
      <c r="E351" s="4">
        <f t="shared" si="5"/>
        <v>1092.0710616137444</v>
      </c>
    </row>
    <row r="352" spans="1:5" x14ac:dyDescent="0.2">
      <c r="A352" s="1">
        <v>45717</v>
      </c>
      <c r="B352">
        <v>823.25390121972055</v>
      </c>
      <c r="C352">
        <f t="shared" si="3"/>
        <v>823.25390121972055</v>
      </c>
      <c r="D352" s="4">
        <f t="shared" si="4"/>
        <v>582.13142711100386</v>
      </c>
      <c r="E352" s="4">
        <f t="shared" si="5"/>
        <v>1064.3763753284372</v>
      </c>
    </row>
    <row r="353" spans="1:5" x14ac:dyDescent="0.2">
      <c r="A353" s="1">
        <v>45748</v>
      </c>
      <c r="B353">
        <v>806.39119258955873</v>
      </c>
      <c r="C353">
        <f t="shared" si="3"/>
        <v>806.39119258955873</v>
      </c>
      <c r="D353" s="4">
        <f t="shared" si="4"/>
        <v>563.0849273306859</v>
      </c>
      <c r="E353" s="4">
        <f t="shared" si="5"/>
        <v>1049.6974578484314</v>
      </c>
    </row>
    <row r="354" spans="1:5" x14ac:dyDescent="0.2">
      <c r="A354" s="1">
        <v>45778</v>
      </c>
      <c r="B354">
        <v>794.73910933302182</v>
      </c>
      <c r="C354">
        <f t="shared" si="3"/>
        <v>794.73910933302182</v>
      </c>
      <c r="D354" s="4">
        <f t="shared" si="4"/>
        <v>549.25428054379461</v>
      </c>
      <c r="E354" s="4">
        <f t="shared" si="5"/>
        <v>1040.2239381222489</v>
      </c>
    </row>
    <row r="355" spans="1:5" x14ac:dyDescent="0.2">
      <c r="A355" s="1">
        <v>45809</v>
      </c>
      <c r="B355">
        <v>802.68935894913147</v>
      </c>
      <c r="C355">
        <f t="shared" si="3"/>
        <v>802.68935894913147</v>
      </c>
      <c r="D355" s="4">
        <f t="shared" si="4"/>
        <v>555.03101007151372</v>
      </c>
      <c r="E355" s="4">
        <f t="shared" si="5"/>
        <v>1050.3477078267492</v>
      </c>
    </row>
    <row r="356" spans="1:5" x14ac:dyDescent="0.2">
      <c r="A356" s="1">
        <v>45839</v>
      </c>
      <c r="B356">
        <v>835.0928831866529</v>
      </c>
      <c r="C356">
        <f t="shared" si="3"/>
        <v>835.0928831866529</v>
      </c>
      <c r="D356" s="4">
        <f t="shared" si="4"/>
        <v>585.26588020725239</v>
      </c>
      <c r="E356" s="4">
        <f t="shared" si="5"/>
        <v>1084.9198861660534</v>
      </c>
    </row>
    <row r="357" spans="1:5" x14ac:dyDescent="0.2">
      <c r="A357" s="1">
        <v>45870</v>
      </c>
      <c r="B357">
        <v>873.02962538362453</v>
      </c>
      <c r="C357">
        <f t="shared" si="3"/>
        <v>873.02962538362453</v>
      </c>
      <c r="D357" s="4">
        <f t="shared" si="4"/>
        <v>621.0386632313398</v>
      </c>
      <c r="E357" s="4">
        <f t="shared" si="5"/>
        <v>1125.0205875359093</v>
      </c>
    </row>
    <row r="358" spans="1:5" x14ac:dyDescent="0.2">
      <c r="A358" s="1">
        <v>45901</v>
      </c>
      <c r="B358">
        <v>866.41071896918675</v>
      </c>
      <c r="C358">
        <f t="shared" si="3"/>
        <v>866.41071896918675</v>
      </c>
      <c r="D358" s="4">
        <f t="shared" si="4"/>
        <v>612.26032760770204</v>
      </c>
      <c r="E358" s="4">
        <f t="shared" si="5"/>
        <v>1120.5611103306715</v>
      </c>
    </row>
    <row r="359" spans="1:5" x14ac:dyDescent="0.2">
      <c r="A359" s="1">
        <v>45931</v>
      </c>
      <c r="B359">
        <v>859.53611713009752</v>
      </c>
      <c r="C359">
        <f t="shared" si="3"/>
        <v>859.53611713009752</v>
      </c>
      <c r="D359" s="4">
        <f t="shared" si="4"/>
        <v>603.23066736348096</v>
      </c>
      <c r="E359" s="4">
        <f t="shared" si="5"/>
        <v>1115.8415668967141</v>
      </c>
    </row>
    <row r="360" spans="1:5" x14ac:dyDescent="0.2">
      <c r="A360" s="1">
        <v>45962</v>
      </c>
      <c r="B360">
        <v>925.26964671271458</v>
      </c>
      <c r="C360">
        <f t="shared" si="3"/>
        <v>925.26964671271458</v>
      </c>
      <c r="D360" s="4">
        <f t="shared" si="4"/>
        <v>666.81335572105968</v>
      </c>
      <c r="E360" s="4">
        <f t="shared" si="5"/>
        <v>1183.7259377043695</v>
      </c>
    </row>
    <row r="361" spans="1:5" x14ac:dyDescent="0.2">
      <c r="A361" s="1">
        <v>45992</v>
      </c>
      <c r="B361">
        <v>855.54616137091909</v>
      </c>
      <c r="C361">
        <f t="shared" si="3"/>
        <v>855.54616137091909</v>
      </c>
      <c r="D361" s="4">
        <f t="shared" si="4"/>
        <v>594.94309799177245</v>
      </c>
      <c r="E361" s="4">
        <f t="shared" si="5"/>
        <v>1116.1492247500657</v>
      </c>
    </row>
    <row r="362" spans="1:5" x14ac:dyDescent="0.2">
      <c r="A362" s="1">
        <v>46023</v>
      </c>
      <c r="B362">
        <v>830.93709636118263</v>
      </c>
      <c r="C362">
        <f t="shared" si="3"/>
        <v>830.93709636118263</v>
      </c>
      <c r="D362" s="4">
        <f t="shared" si="4"/>
        <v>568.1911861313971</v>
      </c>
      <c r="E362" s="4">
        <f t="shared" si="5"/>
        <v>1093.683006590968</v>
      </c>
    </row>
    <row r="363" spans="1:5" x14ac:dyDescent="0.2">
      <c r="A363" s="1">
        <v>46054</v>
      </c>
      <c r="B363">
        <v>807.30343663161216</v>
      </c>
      <c r="C363">
        <f t="shared" ref="C363:C394" si="6">_xlfn.FORECAST.ETS(A363,$B$2:$B$298,$A$2:$A$298,157,1)</f>
        <v>807.30343663161216</v>
      </c>
      <c r="D363" s="4">
        <f t="shared" ref="D363:D394" si="7">C363-_xlfn.FORECAST.ETS.CONFINT(A363,$B$2:$B$298,$A$2:$A$298,0.95,157,1)</f>
        <v>542.41846660325155</v>
      </c>
      <c r="E363" s="4">
        <f t="shared" ref="E363:E394" si="8">C363+_xlfn.FORECAST.ETS.CONFINT(A363,$B$2:$B$298,$A$2:$A$298,0.95,157,1)</f>
        <v>1072.1884066599728</v>
      </c>
    </row>
    <row r="364" spans="1:5" x14ac:dyDescent="0.2">
      <c r="A364" s="1">
        <v>46082</v>
      </c>
      <c r="B364">
        <v>796.55522408488059</v>
      </c>
      <c r="C364">
        <f t="shared" si="6"/>
        <v>796.55522408488059</v>
      </c>
      <c r="D364" s="4">
        <f t="shared" si="7"/>
        <v>529.53484742787373</v>
      </c>
      <c r="E364" s="4">
        <f t="shared" si="8"/>
        <v>1063.5756007418875</v>
      </c>
    </row>
    <row r="365" spans="1:5" x14ac:dyDescent="0.2">
      <c r="A365" s="1">
        <v>46113</v>
      </c>
      <c r="B365">
        <v>842.64042637217517</v>
      </c>
      <c r="C365">
        <f t="shared" si="6"/>
        <v>842.64042637217517</v>
      </c>
      <c r="D365" s="4">
        <f t="shared" si="7"/>
        <v>573.48816677555749</v>
      </c>
      <c r="E365" s="4">
        <f t="shared" si="8"/>
        <v>1111.7926859687927</v>
      </c>
    </row>
    <row r="366" spans="1:5" x14ac:dyDescent="0.2">
      <c r="A366" s="1">
        <v>46143</v>
      </c>
      <c r="B366">
        <v>840.51644247261595</v>
      </c>
      <c r="C366">
        <f t="shared" si="6"/>
        <v>840.51644247261595</v>
      </c>
      <c r="D366" s="4">
        <f t="shared" si="7"/>
        <v>569.2356983554107</v>
      </c>
      <c r="E366" s="4">
        <f t="shared" si="8"/>
        <v>1111.7971865898212</v>
      </c>
    </row>
    <row r="367" spans="1:5" x14ac:dyDescent="0.2">
      <c r="A367" s="1">
        <v>46174</v>
      </c>
      <c r="B367">
        <v>952.98766874378714</v>
      </c>
      <c r="C367">
        <f t="shared" si="6"/>
        <v>952.98766874378714</v>
      </c>
      <c r="D367" s="4">
        <f t="shared" si="7"/>
        <v>679.58171728584648</v>
      </c>
      <c r="E367" s="4">
        <f t="shared" si="8"/>
        <v>1226.3936202017278</v>
      </c>
    </row>
    <row r="368" spans="1:5" x14ac:dyDescent="0.2">
      <c r="A368" s="1">
        <v>46204</v>
      </c>
      <c r="B368">
        <v>882.06764470394569</v>
      </c>
      <c r="C368">
        <f t="shared" si="6"/>
        <v>882.06764470394569</v>
      </c>
      <c r="D368" s="4">
        <f t="shared" si="7"/>
        <v>606.53964570640233</v>
      </c>
      <c r="E368" s="4">
        <f t="shared" si="8"/>
        <v>1157.5956437014891</v>
      </c>
    </row>
    <row r="369" spans="1:5" x14ac:dyDescent="0.2">
      <c r="A369" s="1">
        <v>46235</v>
      </c>
      <c r="B369">
        <v>795.42725110726178</v>
      </c>
      <c r="C369">
        <f t="shared" si="6"/>
        <v>795.42725110726178</v>
      </c>
      <c r="D369" s="4">
        <f t="shared" si="7"/>
        <v>517.78025069162027</v>
      </c>
      <c r="E369" s="4">
        <f t="shared" si="8"/>
        <v>1073.0742515229033</v>
      </c>
    </row>
    <row r="370" spans="1:5" x14ac:dyDescent="0.2">
      <c r="A370" s="1">
        <v>46266</v>
      </c>
      <c r="B370">
        <v>787.47014607291737</v>
      </c>
      <c r="C370">
        <f t="shared" si="6"/>
        <v>787.47014607291737</v>
      </c>
      <c r="D370" s="4">
        <f t="shared" si="7"/>
        <v>507.70708022723733</v>
      </c>
      <c r="E370" s="4">
        <f t="shared" si="8"/>
        <v>1067.2332119185974</v>
      </c>
    </row>
    <row r="371" spans="1:5" x14ac:dyDescent="0.2">
      <c r="A371" s="1">
        <v>46296</v>
      </c>
      <c r="B371">
        <v>796.5001452476713</v>
      </c>
      <c r="C371">
        <f t="shared" si="6"/>
        <v>796.5001452476713</v>
      </c>
      <c r="D371" s="4">
        <f t="shared" si="7"/>
        <v>514.62384322776597</v>
      </c>
      <c r="E371" s="4">
        <f t="shared" si="8"/>
        <v>1078.3764472675766</v>
      </c>
    </row>
    <row r="372" spans="1:5" x14ac:dyDescent="0.2">
      <c r="A372" s="1">
        <v>46327</v>
      </c>
      <c r="B372">
        <v>803.90785547442681</v>
      </c>
      <c r="C372">
        <f t="shared" si="6"/>
        <v>803.90785547442681</v>
      </c>
      <c r="D372" s="4">
        <f t="shared" si="7"/>
        <v>519.92104306750468</v>
      </c>
      <c r="E372" s="4">
        <f t="shared" si="8"/>
        <v>1087.8946678813491</v>
      </c>
    </row>
    <row r="373" spans="1:5" x14ac:dyDescent="0.2">
      <c r="A373" s="1">
        <v>46357</v>
      </c>
      <c r="B373">
        <v>887.10118850372146</v>
      </c>
      <c r="C373">
        <f t="shared" si="6"/>
        <v>887.10118850372146</v>
      </c>
      <c r="D373" s="4">
        <f t="shared" si="7"/>
        <v>601.00649116144245</v>
      </c>
      <c r="E373" s="4">
        <f t="shared" si="8"/>
        <v>1173.1958858460005</v>
      </c>
    </row>
    <row r="374" spans="1:5" x14ac:dyDescent="0.2">
      <c r="A374" s="1">
        <v>46388</v>
      </c>
      <c r="B374">
        <v>892.11376670876541</v>
      </c>
      <c r="C374">
        <f t="shared" si="6"/>
        <v>892.11376670876541</v>
      </c>
      <c r="D374" s="4">
        <f t="shared" si="7"/>
        <v>603.91371255625847</v>
      </c>
      <c r="E374" s="4">
        <f t="shared" si="8"/>
        <v>1180.3138208612722</v>
      </c>
    </row>
    <row r="375" spans="1:5" x14ac:dyDescent="0.2">
      <c r="A375" s="1">
        <v>46419</v>
      </c>
      <c r="B375">
        <v>904.48553852348959</v>
      </c>
      <c r="C375">
        <f t="shared" si="6"/>
        <v>904.48553852348959</v>
      </c>
      <c r="D375" s="4">
        <f t="shared" si="7"/>
        <v>614.18256125048447</v>
      </c>
      <c r="E375" s="4">
        <f t="shared" si="8"/>
        <v>1194.7885157964947</v>
      </c>
    </row>
    <row r="376" spans="1:5" x14ac:dyDescent="0.2">
      <c r="A376" s="1">
        <v>46447</v>
      </c>
      <c r="B376">
        <v>886.16319226509995</v>
      </c>
      <c r="C376">
        <f t="shared" si="6"/>
        <v>886.16319226509995</v>
      </c>
      <c r="D376" s="4">
        <f t="shared" si="7"/>
        <v>593.75963390495872</v>
      </c>
      <c r="E376" s="4">
        <f t="shared" si="8"/>
        <v>1178.5667506252412</v>
      </c>
    </row>
    <row r="377" spans="1:5" x14ac:dyDescent="0.2">
      <c r="A377" s="1">
        <v>46478</v>
      </c>
      <c r="B377">
        <v>888.1644844533821</v>
      </c>
      <c r="C377">
        <f t="shared" si="6"/>
        <v>888.1644844533821</v>
      </c>
      <c r="D377" s="4">
        <f t="shared" si="7"/>
        <v>593.66259805547406</v>
      </c>
      <c r="E377" s="4">
        <f t="shared" si="8"/>
        <v>1182.6663708512901</v>
      </c>
    </row>
    <row r="378" spans="1:5" x14ac:dyDescent="0.2">
      <c r="A378" s="1">
        <v>46508</v>
      </c>
      <c r="B378">
        <v>876.71473914120406</v>
      </c>
      <c r="C378">
        <f t="shared" si="6"/>
        <v>876.71473914120406</v>
      </c>
      <c r="D378" s="4">
        <f t="shared" si="7"/>
        <v>580.11669134175258</v>
      </c>
      <c r="E378" s="4">
        <f t="shared" si="8"/>
        <v>1173.3127869406555</v>
      </c>
    </row>
    <row r="379" spans="1:5" x14ac:dyDescent="0.2">
      <c r="A379" s="1">
        <v>46539</v>
      </c>
      <c r="B379">
        <v>855.14908868014004</v>
      </c>
      <c r="C379">
        <f t="shared" si="6"/>
        <v>855.14908868014004</v>
      </c>
      <c r="D379" s="4">
        <f t="shared" si="7"/>
        <v>556.4569621763701</v>
      </c>
      <c r="E379" s="4">
        <f t="shared" si="8"/>
        <v>1153.84121518391</v>
      </c>
    </row>
    <row r="380" spans="1:5" x14ac:dyDescent="0.2">
      <c r="A380" s="1">
        <v>46569</v>
      </c>
      <c r="B380">
        <v>821.2750767048808</v>
      </c>
      <c r="C380">
        <f t="shared" si="6"/>
        <v>821.2750767048808</v>
      </c>
      <c r="D380" s="4">
        <f t="shared" si="7"/>
        <v>520.49087263702245</v>
      </c>
      <c r="E380" s="4">
        <f t="shared" si="8"/>
        <v>1122.0592807727392</v>
      </c>
    </row>
    <row r="381" spans="1:5" x14ac:dyDescent="0.2">
      <c r="A381" s="1">
        <v>46600</v>
      </c>
      <c r="B381">
        <v>851.23193493393092</v>
      </c>
      <c r="C381">
        <f t="shared" si="6"/>
        <v>851.23193493393092</v>
      </c>
      <c r="D381" s="4">
        <f t="shared" si="7"/>
        <v>548.35757517937566</v>
      </c>
      <c r="E381" s="4">
        <f t="shared" si="8"/>
        <v>1154.1062946884863</v>
      </c>
    </row>
    <row r="382" spans="1:5" x14ac:dyDescent="0.2">
      <c r="A382" s="1">
        <v>46631</v>
      </c>
      <c r="B382">
        <v>871.55276172513982</v>
      </c>
      <c r="C382">
        <f t="shared" si="6"/>
        <v>871.55276172513982</v>
      </c>
      <c r="D382" s="4">
        <f t="shared" si="7"/>
        <v>566.59009110880368</v>
      </c>
      <c r="E382" s="4">
        <f t="shared" si="8"/>
        <v>1176.5154323414758</v>
      </c>
    </row>
    <row r="383" spans="1:5" x14ac:dyDescent="0.2">
      <c r="A383" s="1">
        <v>46661</v>
      </c>
      <c r="B383">
        <v>824.55420986822094</v>
      </c>
      <c r="C383">
        <f t="shared" si="6"/>
        <v>824.55420986822094</v>
      </c>
      <c r="D383" s="4">
        <f t="shared" si="7"/>
        <v>517.50499829294779</v>
      </c>
      <c r="E383" s="4">
        <f t="shared" si="8"/>
        <v>1131.603421443494</v>
      </c>
    </row>
    <row r="384" spans="1:5" x14ac:dyDescent="0.2">
      <c r="A384" s="1">
        <v>46692</v>
      </c>
      <c r="B384">
        <v>918.63214919404129</v>
      </c>
      <c r="C384">
        <f t="shared" si="6"/>
        <v>918.63214919404129</v>
      </c>
      <c r="D384" s="4">
        <f t="shared" si="7"/>
        <v>609.49809369466402</v>
      </c>
      <c r="E384" s="4">
        <f t="shared" si="8"/>
        <v>1227.7662046934186</v>
      </c>
    </row>
    <row r="385" spans="1:5" x14ac:dyDescent="0.2">
      <c r="A385" s="1">
        <v>46722</v>
      </c>
      <c r="B385">
        <v>903.23981668617466</v>
      </c>
      <c r="C385">
        <f t="shared" si="6"/>
        <v>903.23981668617466</v>
      </c>
      <c r="D385" s="4">
        <f t="shared" si="7"/>
        <v>592.02254341065918</v>
      </c>
      <c r="E385" s="4">
        <f t="shared" si="8"/>
        <v>1214.4570899616901</v>
      </c>
    </row>
    <row r="386" spans="1:5" x14ac:dyDescent="0.2">
      <c r="A386" s="1">
        <v>46753</v>
      </c>
      <c r="B386">
        <v>1003.293450225897</v>
      </c>
      <c r="C386">
        <f t="shared" si="6"/>
        <v>1003.293450225897</v>
      </c>
      <c r="D386" s="4">
        <f t="shared" si="7"/>
        <v>689.99451634680622</v>
      </c>
      <c r="E386" s="4">
        <f t="shared" si="8"/>
        <v>1316.5923841049878</v>
      </c>
    </row>
    <row r="387" spans="1:5" x14ac:dyDescent="0.2">
      <c r="A387" s="1">
        <v>46784</v>
      </c>
      <c r="B387">
        <v>909.48445496762088</v>
      </c>
      <c r="C387">
        <f t="shared" si="6"/>
        <v>909.48445496762088</v>
      </c>
      <c r="D387" s="4">
        <f t="shared" si="7"/>
        <v>594.10535052696628</v>
      </c>
      <c r="E387" s="4">
        <f t="shared" si="8"/>
        <v>1224.8635594082755</v>
      </c>
    </row>
    <row r="388" spans="1:5" x14ac:dyDescent="0.2">
      <c r="A388" s="1">
        <v>46813</v>
      </c>
      <c r="B388">
        <v>957.69801207105706</v>
      </c>
      <c r="C388">
        <f t="shared" si="6"/>
        <v>957.69801207105706</v>
      </c>
      <c r="D388" s="4">
        <f t="shared" si="7"/>
        <v>640.24016176143891</v>
      </c>
      <c r="E388" s="4">
        <f t="shared" si="8"/>
        <v>1275.1558623806752</v>
      </c>
    </row>
    <row r="389" spans="1:5" x14ac:dyDescent="0.2">
      <c r="A389" s="1">
        <v>46844</v>
      </c>
      <c r="B389">
        <v>915.53359712076224</v>
      </c>
      <c r="C389">
        <f t="shared" si="6"/>
        <v>915.53359712076224</v>
      </c>
      <c r="D389" s="4">
        <f t="shared" si="7"/>
        <v>595.9983620055533</v>
      </c>
      <c r="E389" s="4">
        <f t="shared" si="8"/>
        <v>1235.0688322359711</v>
      </c>
    </row>
    <row r="390" spans="1:5" x14ac:dyDescent="0.2">
      <c r="A390" s="1">
        <v>46874</v>
      </c>
      <c r="B390">
        <v>889.34120983360242</v>
      </c>
      <c r="C390">
        <f t="shared" si="6"/>
        <v>889.34120983360242</v>
      </c>
      <c r="D390" s="4">
        <f t="shared" si="7"/>
        <v>567.72988900878022</v>
      </c>
      <c r="E390" s="4">
        <f t="shared" si="8"/>
        <v>1210.9525306584246</v>
      </c>
    </row>
    <row r="391" spans="1:5" x14ac:dyDescent="0.2">
      <c r="A391" s="1">
        <v>46905</v>
      </c>
      <c r="B391">
        <v>848.82096230284401</v>
      </c>
      <c r="C391">
        <f t="shared" si="6"/>
        <v>848.82096230284401</v>
      </c>
      <c r="D391" s="4">
        <f t="shared" si="7"/>
        <v>525.13479450294881</v>
      </c>
      <c r="E391" s="4">
        <f t="shared" si="8"/>
        <v>1172.5071301027392</v>
      </c>
    </row>
    <row r="392" spans="1:5" x14ac:dyDescent="0.2">
      <c r="A392" s="1">
        <v>46935</v>
      </c>
      <c r="B392">
        <v>818.77777616529431</v>
      </c>
      <c r="C392">
        <f t="shared" si="6"/>
        <v>818.77777616529431</v>
      </c>
      <c r="D392" s="4">
        <f t="shared" si="7"/>
        <v>493.01794131585979</v>
      </c>
      <c r="E392" s="4">
        <f t="shared" si="8"/>
        <v>1144.5376110147288</v>
      </c>
    </row>
    <row r="393" spans="1:5" x14ac:dyDescent="0.2">
      <c r="A393" s="1">
        <v>46966</v>
      </c>
      <c r="B393">
        <v>798.52558931343356</v>
      </c>
      <c r="C393">
        <f t="shared" si="6"/>
        <v>798.52558931343356</v>
      </c>
      <c r="D393" s="4">
        <f t="shared" si="7"/>
        <v>470.69321003211996</v>
      </c>
      <c r="E393" s="4">
        <f t="shared" si="8"/>
        <v>1126.357968594747</v>
      </c>
    </row>
    <row r="394" spans="1:5" x14ac:dyDescent="0.2">
      <c r="A394" s="1">
        <v>46997</v>
      </c>
      <c r="B394">
        <v>792.14492878207489</v>
      </c>
      <c r="C394">
        <f t="shared" si="6"/>
        <v>792.14492878207489</v>
      </c>
      <c r="D394" s="4">
        <f t="shared" si="7"/>
        <v>462.2410718306233</v>
      </c>
      <c r="E394" s="4">
        <f t="shared" si="8"/>
        <v>1122.0487857335265</v>
      </c>
    </row>
    <row r="395" spans="1:5" x14ac:dyDescent="0.2">
      <c r="A395" s="1">
        <v>47027</v>
      </c>
      <c r="B395">
        <v>786.00821163684191</v>
      </c>
      <c r="C395">
        <f t="shared" ref="C395:C421" si="9">_xlfn.FORECAST.ETS(A395,$B$2:$B$298,$A$2:$A$298,157,1)</f>
        <v>786.00821163684191</v>
      </c>
      <c r="D395" s="4">
        <f t="shared" ref="D395:D421" si="10">C395-_xlfn.FORECAST.ETS.CONFINT(A395,$B$2:$B$298,$A$2:$A$298,0.95,157,1)</f>
        <v>454.03388932586148</v>
      </c>
      <c r="E395" s="4">
        <f t="shared" ref="E395:E421" si="11">C395+_xlfn.FORECAST.ETS.CONFINT(A395,$B$2:$B$298,$A$2:$A$298,0.95,157,1)</f>
        <v>1117.9825339478223</v>
      </c>
    </row>
    <row r="396" spans="1:5" x14ac:dyDescent="0.2">
      <c r="A396" s="1">
        <v>47058</v>
      </c>
      <c r="B396">
        <v>880.62762549669787</v>
      </c>
      <c r="C396">
        <f t="shared" si="9"/>
        <v>880.62762549669787</v>
      </c>
      <c r="D396" s="4">
        <f t="shared" si="10"/>
        <v>546.58379704520075</v>
      </c>
      <c r="E396" s="4">
        <f t="shared" si="11"/>
        <v>1214.671453948195</v>
      </c>
    </row>
    <row r="397" spans="1:5" x14ac:dyDescent="0.2">
      <c r="A397" s="1">
        <v>47088</v>
      </c>
      <c r="B397">
        <v>868.46885194064612</v>
      </c>
      <c r="C397">
        <f t="shared" si="9"/>
        <v>868.46885194064612</v>
      </c>
      <c r="D397" s="4">
        <f t="shared" si="10"/>
        <v>532.35642479215073</v>
      </c>
      <c r="E397" s="4">
        <f t="shared" si="11"/>
        <v>1204.5812790891414</v>
      </c>
    </row>
    <row r="398" spans="1:5" x14ac:dyDescent="0.2">
      <c r="A398" s="1">
        <v>47119</v>
      </c>
      <c r="B398">
        <v>840.46523982100973</v>
      </c>
      <c r="C398">
        <f t="shared" si="9"/>
        <v>840.46523982100973</v>
      </c>
      <c r="D398" s="4">
        <f t="shared" si="10"/>
        <v>502.28507091794341</v>
      </c>
      <c r="E398" s="4">
        <f t="shared" si="11"/>
        <v>1178.6454087240761</v>
      </c>
    </row>
    <row r="399" spans="1:5" x14ac:dyDescent="0.2">
      <c r="A399" s="1">
        <v>47150</v>
      </c>
      <c r="B399">
        <v>844.74006004484886</v>
      </c>
      <c r="C399">
        <f t="shared" si="9"/>
        <v>844.74006004484886</v>
      </c>
      <c r="D399" s="4">
        <f t="shared" si="10"/>
        <v>504.4929570629011</v>
      </c>
      <c r="E399" s="4">
        <f t="shared" si="11"/>
        <v>1184.9871630267967</v>
      </c>
    </row>
    <row r="400" spans="1:5" x14ac:dyDescent="0.2">
      <c r="A400" s="1">
        <v>47178</v>
      </c>
      <c r="B400">
        <v>781.05661305629303</v>
      </c>
      <c r="C400">
        <f t="shared" si="9"/>
        <v>781.05661305629303</v>
      </c>
      <c r="D400" s="4">
        <f t="shared" si="10"/>
        <v>438.74333560028907</v>
      </c>
      <c r="E400" s="4">
        <f t="shared" si="11"/>
        <v>1123.3698905122969</v>
      </c>
    </row>
    <row r="401" spans="1:5" x14ac:dyDescent="0.2">
      <c r="A401" s="1">
        <v>47209</v>
      </c>
      <c r="B401">
        <v>757.76893151533955</v>
      </c>
      <c r="C401">
        <f t="shared" si="9"/>
        <v>757.76893151533955</v>
      </c>
      <c r="D401" s="4">
        <f t="shared" si="10"/>
        <v>413.39019227813156</v>
      </c>
      <c r="E401" s="4">
        <f t="shared" si="11"/>
        <v>1102.1476707525476</v>
      </c>
    </row>
    <row r="402" spans="1:5" x14ac:dyDescent="0.2">
      <c r="A402" s="1">
        <v>47239</v>
      </c>
      <c r="B402">
        <v>728.20375140772921</v>
      </c>
      <c r="C402">
        <f t="shared" si="9"/>
        <v>728.20375140772921</v>
      </c>
      <c r="D402" s="4">
        <f t="shared" si="10"/>
        <v>381.76021729353209</v>
      </c>
      <c r="E402" s="4">
        <f t="shared" si="11"/>
        <v>1074.6472855219263</v>
      </c>
    </row>
    <row r="403" spans="1:5" x14ac:dyDescent="0.2">
      <c r="A403" s="1">
        <v>47270</v>
      </c>
      <c r="B403">
        <v>799.54395686828173</v>
      </c>
      <c r="C403">
        <f t="shared" si="9"/>
        <v>799.54395686828173</v>
      </c>
      <c r="D403" s="4">
        <f t="shared" si="10"/>
        <v>451.03625008181422</v>
      </c>
      <c r="E403" s="4">
        <f t="shared" si="11"/>
        <v>1148.0516636547493</v>
      </c>
    </row>
    <row r="404" spans="1:5" x14ac:dyDescent="0.2">
      <c r="A404" s="1">
        <v>47300</v>
      </c>
      <c r="B404">
        <v>770.5254272001423</v>
      </c>
      <c r="C404">
        <f t="shared" si="9"/>
        <v>770.5254272001423</v>
      </c>
      <c r="D404" s="4">
        <f t="shared" si="10"/>
        <v>419.95412630287115</v>
      </c>
      <c r="E404" s="4">
        <f t="shared" si="11"/>
        <v>1121.0967280974135</v>
      </c>
    </row>
    <row r="405" spans="1:5" x14ac:dyDescent="0.2">
      <c r="A405" s="1">
        <v>47331</v>
      </c>
      <c r="B405">
        <v>736.96782877965381</v>
      </c>
      <c r="C405">
        <f t="shared" si="9"/>
        <v>736.96782877965381</v>
      </c>
      <c r="D405" s="4">
        <f t="shared" si="10"/>
        <v>384.33346971438044</v>
      </c>
      <c r="E405" s="4">
        <f t="shared" si="11"/>
        <v>1089.6021878449271</v>
      </c>
    </row>
    <row r="406" spans="1:5" x14ac:dyDescent="0.2">
      <c r="A406" s="1">
        <v>47362</v>
      </c>
      <c r="B406">
        <v>714.50537429504129</v>
      </c>
      <c r="C406">
        <f t="shared" si="9"/>
        <v>714.50537429504129</v>
      </c>
      <c r="D406" s="4">
        <f t="shared" si="10"/>
        <v>359.80845138001337</v>
      </c>
      <c r="E406" s="4">
        <f t="shared" si="11"/>
        <v>1069.2022972100692</v>
      </c>
    </row>
    <row r="407" spans="1:5" x14ac:dyDescent="0.2">
      <c r="A407" s="1">
        <v>47392</v>
      </c>
      <c r="B407">
        <v>802.15012949760501</v>
      </c>
      <c r="C407">
        <f t="shared" si="9"/>
        <v>802.15012949760501</v>
      </c>
      <c r="D407" s="4">
        <f t="shared" si="10"/>
        <v>445.39109639128304</v>
      </c>
      <c r="E407" s="4">
        <f t="shared" si="11"/>
        <v>1158.9091626039269</v>
      </c>
    </row>
    <row r="408" spans="1:5" x14ac:dyDescent="0.2">
      <c r="A408" s="1">
        <v>47423</v>
      </c>
      <c r="B408">
        <v>754.97053314877655</v>
      </c>
      <c r="C408">
        <f t="shared" si="9"/>
        <v>754.97053314877655</v>
      </c>
      <c r="D408" s="4">
        <f t="shared" si="10"/>
        <v>396.14980378633425</v>
      </c>
      <c r="E408" s="4">
        <f t="shared" si="11"/>
        <v>1113.791262511219</v>
      </c>
    </row>
    <row r="409" spans="1:5" x14ac:dyDescent="0.2">
      <c r="A409" s="1">
        <v>47453</v>
      </c>
      <c r="B409">
        <v>747.16852226020796</v>
      </c>
      <c r="C409">
        <f t="shared" si="9"/>
        <v>747.16852226020796</v>
      </c>
      <c r="D409" s="4">
        <f t="shared" si="10"/>
        <v>386.28647176279873</v>
      </c>
      <c r="E409" s="4">
        <f t="shared" si="11"/>
        <v>1108.0505727576171</v>
      </c>
    </row>
    <row r="410" spans="1:5" x14ac:dyDescent="0.2">
      <c r="A410" s="1">
        <v>47484</v>
      </c>
      <c r="B410">
        <v>766.25702341042665</v>
      </c>
      <c r="C410">
        <f t="shared" si="9"/>
        <v>766.25702341042665</v>
      </c>
      <c r="D410" s="4">
        <f t="shared" si="10"/>
        <v>403.3139889682019</v>
      </c>
      <c r="E410" s="4">
        <f t="shared" si="11"/>
        <v>1129.2000578526513</v>
      </c>
    </row>
    <row r="411" spans="1:5" x14ac:dyDescent="0.2">
      <c r="A411" s="1">
        <v>47515</v>
      </c>
      <c r="B411">
        <v>777.80023698905154</v>
      </c>
      <c r="C411">
        <f t="shared" si="9"/>
        <v>777.80023698905154</v>
      </c>
      <c r="D411" s="4">
        <f t="shared" si="10"/>
        <v>412.79651871887495</v>
      </c>
      <c r="E411" s="4">
        <f t="shared" si="11"/>
        <v>1142.8039552592281</v>
      </c>
    </row>
    <row r="412" spans="1:5" x14ac:dyDescent="0.2">
      <c r="A412" s="1">
        <v>47543</v>
      </c>
      <c r="B412">
        <v>778.36541223499319</v>
      </c>
      <c r="C412">
        <f t="shared" si="9"/>
        <v>778.36541223499319</v>
      </c>
      <c r="D412" s="4">
        <f t="shared" si="10"/>
        <v>411.30127401375324</v>
      </c>
      <c r="E412" s="4">
        <f t="shared" si="11"/>
        <v>1145.4295504562331</v>
      </c>
    </row>
    <row r="413" spans="1:5" x14ac:dyDescent="0.2">
      <c r="A413" s="1">
        <v>47574</v>
      </c>
      <c r="B413">
        <v>767.84654438147459</v>
      </c>
      <c r="C413">
        <f t="shared" si="9"/>
        <v>767.84654438147459</v>
      </c>
      <c r="D413" s="4">
        <f t="shared" si="10"/>
        <v>398.72221465585949</v>
      </c>
      <c r="E413" s="4">
        <f t="shared" si="11"/>
        <v>1136.9708741070897</v>
      </c>
    </row>
    <row r="414" spans="1:5" x14ac:dyDescent="0.2">
      <c r="A414" s="1">
        <v>47604</v>
      </c>
      <c r="B414">
        <v>755.28824187096723</v>
      </c>
      <c r="C414">
        <f t="shared" si="9"/>
        <v>755.28824187096723</v>
      </c>
      <c r="D414" s="4">
        <f t="shared" si="10"/>
        <v>384.1039144445291</v>
      </c>
      <c r="E414" s="4">
        <f t="shared" si="11"/>
        <v>1126.4725692974052</v>
      </c>
    </row>
    <row r="415" spans="1:5" x14ac:dyDescent="0.2">
      <c r="A415" s="1">
        <v>47635</v>
      </c>
      <c r="B415">
        <v>709.041321557419</v>
      </c>
      <c r="C415">
        <f t="shared" si="9"/>
        <v>709.041321557419</v>
      </c>
      <c r="D415" s="4">
        <f t="shared" si="10"/>
        <v>335.79715635572052</v>
      </c>
      <c r="E415" s="4">
        <f t="shared" si="11"/>
        <v>1082.2854867591175</v>
      </c>
    </row>
    <row r="416" spans="1:5" x14ac:dyDescent="0.2">
      <c r="A416" s="1">
        <v>47665</v>
      </c>
      <c r="B416">
        <v>698.03112032390436</v>
      </c>
      <c r="C416">
        <f t="shared" si="9"/>
        <v>698.03112032390436</v>
      </c>
      <c r="D416" s="4">
        <f t="shared" si="10"/>
        <v>322.72724413850625</v>
      </c>
      <c r="E416" s="4">
        <f t="shared" si="11"/>
        <v>1073.3349965093025</v>
      </c>
    </row>
    <row r="417" spans="1:5" x14ac:dyDescent="0.2">
      <c r="A417" s="1">
        <v>47696</v>
      </c>
      <c r="B417">
        <v>695.16499744854184</v>
      </c>
      <c r="C417">
        <f t="shared" si="9"/>
        <v>695.16499744854184</v>
      </c>
      <c r="D417" s="4">
        <f t="shared" si="10"/>
        <v>317.80150466055846</v>
      </c>
      <c r="E417" s="4">
        <f t="shared" si="11"/>
        <v>1072.5284902365252</v>
      </c>
    </row>
    <row r="418" spans="1:5" x14ac:dyDescent="0.2">
      <c r="A418" s="1">
        <v>47727</v>
      </c>
      <c r="B418">
        <v>672.74005999682743</v>
      </c>
      <c r="C418">
        <f t="shared" si="9"/>
        <v>672.74005999682743</v>
      </c>
      <c r="D418" s="4">
        <f t="shared" si="10"/>
        <v>293.31701328074917</v>
      </c>
      <c r="E418" s="4">
        <f t="shared" si="11"/>
        <v>1052.1631067129056</v>
      </c>
    </row>
    <row r="419" spans="1:5" x14ac:dyDescent="0.2">
      <c r="A419" s="1">
        <v>47757</v>
      </c>
      <c r="B419">
        <v>727.94641586840419</v>
      </c>
      <c r="C419">
        <f t="shared" si="9"/>
        <v>727.94641586840419</v>
      </c>
      <c r="D419" s="4">
        <f t="shared" si="10"/>
        <v>346.46384687685384</v>
      </c>
      <c r="E419" s="4">
        <f t="shared" si="11"/>
        <v>1109.4289848599547</v>
      </c>
    </row>
    <row r="420" spans="1:5" x14ac:dyDescent="0.2">
      <c r="A420" s="1">
        <v>47788</v>
      </c>
      <c r="B420">
        <v>717.2641819340073</v>
      </c>
      <c r="C420">
        <f t="shared" si="9"/>
        <v>717.2641819340073</v>
      </c>
      <c r="D420" s="4">
        <f t="shared" si="10"/>
        <v>333.72209196407351</v>
      </c>
      <c r="E420" s="4">
        <f t="shared" si="11"/>
        <v>1100.806271903941</v>
      </c>
    </row>
    <row r="421" spans="1:5" x14ac:dyDescent="0.2">
      <c r="A421" s="1">
        <v>47818</v>
      </c>
      <c r="B421">
        <v>664.33383289638562</v>
      </c>
      <c r="C421">
        <f t="shared" si="9"/>
        <v>664.33383289638562</v>
      </c>
      <c r="D421" s="4">
        <f t="shared" si="10"/>
        <v>278.73219353814824</v>
      </c>
      <c r="E421" s="4">
        <f t="shared" si="11"/>
        <v>1049.9354722546229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BFBE-3E57-4C80-8925-0F1F4D5AA643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" customWidth="1"/>
    <col min="3" max="3" width="18.85546875" customWidth="1"/>
    <col min="4" max="4" width="34.140625" customWidth="1"/>
    <col min="5" max="5" width="33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6</v>
      </c>
      <c r="C1" t="s">
        <v>25</v>
      </c>
      <c r="D1" t="s">
        <v>26</v>
      </c>
      <c r="E1" t="s">
        <v>27</v>
      </c>
      <c r="G1" t="s">
        <v>13</v>
      </c>
      <c r="H1" t="s">
        <v>14</v>
      </c>
    </row>
    <row r="2" spans="1:8" x14ac:dyDescent="0.2">
      <c r="A2" s="1">
        <v>35065</v>
      </c>
      <c r="B2" s="2">
        <v>54420</v>
      </c>
      <c r="G2" t="s">
        <v>15</v>
      </c>
      <c r="H2" s="3">
        <f>_xlfn.FORECAST.ETS.STAT($B$2:$B$298,$A$2:$A$298,1,157,1)</f>
        <v>0.998</v>
      </c>
    </row>
    <row r="3" spans="1:8" x14ac:dyDescent="0.2">
      <c r="A3" s="1">
        <v>35096</v>
      </c>
      <c r="B3" s="2">
        <v>58150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46970</v>
      </c>
      <c r="G4" t="s">
        <v>17</v>
      </c>
      <c r="H4" s="3">
        <f>_xlfn.FORECAST.ETS.STAT($B$2:$B$298,$A$2:$A$298,3,157,1)</f>
        <v>1E-3</v>
      </c>
    </row>
    <row r="5" spans="1:8" x14ac:dyDescent="0.2">
      <c r="A5" s="1">
        <v>35156</v>
      </c>
      <c r="B5" s="2">
        <v>72020</v>
      </c>
      <c r="G5" t="s">
        <v>18</v>
      </c>
      <c r="H5" s="3">
        <f>_xlfn.FORECAST.ETS.STAT($B$2:$B$298,$A$2:$A$298,4,157,1)</f>
        <v>0.27462537791455066</v>
      </c>
    </row>
    <row r="6" spans="1:8" x14ac:dyDescent="0.2">
      <c r="A6" s="1">
        <v>35186</v>
      </c>
      <c r="B6" s="2">
        <v>60410</v>
      </c>
      <c r="G6" t="s">
        <v>19</v>
      </c>
      <c r="H6" s="3">
        <f>_xlfn.FORECAST.ETS.STAT($B$2:$B$298,$A$2:$A$298,5,157,1)</f>
        <v>0.50933105176800586</v>
      </c>
    </row>
    <row r="7" spans="1:8" x14ac:dyDescent="0.2">
      <c r="A7" s="1">
        <v>35217</v>
      </c>
      <c r="B7" s="2">
        <v>40970</v>
      </c>
      <c r="G7" t="s">
        <v>20</v>
      </c>
      <c r="H7" s="3">
        <f>_xlfn.FORECAST.ETS.STAT($B$2:$B$298,$A$2:$A$298,6,157,1)</f>
        <v>129715.44015993358</v>
      </c>
    </row>
    <row r="8" spans="1:8" x14ac:dyDescent="0.2">
      <c r="A8" s="1">
        <v>35247</v>
      </c>
      <c r="B8" s="2">
        <v>39170</v>
      </c>
      <c r="G8" t="s">
        <v>21</v>
      </c>
      <c r="H8" s="3">
        <f>_xlfn.FORECAST.ETS.STAT($B$2:$B$298,$A$2:$A$298,7,157,1)</f>
        <v>364143.91504852724</v>
      </c>
    </row>
    <row r="9" spans="1:8" x14ac:dyDescent="0.2">
      <c r="A9" s="1">
        <v>35278</v>
      </c>
      <c r="B9" s="2">
        <v>62560</v>
      </c>
    </row>
    <row r="10" spans="1:8" x14ac:dyDescent="0.2">
      <c r="A10" s="1">
        <v>35309</v>
      </c>
      <c r="B10" s="2">
        <v>49800</v>
      </c>
    </row>
    <row r="11" spans="1:8" x14ac:dyDescent="0.2">
      <c r="A11" s="1">
        <v>35339</v>
      </c>
      <c r="B11" s="2">
        <v>53100</v>
      </c>
    </row>
    <row r="12" spans="1:8" x14ac:dyDescent="0.2">
      <c r="A12" s="1">
        <v>35370</v>
      </c>
      <c r="B12" s="2">
        <v>61520</v>
      </c>
    </row>
    <row r="13" spans="1:8" x14ac:dyDescent="0.2">
      <c r="A13" s="1">
        <v>35400</v>
      </c>
      <c r="B13" s="2">
        <v>94300</v>
      </c>
    </row>
    <row r="14" spans="1:8" x14ac:dyDescent="0.2">
      <c r="A14" s="1">
        <v>35431</v>
      </c>
      <c r="B14" s="2">
        <v>56200</v>
      </c>
    </row>
    <row r="15" spans="1:8" x14ac:dyDescent="0.2">
      <c r="A15" s="1">
        <v>35462</v>
      </c>
      <c r="B15" s="2">
        <v>46860</v>
      </c>
    </row>
    <row r="16" spans="1:8" x14ac:dyDescent="0.2">
      <c r="A16" s="1">
        <v>35490</v>
      </c>
      <c r="B16" s="2">
        <v>84490</v>
      </c>
    </row>
    <row r="17" spans="1:2" x14ac:dyDescent="0.2">
      <c r="A17" s="1">
        <v>35521</v>
      </c>
      <c r="B17" s="2">
        <v>98650</v>
      </c>
    </row>
    <row r="18" spans="1:2" x14ac:dyDescent="0.2">
      <c r="A18" s="1">
        <v>35551</v>
      </c>
      <c r="B18" s="2">
        <v>160000</v>
      </c>
    </row>
    <row r="19" spans="1:2" x14ac:dyDescent="0.2">
      <c r="A19" s="1">
        <v>35582</v>
      </c>
      <c r="B19" s="2">
        <v>59290</v>
      </c>
    </row>
    <row r="20" spans="1:2" x14ac:dyDescent="0.2">
      <c r="A20" s="1">
        <v>35612</v>
      </c>
      <c r="B20" s="2">
        <v>35050</v>
      </c>
    </row>
    <row r="21" spans="1:2" x14ac:dyDescent="0.2">
      <c r="A21" s="1">
        <v>35643</v>
      </c>
      <c r="B21" s="2">
        <v>44280</v>
      </c>
    </row>
    <row r="22" spans="1:2" x14ac:dyDescent="0.2">
      <c r="A22" s="1">
        <v>35674</v>
      </c>
      <c r="B22" s="2">
        <v>123500</v>
      </c>
    </row>
    <row r="23" spans="1:2" x14ac:dyDescent="0.2">
      <c r="A23" s="1">
        <v>35704</v>
      </c>
      <c r="B23" s="2">
        <v>419800</v>
      </c>
    </row>
    <row r="24" spans="1:2" x14ac:dyDescent="0.2">
      <c r="A24" s="1">
        <v>35735</v>
      </c>
      <c r="B24" s="2">
        <v>260200</v>
      </c>
    </row>
    <row r="25" spans="1:2" x14ac:dyDescent="0.2">
      <c r="A25" s="1">
        <v>35765</v>
      </c>
      <c r="B25" s="2">
        <v>295900</v>
      </c>
    </row>
    <row r="26" spans="1:2" x14ac:dyDescent="0.2">
      <c r="A26" s="1">
        <v>35796</v>
      </c>
      <c r="B26" s="2">
        <v>203300</v>
      </c>
    </row>
    <row r="27" spans="1:2" x14ac:dyDescent="0.2">
      <c r="A27" s="1">
        <v>35827</v>
      </c>
      <c r="B27" s="2">
        <v>171700</v>
      </c>
    </row>
    <row r="28" spans="1:2" x14ac:dyDescent="0.2">
      <c r="A28" s="1">
        <v>35855</v>
      </c>
      <c r="B28" s="2">
        <v>334100</v>
      </c>
    </row>
    <row r="29" spans="1:2" x14ac:dyDescent="0.2">
      <c r="A29" s="1">
        <v>35886</v>
      </c>
      <c r="B29" s="2">
        <v>361700</v>
      </c>
    </row>
    <row r="30" spans="1:2" x14ac:dyDescent="0.2">
      <c r="A30" s="1">
        <v>35916</v>
      </c>
      <c r="B30" s="2">
        <v>460000</v>
      </c>
    </row>
    <row r="31" spans="1:2" x14ac:dyDescent="0.2">
      <c r="A31" s="1">
        <v>35947</v>
      </c>
      <c r="B31" s="2">
        <v>241700</v>
      </c>
    </row>
    <row r="32" spans="1:2" x14ac:dyDescent="0.2">
      <c r="A32" s="1">
        <v>35977</v>
      </c>
      <c r="B32" s="2">
        <v>378700</v>
      </c>
    </row>
    <row r="33" spans="1:2" x14ac:dyDescent="0.2">
      <c r="A33" s="1">
        <v>36008</v>
      </c>
      <c r="B33" s="2">
        <v>631100</v>
      </c>
    </row>
    <row r="34" spans="1:2" x14ac:dyDescent="0.2">
      <c r="A34" s="1">
        <v>36039</v>
      </c>
      <c r="B34" s="2">
        <v>1828000</v>
      </c>
    </row>
    <row r="35" spans="1:2" x14ac:dyDescent="0.2">
      <c r="A35" s="1">
        <v>36069</v>
      </c>
      <c r="B35" s="2">
        <v>1304000</v>
      </c>
    </row>
    <row r="36" spans="1:2" x14ac:dyDescent="0.2">
      <c r="A36" s="1">
        <v>36100</v>
      </c>
      <c r="B36" s="2">
        <v>774900</v>
      </c>
    </row>
    <row r="37" spans="1:2" x14ac:dyDescent="0.2">
      <c r="A37" s="1">
        <v>36130</v>
      </c>
      <c r="B37" s="2">
        <v>1764000</v>
      </c>
    </row>
    <row r="38" spans="1:2" x14ac:dyDescent="0.2">
      <c r="A38" s="1">
        <v>36161</v>
      </c>
      <c r="B38" s="2">
        <v>1508000</v>
      </c>
    </row>
    <row r="39" spans="1:2" x14ac:dyDescent="0.2">
      <c r="A39" s="1">
        <v>36192</v>
      </c>
      <c r="B39" s="2">
        <v>453100</v>
      </c>
    </row>
    <row r="40" spans="1:2" x14ac:dyDescent="0.2">
      <c r="A40" s="1">
        <v>36220</v>
      </c>
      <c r="B40" s="2">
        <v>453100</v>
      </c>
    </row>
    <row r="41" spans="1:2" x14ac:dyDescent="0.2">
      <c r="A41" s="1">
        <v>36251</v>
      </c>
      <c r="B41" s="2">
        <v>708000</v>
      </c>
    </row>
    <row r="42" spans="1:2" x14ac:dyDescent="0.2">
      <c r="A42" s="1">
        <v>36281</v>
      </c>
      <c r="B42" s="2">
        <v>1382000</v>
      </c>
    </row>
    <row r="43" spans="1:2" x14ac:dyDescent="0.2">
      <c r="A43" s="1">
        <v>36312</v>
      </c>
      <c r="B43" s="2">
        <v>1738000</v>
      </c>
    </row>
    <row r="44" spans="1:2" x14ac:dyDescent="0.2">
      <c r="A44" s="1">
        <v>36342</v>
      </c>
      <c r="B44" s="2">
        <v>2454000</v>
      </c>
    </row>
    <row r="45" spans="1:2" x14ac:dyDescent="0.2">
      <c r="A45" s="1">
        <v>36373</v>
      </c>
      <c r="B45" s="2">
        <v>2354000</v>
      </c>
    </row>
    <row r="46" spans="1:2" x14ac:dyDescent="0.2">
      <c r="A46" s="1">
        <v>36404</v>
      </c>
      <c r="B46" s="2">
        <v>2835000</v>
      </c>
    </row>
    <row r="47" spans="1:2" x14ac:dyDescent="0.2">
      <c r="A47" s="1">
        <v>36434</v>
      </c>
      <c r="B47" s="2">
        <v>1519000</v>
      </c>
    </row>
    <row r="48" spans="1:2" x14ac:dyDescent="0.2">
      <c r="A48" s="1">
        <v>36465</v>
      </c>
      <c r="B48" s="2">
        <v>2811000</v>
      </c>
    </row>
    <row r="49" spans="1:2" x14ac:dyDescent="0.2">
      <c r="A49" s="1">
        <v>36495</v>
      </c>
      <c r="B49" s="2">
        <v>2305000</v>
      </c>
    </row>
    <row r="50" spans="1:2" x14ac:dyDescent="0.2">
      <c r="A50" s="1">
        <v>36526</v>
      </c>
      <c r="B50" s="2">
        <v>1973000</v>
      </c>
    </row>
    <row r="51" spans="1:2" x14ac:dyDescent="0.2">
      <c r="A51" s="1">
        <v>36557</v>
      </c>
      <c r="B51" s="2">
        <v>1492000</v>
      </c>
    </row>
    <row r="52" spans="1:2" x14ac:dyDescent="0.2">
      <c r="A52" s="1">
        <v>36586</v>
      </c>
      <c r="B52" s="2">
        <v>5357000</v>
      </c>
    </row>
    <row r="53" spans="1:2" x14ac:dyDescent="0.2">
      <c r="A53" s="1">
        <v>36617</v>
      </c>
      <c r="B53" s="2">
        <v>6068000</v>
      </c>
    </row>
    <row r="54" spans="1:2" x14ac:dyDescent="0.2">
      <c r="A54" s="1">
        <v>36647</v>
      </c>
      <c r="B54" s="2">
        <v>4002000</v>
      </c>
    </row>
    <row r="55" spans="1:2" x14ac:dyDescent="0.2">
      <c r="A55" s="1">
        <v>36678</v>
      </c>
      <c r="B55" s="2">
        <v>2383000</v>
      </c>
    </row>
    <row r="56" spans="1:2" x14ac:dyDescent="0.2">
      <c r="A56" s="1">
        <v>36708</v>
      </c>
      <c r="B56" s="2">
        <v>2048000</v>
      </c>
    </row>
    <row r="57" spans="1:2" x14ac:dyDescent="0.2">
      <c r="A57" s="1">
        <v>36739</v>
      </c>
      <c r="B57" s="2">
        <v>1758000</v>
      </c>
    </row>
    <row r="58" spans="1:2" x14ac:dyDescent="0.2">
      <c r="A58" s="1">
        <v>36770</v>
      </c>
      <c r="B58" s="2">
        <v>2739000</v>
      </c>
    </row>
    <row r="59" spans="1:2" x14ac:dyDescent="0.2">
      <c r="A59" s="1">
        <v>36800</v>
      </c>
      <c r="B59" s="2">
        <v>4019000</v>
      </c>
    </row>
    <row r="60" spans="1:2" x14ac:dyDescent="0.2">
      <c r="A60" s="1">
        <v>36831</v>
      </c>
      <c r="B60" s="2">
        <v>3898000</v>
      </c>
    </row>
    <row r="61" spans="1:2" x14ac:dyDescent="0.2">
      <c r="A61" s="1">
        <v>36861</v>
      </c>
      <c r="B61" s="2">
        <v>3105000</v>
      </c>
    </row>
    <row r="62" spans="1:2" x14ac:dyDescent="0.2">
      <c r="A62" s="1">
        <v>36892</v>
      </c>
      <c r="B62" s="2">
        <v>1738000</v>
      </c>
    </row>
    <row r="63" spans="1:2" x14ac:dyDescent="0.2">
      <c r="A63" s="1">
        <v>36923</v>
      </c>
      <c r="B63" s="2">
        <v>1536000</v>
      </c>
    </row>
    <row r="64" spans="1:2" x14ac:dyDescent="0.2">
      <c r="A64" s="1">
        <v>36951</v>
      </c>
      <c r="B64" s="2">
        <v>1299000</v>
      </c>
    </row>
    <row r="65" spans="1:2" x14ac:dyDescent="0.2">
      <c r="A65" s="1">
        <v>36982</v>
      </c>
      <c r="B65" s="2">
        <v>7077000</v>
      </c>
    </row>
    <row r="66" spans="1:2" x14ac:dyDescent="0.2">
      <c r="A66" s="1">
        <v>37012</v>
      </c>
      <c r="B66" s="2">
        <v>2940000</v>
      </c>
    </row>
    <row r="67" spans="1:2" x14ac:dyDescent="0.2">
      <c r="A67" s="1">
        <v>37043</v>
      </c>
      <c r="B67" s="2">
        <v>1397000</v>
      </c>
    </row>
    <row r="68" spans="1:2" x14ac:dyDescent="0.2">
      <c r="A68" s="1">
        <v>37073</v>
      </c>
      <c r="B68" s="2">
        <v>1010000</v>
      </c>
    </row>
    <row r="69" spans="1:2" x14ac:dyDescent="0.2">
      <c r="A69" s="1">
        <v>37104</v>
      </c>
      <c r="B69" s="2">
        <v>875100</v>
      </c>
    </row>
    <row r="70" spans="1:2" x14ac:dyDescent="0.2">
      <c r="A70" s="1">
        <v>37135</v>
      </c>
      <c r="B70" s="2">
        <v>2828000</v>
      </c>
    </row>
    <row r="71" spans="1:2" x14ac:dyDescent="0.2">
      <c r="A71" s="1">
        <v>37165</v>
      </c>
      <c r="B71" s="2">
        <v>11150000</v>
      </c>
    </row>
    <row r="72" spans="1:2" x14ac:dyDescent="0.2">
      <c r="A72" s="1">
        <v>37196</v>
      </c>
      <c r="B72" s="2">
        <v>9242000</v>
      </c>
    </row>
    <row r="73" spans="1:2" x14ac:dyDescent="0.2">
      <c r="A73" s="1">
        <v>37226</v>
      </c>
      <c r="B73" s="2">
        <v>6373000</v>
      </c>
    </row>
    <row r="74" spans="1:2" x14ac:dyDescent="0.2">
      <c r="A74" s="1">
        <v>37257</v>
      </c>
      <c r="B74" s="2">
        <v>6077000</v>
      </c>
    </row>
    <row r="75" spans="1:2" x14ac:dyDescent="0.2">
      <c r="A75" s="1">
        <v>37288</v>
      </c>
      <c r="B75" s="2">
        <v>6323000</v>
      </c>
    </row>
    <row r="76" spans="1:2" x14ac:dyDescent="0.2">
      <c r="A76" s="1">
        <v>37316</v>
      </c>
      <c r="B76" s="2">
        <v>4670000</v>
      </c>
    </row>
    <row r="77" spans="1:2" x14ac:dyDescent="0.2">
      <c r="A77" s="1">
        <v>37347</v>
      </c>
      <c r="B77" s="2">
        <v>5540000</v>
      </c>
    </row>
    <row r="78" spans="1:2" x14ac:dyDescent="0.2">
      <c r="A78" s="1">
        <v>37377</v>
      </c>
      <c r="B78" s="2">
        <v>2267000</v>
      </c>
    </row>
    <row r="79" spans="1:2" x14ac:dyDescent="0.2">
      <c r="A79" s="1">
        <v>37408</v>
      </c>
      <c r="B79" s="2">
        <v>2107000</v>
      </c>
    </row>
    <row r="80" spans="1:2" x14ac:dyDescent="0.2">
      <c r="A80" s="1">
        <v>37438</v>
      </c>
      <c r="B80" s="2">
        <v>1605000</v>
      </c>
    </row>
    <row r="81" spans="1:2" x14ac:dyDescent="0.2">
      <c r="A81" s="1">
        <v>37469</v>
      </c>
      <c r="B81" s="2">
        <v>3776000</v>
      </c>
    </row>
    <row r="82" spans="1:2" x14ac:dyDescent="0.2">
      <c r="A82" s="1">
        <v>37500</v>
      </c>
      <c r="B82" s="2">
        <v>3105000</v>
      </c>
    </row>
    <row r="83" spans="1:2" x14ac:dyDescent="0.2">
      <c r="A83" s="1">
        <v>37530</v>
      </c>
      <c r="B83" s="2">
        <v>4215000</v>
      </c>
    </row>
    <row r="84" spans="1:2" x14ac:dyDescent="0.2">
      <c r="A84" s="1">
        <v>37561</v>
      </c>
      <c r="B84" s="2">
        <v>2728000</v>
      </c>
    </row>
    <row r="85" spans="1:2" x14ac:dyDescent="0.2">
      <c r="A85" s="1">
        <v>37591</v>
      </c>
      <c r="B85" s="2">
        <v>2351000</v>
      </c>
    </row>
    <row r="86" spans="1:2" x14ac:dyDescent="0.2">
      <c r="A86" s="1">
        <v>37622</v>
      </c>
      <c r="B86" s="2">
        <v>766200</v>
      </c>
    </row>
    <row r="87" spans="1:2" x14ac:dyDescent="0.2">
      <c r="A87" s="1">
        <v>37653</v>
      </c>
      <c r="B87" s="2">
        <v>855600</v>
      </c>
    </row>
    <row r="88" spans="1:2" x14ac:dyDescent="0.2">
      <c r="A88" s="1">
        <v>37681</v>
      </c>
      <c r="B88" s="2">
        <v>894600</v>
      </c>
    </row>
    <row r="89" spans="1:2" x14ac:dyDescent="0.2">
      <c r="A89" s="1">
        <v>37712</v>
      </c>
      <c r="B89" s="2">
        <v>1693000</v>
      </c>
    </row>
    <row r="90" spans="1:2" x14ac:dyDescent="0.2">
      <c r="A90" s="1">
        <v>37742</v>
      </c>
      <c r="B90" s="2">
        <v>2094000</v>
      </c>
    </row>
    <row r="91" spans="1:2" x14ac:dyDescent="0.2">
      <c r="A91" s="1">
        <v>37773</v>
      </c>
      <c r="B91" s="2">
        <v>841300</v>
      </c>
    </row>
    <row r="92" spans="1:2" x14ac:dyDescent="0.2">
      <c r="A92" s="1">
        <v>37803</v>
      </c>
      <c r="B92" s="2">
        <v>615000</v>
      </c>
    </row>
    <row r="93" spans="1:2" x14ac:dyDescent="0.2">
      <c r="A93" s="1">
        <v>37834</v>
      </c>
      <c r="B93" s="2">
        <v>589800</v>
      </c>
    </row>
    <row r="94" spans="1:2" x14ac:dyDescent="0.2">
      <c r="A94" s="1">
        <v>37865</v>
      </c>
      <c r="B94" s="2">
        <v>518500</v>
      </c>
    </row>
    <row r="95" spans="1:2" x14ac:dyDescent="0.2">
      <c r="A95" s="1">
        <v>37895</v>
      </c>
      <c r="B95" s="2">
        <v>1081000</v>
      </c>
    </row>
    <row r="96" spans="1:2" x14ac:dyDescent="0.2">
      <c r="A96" s="1">
        <v>37926</v>
      </c>
      <c r="B96" s="2">
        <v>4640000</v>
      </c>
    </row>
    <row r="97" spans="1:2" x14ac:dyDescent="0.2">
      <c r="A97" s="1">
        <v>37956</v>
      </c>
      <c r="B97" s="2">
        <v>1508000</v>
      </c>
    </row>
    <row r="98" spans="1:2" x14ac:dyDescent="0.2">
      <c r="A98" s="1">
        <v>37987</v>
      </c>
      <c r="B98" s="2">
        <v>659800</v>
      </c>
    </row>
    <row r="99" spans="1:2" x14ac:dyDescent="0.2">
      <c r="A99" s="1">
        <v>38018</v>
      </c>
      <c r="B99" s="2">
        <v>290500</v>
      </c>
    </row>
    <row r="100" spans="1:2" x14ac:dyDescent="0.2">
      <c r="A100" s="1">
        <v>38047</v>
      </c>
      <c r="B100" s="2">
        <v>556500</v>
      </c>
    </row>
    <row r="101" spans="1:2" x14ac:dyDescent="0.2">
      <c r="A101" s="1">
        <v>38078</v>
      </c>
      <c r="B101" s="2">
        <v>442800</v>
      </c>
    </row>
    <row r="102" spans="1:2" x14ac:dyDescent="0.2">
      <c r="A102" s="1">
        <v>38108</v>
      </c>
      <c r="B102" s="2">
        <v>302000</v>
      </c>
    </row>
    <row r="103" spans="1:2" x14ac:dyDescent="0.2">
      <c r="A103" s="1">
        <v>38139</v>
      </c>
      <c r="B103" s="2">
        <v>320800</v>
      </c>
    </row>
    <row r="104" spans="1:2" x14ac:dyDescent="0.2">
      <c r="A104" s="1">
        <v>38169</v>
      </c>
      <c r="B104" s="2">
        <v>171200</v>
      </c>
    </row>
    <row r="105" spans="1:2" x14ac:dyDescent="0.2">
      <c r="A105" s="1">
        <v>38200</v>
      </c>
      <c r="B105" s="2">
        <v>191500</v>
      </c>
    </row>
    <row r="106" spans="1:2" x14ac:dyDescent="0.2">
      <c r="A106" s="1">
        <v>38231</v>
      </c>
      <c r="B106" s="2">
        <v>219500</v>
      </c>
    </row>
    <row r="107" spans="1:2" x14ac:dyDescent="0.2">
      <c r="A107" s="1">
        <v>38261</v>
      </c>
      <c r="B107" s="2">
        <v>234500</v>
      </c>
    </row>
    <row r="108" spans="1:2" x14ac:dyDescent="0.2">
      <c r="A108" s="1">
        <v>38292</v>
      </c>
      <c r="B108" s="2">
        <v>689200</v>
      </c>
    </row>
    <row r="109" spans="1:2" x14ac:dyDescent="0.2">
      <c r="A109" s="1">
        <v>38322</v>
      </c>
      <c r="B109" s="2">
        <v>501100</v>
      </c>
    </row>
    <row r="110" spans="1:2" x14ac:dyDescent="0.2">
      <c r="A110" s="1">
        <v>38353</v>
      </c>
      <c r="B110" s="2">
        <v>335800</v>
      </c>
    </row>
    <row r="111" spans="1:2" x14ac:dyDescent="0.2">
      <c r="A111" s="1">
        <v>38384</v>
      </c>
      <c r="B111" s="2">
        <v>141600</v>
      </c>
    </row>
    <row r="112" spans="1:2" x14ac:dyDescent="0.2">
      <c r="A112" s="1">
        <v>38412</v>
      </c>
      <c r="B112" s="2">
        <v>148300</v>
      </c>
    </row>
    <row r="113" spans="1:2" x14ac:dyDescent="0.2">
      <c r="A113" s="1">
        <v>38443</v>
      </c>
      <c r="B113" s="2">
        <v>136000</v>
      </c>
    </row>
    <row r="114" spans="1:2" x14ac:dyDescent="0.2">
      <c r="A114" s="1">
        <v>38473</v>
      </c>
      <c r="B114" s="2">
        <v>485600</v>
      </c>
    </row>
    <row r="115" spans="1:2" x14ac:dyDescent="0.2">
      <c r="A115" s="1">
        <v>38504</v>
      </c>
      <c r="B115" s="2">
        <v>227000</v>
      </c>
    </row>
    <row r="116" spans="1:2" x14ac:dyDescent="0.2">
      <c r="A116" s="1">
        <v>38534</v>
      </c>
      <c r="B116" s="2">
        <v>240400</v>
      </c>
    </row>
    <row r="117" spans="1:2" x14ac:dyDescent="0.2">
      <c r="A117" s="1">
        <v>38565</v>
      </c>
      <c r="B117" s="2">
        <v>250400</v>
      </c>
    </row>
    <row r="118" spans="1:2" x14ac:dyDescent="0.2">
      <c r="A118" s="1">
        <v>38596</v>
      </c>
      <c r="B118" s="2">
        <v>155600</v>
      </c>
    </row>
    <row r="119" spans="1:2" x14ac:dyDescent="0.2">
      <c r="A119" s="1">
        <v>38626</v>
      </c>
      <c r="B119" s="2">
        <v>142000</v>
      </c>
    </row>
    <row r="120" spans="1:2" x14ac:dyDescent="0.2">
      <c r="A120" s="1">
        <v>38657</v>
      </c>
      <c r="B120" s="2">
        <v>159700</v>
      </c>
    </row>
    <row r="121" spans="1:2" x14ac:dyDescent="0.2">
      <c r="A121" s="1">
        <v>38687</v>
      </c>
      <c r="B121" s="2">
        <v>273600</v>
      </c>
    </row>
    <row r="122" spans="1:2" x14ac:dyDescent="0.2">
      <c r="A122" s="1">
        <v>38718</v>
      </c>
      <c r="B122" s="2">
        <v>119800</v>
      </c>
    </row>
    <row r="123" spans="1:2" x14ac:dyDescent="0.2">
      <c r="A123" s="1">
        <v>38749</v>
      </c>
      <c r="B123" s="2">
        <v>59150</v>
      </c>
    </row>
    <row r="124" spans="1:2" x14ac:dyDescent="0.2">
      <c r="A124" s="1">
        <v>38777</v>
      </c>
      <c r="B124" s="2">
        <v>89290</v>
      </c>
    </row>
    <row r="125" spans="1:2" x14ac:dyDescent="0.2">
      <c r="A125" s="1">
        <v>38808</v>
      </c>
      <c r="B125" s="2">
        <v>94020</v>
      </c>
    </row>
    <row r="126" spans="1:2" x14ac:dyDescent="0.2">
      <c r="A126" s="1">
        <v>38838</v>
      </c>
      <c r="B126" s="2">
        <v>150600</v>
      </c>
    </row>
    <row r="127" spans="1:2" x14ac:dyDescent="0.2">
      <c r="A127" s="1">
        <v>38869</v>
      </c>
      <c r="B127" s="2">
        <v>107700</v>
      </c>
    </row>
    <row r="128" spans="1:2" x14ac:dyDescent="0.2">
      <c r="A128" s="1">
        <v>38899</v>
      </c>
      <c r="B128" s="2">
        <v>64070</v>
      </c>
    </row>
    <row r="129" spans="1:2" x14ac:dyDescent="0.2">
      <c r="A129" s="1">
        <v>38930</v>
      </c>
      <c r="B129" s="2">
        <v>62470</v>
      </c>
    </row>
    <row r="130" spans="1:2" x14ac:dyDescent="0.2">
      <c r="A130" s="1">
        <v>38961</v>
      </c>
      <c r="B130" s="2">
        <v>112400</v>
      </c>
    </row>
    <row r="131" spans="1:2" x14ac:dyDescent="0.2">
      <c r="A131" s="1">
        <v>38991</v>
      </c>
      <c r="B131" s="2">
        <v>181700</v>
      </c>
    </row>
    <row r="132" spans="1:2" x14ac:dyDescent="0.2">
      <c r="A132" s="1">
        <v>39022</v>
      </c>
      <c r="B132" s="2">
        <v>130400</v>
      </c>
    </row>
    <row r="133" spans="1:2" x14ac:dyDescent="0.2">
      <c r="A133" s="1">
        <v>39052</v>
      </c>
      <c r="B133" s="2">
        <v>125900</v>
      </c>
    </row>
    <row r="134" spans="1:2" x14ac:dyDescent="0.2">
      <c r="A134" s="1">
        <v>39083</v>
      </c>
      <c r="B134" s="2">
        <v>118600</v>
      </c>
    </row>
    <row r="135" spans="1:2" x14ac:dyDescent="0.2">
      <c r="A135" s="1">
        <v>39114</v>
      </c>
      <c r="B135" s="2">
        <v>103300</v>
      </c>
    </row>
    <row r="136" spans="1:2" x14ac:dyDescent="0.2">
      <c r="A136" s="1">
        <v>39142</v>
      </c>
      <c r="B136" s="2">
        <v>86350</v>
      </c>
    </row>
    <row r="137" spans="1:2" x14ac:dyDescent="0.2">
      <c r="A137" s="1">
        <v>39173</v>
      </c>
      <c r="B137" s="2">
        <v>155700</v>
      </c>
    </row>
    <row r="138" spans="1:2" x14ac:dyDescent="0.2">
      <c r="A138" s="1">
        <v>39203</v>
      </c>
      <c r="B138" s="2">
        <v>120400</v>
      </c>
    </row>
    <row r="139" spans="1:2" x14ac:dyDescent="0.2">
      <c r="A139" s="1">
        <v>39234</v>
      </c>
      <c r="B139" s="2">
        <v>67970</v>
      </c>
    </row>
    <row r="140" spans="1:2" x14ac:dyDescent="0.2">
      <c r="A140" s="1">
        <v>39264</v>
      </c>
      <c r="B140" s="2">
        <v>38850</v>
      </c>
    </row>
    <row r="141" spans="1:2" x14ac:dyDescent="0.2">
      <c r="A141" s="1">
        <v>39295</v>
      </c>
      <c r="B141" s="2">
        <v>46510</v>
      </c>
    </row>
    <row r="142" spans="1:2" x14ac:dyDescent="0.2">
      <c r="A142" s="1">
        <v>39326</v>
      </c>
      <c r="B142" s="2">
        <v>49800</v>
      </c>
    </row>
    <row r="143" spans="1:2" x14ac:dyDescent="0.2">
      <c r="A143" s="1">
        <v>39356</v>
      </c>
      <c r="B143" s="2">
        <v>50440</v>
      </c>
    </row>
    <row r="144" spans="1:2" x14ac:dyDescent="0.2">
      <c r="A144" s="1">
        <v>39387</v>
      </c>
      <c r="B144" s="2">
        <v>59900</v>
      </c>
    </row>
    <row r="145" spans="1:2" x14ac:dyDescent="0.2">
      <c r="A145" s="1">
        <v>39417</v>
      </c>
      <c r="B145" s="2">
        <v>57920</v>
      </c>
    </row>
    <row r="146" spans="1:2" x14ac:dyDescent="0.2">
      <c r="A146" s="1">
        <v>39448</v>
      </c>
      <c r="B146" s="2">
        <v>56260</v>
      </c>
    </row>
    <row r="147" spans="1:2" x14ac:dyDescent="0.2">
      <c r="A147" s="1">
        <v>39479</v>
      </c>
      <c r="B147" s="2">
        <v>80690</v>
      </c>
    </row>
    <row r="148" spans="1:2" x14ac:dyDescent="0.2">
      <c r="A148" s="1">
        <v>39508</v>
      </c>
      <c r="B148" s="2">
        <v>93340</v>
      </c>
    </row>
    <row r="149" spans="1:2" x14ac:dyDescent="0.2">
      <c r="A149" s="1">
        <v>39539</v>
      </c>
      <c r="B149" s="2">
        <v>72610</v>
      </c>
    </row>
    <row r="150" spans="1:2" x14ac:dyDescent="0.2">
      <c r="A150" s="1">
        <v>39569</v>
      </c>
      <c r="B150" s="2">
        <v>44370</v>
      </c>
    </row>
    <row r="151" spans="1:2" x14ac:dyDescent="0.2">
      <c r="A151" s="1">
        <v>39600</v>
      </c>
      <c r="B151" s="2">
        <v>64630</v>
      </c>
    </row>
    <row r="152" spans="1:2" x14ac:dyDescent="0.2">
      <c r="A152" s="1">
        <v>39630</v>
      </c>
      <c r="B152" s="2">
        <v>24730</v>
      </c>
    </row>
    <row r="153" spans="1:2" x14ac:dyDescent="0.2">
      <c r="A153" s="1">
        <v>39661</v>
      </c>
      <c r="B153" s="2">
        <v>19900</v>
      </c>
    </row>
    <row r="154" spans="1:2" x14ac:dyDescent="0.2">
      <c r="A154" s="1">
        <v>39692</v>
      </c>
      <c r="B154" s="2">
        <v>25810</v>
      </c>
    </row>
    <row r="155" spans="1:2" x14ac:dyDescent="0.2">
      <c r="A155" s="1">
        <v>39722</v>
      </c>
      <c r="B155" s="2">
        <v>55220</v>
      </c>
    </row>
    <row r="156" spans="1:2" x14ac:dyDescent="0.2">
      <c r="A156" s="1">
        <v>39753</v>
      </c>
      <c r="B156" s="2">
        <v>49240</v>
      </c>
    </row>
    <row r="157" spans="1:2" x14ac:dyDescent="0.2">
      <c r="A157" s="1">
        <v>39783</v>
      </c>
      <c r="B157" s="2">
        <v>32770</v>
      </c>
    </row>
    <row r="158" spans="1:2" x14ac:dyDescent="0.2">
      <c r="A158" s="1">
        <v>39814</v>
      </c>
      <c r="B158" s="2">
        <v>47530</v>
      </c>
    </row>
    <row r="159" spans="1:2" x14ac:dyDescent="0.2">
      <c r="A159" s="1">
        <v>39845</v>
      </c>
      <c r="B159" s="2">
        <v>31460</v>
      </c>
    </row>
    <row r="160" spans="1:2" x14ac:dyDescent="0.2">
      <c r="A160" s="1">
        <v>39873</v>
      </c>
      <c r="B160" s="2">
        <v>35440</v>
      </c>
    </row>
    <row r="161" spans="1:2" x14ac:dyDescent="0.2">
      <c r="A161" s="1">
        <v>39904</v>
      </c>
      <c r="B161" s="2">
        <v>51230</v>
      </c>
    </row>
    <row r="162" spans="1:2" x14ac:dyDescent="0.2">
      <c r="A162" s="1">
        <v>39934</v>
      </c>
      <c r="B162" s="2">
        <v>51400</v>
      </c>
    </row>
    <row r="163" spans="1:2" x14ac:dyDescent="0.2">
      <c r="A163" s="1">
        <v>39965</v>
      </c>
      <c r="B163" s="2">
        <v>35600</v>
      </c>
    </row>
    <row r="164" spans="1:2" x14ac:dyDescent="0.2">
      <c r="A164" s="1">
        <v>39995</v>
      </c>
      <c r="B164" s="2">
        <v>26060</v>
      </c>
    </row>
    <row r="165" spans="1:2" x14ac:dyDescent="0.2">
      <c r="A165" s="1">
        <v>40026</v>
      </c>
      <c r="B165" s="2">
        <v>23080</v>
      </c>
    </row>
    <row r="166" spans="1:2" x14ac:dyDescent="0.2">
      <c r="A166" s="1">
        <v>40057</v>
      </c>
      <c r="B166" s="2">
        <v>29640</v>
      </c>
    </row>
    <row r="167" spans="1:2" x14ac:dyDescent="0.2">
      <c r="A167" s="1">
        <v>40087</v>
      </c>
      <c r="B167" s="2">
        <v>48270</v>
      </c>
    </row>
    <row r="168" spans="1:2" x14ac:dyDescent="0.2">
      <c r="A168" s="1">
        <v>40118</v>
      </c>
      <c r="B168" s="2">
        <v>69980</v>
      </c>
    </row>
    <row r="169" spans="1:2" x14ac:dyDescent="0.2">
      <c r="A169" s="1">
        <v>40148</v>
      </c>
      <c r="B169" s="2">
        <v>48460</v>
      </c>
    </row>
    <row r="170" spans="1:2" x14ac:dyDescent="0.2">
      <c r="A170" s="1">
        <v>40179</v>
      </c>
      <c r="B170" s="2">
        <v>48950</v>
      </c>
    </row>
    <row r="171" spans="1:2" x14ac:dyDescent="0.2">
      <c r="A171" s="1">
        <v>40210</v>
      </c>
      <c r="B171" s="2">
        <v>41540</v>
      </c>
    </row>
    <row r="172" spans="1:2" x14ac:dyDescent="0.2">
      <c r="A172" s="1">
        <v>40238</v>
      </c>
      <c r="B172" s="2">
        <v>41540</v>
      </c>
    </row>
    <row r="173" spans="1:2" x14ac:dyDescent="0.2">
      <c r="A173" s="1">
        <v>40269</v>
      </c>
      <c r="B173" s="2">
        <v>253600</v>
      </c>
    </row>
    <row r="174" spans="1:2" x14ac:dyDescent="0.2">
      <c r="A174" s="1">
        <v>40299</v>
      </c>
      <c r="B174" s="2">
        <v>155500</v>
      </c>
    </row>
    <row r="175" spans="1:2" x14ac:dyDescent="0.2">
      <c r="A175" s="1">
        <v>40330</v>
      </c>
      <c r="B175" s="2">
        <v>192800</v>
      </c>
    </row>
    <row r="176" spans="1:2" x14ac:dyDescent="0.2">
      <c r="A176" s="1">
        <v>40360</v>
      </c>
      <c r="B176" s="2">
        <v>156300</v>
      </c>
    </row>
    <row r="177" spans="1:2" x14ac:dyDescent="0.2">
      <c r="A177" s="1">
        <v>40391</v>
      </c>
      <c r="B177" s="2">
        <v>107000</v>
      </c>
    </row>
    <row r="178" spans="1:2" x14ac:dyDescent="0.2">
      <c r="A178" s="1">
        <v>40422</v>
      </c>
      <c r="B178" s="2">
        <v>102400</v>
      </c>
    </row>
    <row r="179" spans="1:2" x14ac:dyDescent="0.2">
      <c r="A179" s="1">
        <v>40452</v>
      </c>
      <c r="B179" s="2">
        <v>103000</v>
      </c>
    </row>
    <row r="180" spans="1:2" x14ac:dyDescent="0.2">
      <c r="A180" s="1">
        <v>40483</v>
      </c>
      <c r="B180" s="2">
        <v>66520</v>
      </c>
    </row>
    <row r="181" spans="1:2" x14ac:dyDescent="0.2">
      <c r="A181" s="1">
        <v>40513</v>
      </c>
      <c r="B181" s="2">
        <v>33570</v>
      </c>
    </row>
    <row r="182" spans="1:2" x14ac:dyDescent="0.2">
      <c r="A182" s="1">
        <v>40544</v>
      </c>
      <c r="B182" s="2">
        <v>28120</v>
      </c>
    </row>
    <row r="183" spans="1:2" x14ac:dyDescent="0.2">
      <c r="A183" s="1">
        <v>40575</v>
      </c>
      <c r="B183" s="2">
        <v>146200</v>
      </c>
    </row>
    <row r="184" spans="1:2" x14ac:dyDescent="0.2">
      <c r="A184" s="1">
        <v>40603</v>
      </c>
      <c r="B184" s="2">
        <v>101900</v>
      </c>
    </row>
    <row r="185" spans="1:2" x14ac:dyDescent="0.2">
      <c r="A185" s="1">
        <v>40634</v>
      </c>
      <c r="B185" s="2">
        <v>583500</v>
      </c>
    </row>
    <row r="186" spans="1:2" x14ac:dyDescent="0.2">
      <c r="A186" s="1">
        <v>40664</v>
      </c>
      <c r="B186" s="2">
        <v>569900</v>
      </c>
    </row>
    <row r="187" spans="1:2" x14ac:dyDescent="0.2">
      <c r="A187" s="1">
        <v>40695</v>
      </c>
      <c r="B187" s="2">
        <v>349500</v>
      </c>
    </row>
    <row r="188" spans="1:2" x14ac:dyDescent="0.2">
      <c r="A188" s="1">
        <v>40725</v>
      </c>
      <c r="B188" s="2">
        <v>181800</v>
      </c>
    </row>
    <row r="189" spans="1:2" x14ac:dyDescent="0.2">
      <c r="A189" s="1">
        <v>40756</v>
      </c>
      <c r="B189" s="2">
        <v>258100</v>
      </c>
    </row>
    <row r="190" spans="1:2" x14ac:dyDescent="0.2">
      <c r="A190" s="1">
        <v>40787</v>
      </c>
      <c r="B190" s="2">
        <v>308900</v>
      </c>
    </row>
    <row r="191" spans="1:2" x14ac:dyDescent="0.2">
      <c r="A191" s="1">
        <v>40817</v>
      </c>
      <c r="B191" s="2">
        <v>1483000</v>
      </c>
    </row>
    <row r="192" spans="1:2" x14ac:dyDescent="0.2">
      <c r="A192" s="1">
        <v>40848</v>
      </c>
      <c r="B192" s="2">
        <v>1997000</v>
      </c>
    </row>
    <row r="193" spans="1:2" x14ac:dyDescent="0.2">
      <c r="A193" s="1">
        <v>40878</v>
      </c>
      <c r="B193" s="2">
        <v>1300000</v>
      </c>
    </row>
    <row r="194" spans="1:2" x14ac:dyDescent="0.2">
      <c r="A194" s="1">
        <v>40909</v>
      </c>
      <c r="B194" s="2">
        <v>714600</v>
      </c>
    </row>
    <row r="195" spans="1:2" x14ac:dyDescent="0.2">
      <c r="A195" s="1">
        <v>40940</v>
      </c>
      <c r="B195" s="2">
        <v>443600</v>
      </c>
    </row>
    <row r="196" spans="1:2" x14ac:dyDescent="0.2">
      <c r="A196" s="1">
        <v>40969</v>
      </c>
      <c r="B196" s="2">
        <v>489700</v>
      </c>
    </row>
    <row r="197" spans="1:2" x14ac:dyDescent="0.2">
      <c r="A197" s="1">
        <v>41000</v>
      </c>
      <c r="B197" s="2">
        <v>478500</v>
      </c>
    </row>
    <row r="198" spans="1:2" x14ac:dyDescent="0.2">
      <c r="A198" s="1">
        <v>41030</v>
      </c>
      <c r="B198" s="2">
        <v>498600</v>
      </c>
    </row>
    <row r="199" spans="1:2" x14ac:dyDescent="0.2">
      <c r="A199" s="1">
        <v>41061</v>
      </c>
      <c r="B199" s="2">
        <v>582200</v>
      </c>
    </row>
    <row r="200" spans="1:2" x14ac:dyDescent="0.2">
      <c r="A200" s="1">
        <v>41091</v>
      </c>
      <c r="B200" s="2">
        <v>738100</v>
      </c>
    </row>
    <row r="201" spans="1:2" x14ac:dyDescent="0.2">
      <c r="A201" s="1">
        <v>41122</v>
      </c>
      <c r="B201" s="2">
        <v>553200</v>
      </c>
    </row>
    <row r="202" spans="1:2" x14ac:dyDescent="0.2">
      <c r="A202" s="1">
        <v>41153</v>
      </c>
      <c r="B202" s="2">
        <v>547300</v>
      </c>
    </row>
    <row r="203" spans="1:2" x14ac:dyDescent="0.2">
      <c r="A203" s="1">
        <v>41183</v>
      </c>
      <c r="B203" s="2">
        <v>1437000</v>
      </c>
    </row>
    <row r="204" spans="1:2" x14ac:dyDescent="0.2">
      <c r="A204" s="1">
        <v>41214</v>
      </c>
      <c r="B204" s="2">
        <v>866600</v>
      </c>
    </row>
    <row r="205" spans="1:2" x14ac:dyDescent="0.2">
      <c r="A205" s="1">
        <v>41244</v>
      </c>
      <c r="B205" s="2">
        <v>496700</v>
      </c>
    </row>
    <row r="206" spans="1:2" x14ac:dyDescent="0.2">
      <c r="A206" s="1">
        <v>41275</v>
      </c>
      <c r="B206" s="2">
        <v>298300</v>
      </c>
    </row>
    <row r="207" spans="1:2" x14ac:dyDescent="0.2">
      <c r="A207" s="1">
        <v>41306</v>
      </c>
      <c r="B207" s="2">
        <v>272200</v>
      </c>
    </row>
    <row r="208" spans="1:2" x14ac:dyDescent="0.2">
      <c r="A208" s="1">
        <v>41334</v>
      </c>
      <c r="B208" s="2">
        <v>682700</v>
      </c>
    </row>
    <row r="209" spans="1:2" x14ac:dyDescent="0.2">
      <c r="A209" s="1">
        <v>41365</v>
      </c>
      <c r="B209" s="2">
        <v>536800</v>
      </c>
    </row>
    <row r="210" spans="1:2" x14ac:dyDescent="0.2">
      <c r="A210" s="1">
        <v>41395</v>
      </c>
      <c r="B210" s="2">
        <v>1770000</v>
      </c>
    </row>
    <row r="211" spans="1:2" x14ac:dyDescent="0.2">
      <c r="A211" s="1">
        <v>41426</v>
      </c>
      <c r="B211" s="2">
        <v>930200</v>
      </c>
    </row>
    <row r="212" spans="1:2" x14ac:dyDescent="0.2">
      <c r="A212" s="1">
        <v>41456</v>
      </c>
      <c r="B212" s="2">
        <v>278200</v>
      </c>
    </row>
    <row r="213" spans="1:2" x14ac:dyDescent="0.2">
      <c r="A213" s="1">
        <v>41487</v>
      </c>
      <c r="B213" s="2">
        <v>255000</v>
      </c>
    </row>
    <row r="214" spans="1:2" x14ac:dyDescent="0.2">
      <c r="A214" s="1">
        <v>41518</v>
      </c>
      <c r="B214" s="2">
        <v>375800</v>
      </c>
    </row>
    <row r="215" spans="1:2" x14ac:dyDescent="0.2">
      <c r="A215" s="1">
        <v>41548</v>
      </c>
      <c r="B215" s="2">
        <v>475600</v>
      </c>
    </row>
    <row r="216" spans="1:2" x14ac:dyDescent="0.2">
      <c r="A216" s="1">
        <v>41579</v>
      </c>
      <c r="B216" s="2">
        <v>1237000</v>
      </c>
    </row>
    <row r="217" spans="1:2" x14ac:dyDescent="0.2">
      <c r="A217" s="1">
        <v>41609</v>
      </c>
      <c r="B217" s="2">
        <v>1368000</v>
      </c>
    </row>
    <row r="218" spans="1:2" x14ac:dyDescent="0.2">
      <c r="A218" s="1">
        <v>41640</v>
      </c>
      <c r="B218" s="2">
        <v>1479000</v>
      </c>
    </row>
    <row r="219" spans="1:2" x14ac:dyDescent="0.2">
      <c r="A219" s="1">
        <v>41671</v>
      </c>
      <c r="B219" s="2">
        <v>1429000</v>
      </c>
    </row>
    <row r="220" spans="1:2" x14ac:dyDescent="0.2">
      <c r="A220" s="1">
        <v>41699</v>
      </c>
      <c r="B220" s="2">
        <v>1802000</v>
      </c>
    </row>
    <row r="221" spans="1:2" x14ac:dyDescent="0.2">
      <c r="A221" s="1">
        <v>41730</v>
      </c>
      <c r="B221" s="2">
        <v>1802000</v>
      </c>
    </row>
    <row r="222" spans="1:2" x14ac:dyDescent="0.2">
      <c r="A222" s="1">
        <v>41760</v>
      </c>
      <c r="B222" s="2">
        <v>946800</v>
      </c>
    </row>
    <row r="223" spans="1:2" x14ac:dyDescent="0.2">
      <c r="A223" s="1">
        <v>41791</v>
      </c>
      <c r="B223" s="2">
        <v>472500</v>
      </c>
    </row>
    <row r="224" spans="1:2" x14ac:dyDescent="0.2">
      <c r="A224" s="1">
        <v>41821</v>
      </c>
      <c r="B224" s="2">
        <v>610100</v>
      </c>
    </row>
    <row r="225" spans="1:2" x14ac:dyDescent="0.2">
      <c r="A225" s="1">
        <v>41852</v>
      </c>
      <c r="B225" s="2">
        <v>946500</v>
      </c>
    </row>
    <row r="226" spans="1:2" x14ac:dyDescent="0.2">
      <c r="A226" s="1">
        <v>41883</v>
      </c>
      <c r="B226" s="2">
        <v>782700</v>
      </c>
    </row>
    <row r="227" spans="1:2" x14ac:dyDescent="0.2">
      <c r="A227" s="1">
        <v>41913</v>
      </c>
      <c r="B227" s="2">
        <v>2046000</v>
      </c>
    </row>
    <row r="228" spans="1:2" x14ac:dyDescent="0.2">
      <c r="A228" s="1">
        <v>41944</v>
      </c>
      <c r="B228" s="2">
        <v>1273000</v>
      </c>
    </row>
    <row r="229" spans="1:2" x14ac:dyDescent="0.2">
      <c r="A229" s="1">
        <v>41974</v>
      </c>
      <c r="B229" s="2">
        <v>2559000</v>
      </c>
    </row>
    <row r="230" spans="1:2" x14ac:dyDescent="0.2">
      <c r="A230" s="1">
        <v>42005</v>
      </c>
      <c r="B230" s="2">
        <v>961200</v>
      </c>
    </row>
    <row r="231" spans="1:2" x14ac:dyDescent="0.2">
      <c r="A231" s="1">
        <v>42036</v>
      </c>
      <c r="B231" s="2">
        <v>1491000</v>
      </c>
    </row>
    <row r="232" spans="1:2" x14ac:dyDescent="0.2">
      <c r="A232" s="1">
        <v>42064</v>
      </c>
      <c r="B232" s="2">
        <v>1082000</v>
      </c>
    </row>
    <row r="233" spans="1:2" x14ac:dyDescent="0.2">
      <c r="A233" s="1">
        <v>42095</v>
      </c>
      <c r="B233" s="2">
        <v>892800</v>
      </c>
    </row>
    <row r="234" spans="1:2" x14ac:dyDescent="0.2">
      <c r="A234" s="1">
        <v>42125</v>
      </c>
      <c r="B234" s="2">
        <v>517900</v>
      </c>
    </row>
    <row r="235" spans="1:2" x14ac:dyDescent="0.2">
      <c r="A235" s="1">
        <v>42156</v>
      </c>
      <c r="B235" s="2">
        <v>386100</v>
      </c>
    </row>
    <row r="236" spans="1:2" x14ac:dyDescent="0.2">
      <c r="A236" s="1">
        <v>42186</v>
      </c>
      <c r="B236" s="2">
        <v>246000</v>
      </c>
    </row>
    <row r="237" spans="1:2" x14ac:dyDescent="0.2">
      <c r="A237" s="1">
        <v>42217</v>
      </c>
      <c r="B237" s="2">
        <v>246400</v>
      </c>
    </row>
    <row r="238" spans="1:2" x14ac:dyDescent="0.2">
      <c r="A238" s="1">
        <v>42248</v>
      </c>
      <c r="B238" s="2">
        <v>171100</v>
      </c>
    </row>
    <row r="239" spans="1:2" x14ac:dyDescent="0.2">
      <c r="A239" s="1">
        <v>42278</v>
      </c>
      <c r="B239" s="2">
        <v>692800</v>
      </c>
    </row>
    <row r="240" spans="1:2" x14ac:dyDescent="0.2">
      <c r="A240" s="1">
        <v>42309</v>
      </c>
      <c r="B240" s="2">
        <v>636900</v>
      </c>
    </row>
    <row r="241" spans="1:2" x14ac:dyDescent="0.2">
      <c r="A241" s="1">
        <v>42339</v>
      </c>
      <c r="B241" s="2">
        <v>447500</v>
      </c>
    </row>
    <row r="242" spans="1:2" x14ac:dyDescent="0.2">
      <c r="A242" s="1">
        <v>42370</v>
      </c>
      <c r="B242" s="2">
        <v>475700</v>
      </c>
    </row>
    <row r="243" spans="1:2" x14ac:dyDescent="0.2">
      <c r="A243" s="1">
        <v>42401</v>
      </c>
      <c r="B243" s="2">
        <v>247300</v>
      </c>
    </row>
    <row r="244" spans="1:2" x14ac:dyDescent="0.2">
      <c r="A244" s="1">
        <v>42430</v>
      </c>
      <c r="B244" s="2">
        <v>207900</v>
      </c>
    </row>
    <row r="245" spans="1:2" x14ac:dyDescent="0.2">
      <c r="A245" s="1">
        <v>42461</v>
      </c>
      <c r="B245" s="2">
        <v>127400</v>
      </c>
    </row>
    <row r="246" spans="1:2" x14ac:dyDescent="0.2">
      <c r="A246" s="1">
        <v>42491</v>
      </c>
      <c r="B246" s="2">
        <v>300500</v>
      </c>
    </row>
    <row r="247" spans="1:2" x14ac:dyDescent="0.2">
      <c r="A247" s="1">
        <v>42522</v>
      </c>
      <c r="B247" s="2">
        <v>128000</v>
      </c>
    </row>
    <row r="248" spans="1:2" x14ac:dyDescent="0.2">
      <c r="A248" s="1">
        <v>42552</v>
      </c>
      <c r="B248" s="2">
        <v>69340</v>
      </c>
    </row>
    <row r="249" spans="1:2" x14ac:dyDescent="0.2">
      <c r="A249" s="1">
        <v>42583</v>
      </c>
      <c r="B249" s="2">
        <v>45560</v>
      </c>
    </row>
    <row r="250" spans="1:2" x14ac:dyDescent="0.2">
      <c r="A250" s="1">
        <v>42614</v>
      </c>
      <c r="B250" s="2">
        <v>287700</v>
      </c>
    </row>
    <row r="251" spans="1:2" x14ac:dyDescent="0.2">
      <c r="A251" s="1">
        <v>42644</v>
      </c>
      <c r="B251" s="2">
        <v>203900</v>
      </c>
    </row>
    <row r="252" spans="1:2" x14ac:dyDescent="0.2">
      <c r="A252" s="1">
        <v>42675</v>
      </c>
      <c r="B252" s="2">
        <v>154100</v>
      </c>
    </row>
    <row r="253" spans="1:2" x14ac:dyDescent="0.2">
      <c r="A253" s="1">
        <v>42705</v>
      </c>
      <c r="B253" s="2">
        <v>81010</v>
      </c>
    </row>
    <row r="254" spans="1:2" x14ac:dyDescent="0.2">
      <c r="A254" s="1">
        <v>42736</v>
      </c>
      <c r="B254" s="2">
        <v>87450</v>
      </c>
    </row>
    <row r="255" spans="1:2" x14ac:dyDescent="0.2">
      <c r="A255" s="1">
        <v>42767</v>
      </c>
      <c r="B255" s="2">
        <v>126300</v>
      </c>
    </row>
    <row r="256" spans="1:2" x14ac:dyDescent="0.2">
      <c r="A256" s="1">
        <v>42795</v>
      </c>
      <c r="B256" s="2">
        <v>193100</v>
      </c>
    </row>
    <row r="257" spans="1:2" x14ac:dyDescent="0.2">
      <c r="A257" s="1">
        <v>42826</v>
      </c>
      <c r="B257" s="2">
        <v>190600</v>
      </c>
    </row>
    <row r="258" spans="1:2" x14ac:dyDescent="0.2">
      <c r="A258" s="1">
        <v>42856</v>
      </c>
      <c r="B258" s="2">
        <v>89600</v>
      </c>
    </row>
    <row r="259" spans="1:2" x14ac:dyDescent="0.2">
      <c r="A259" s="1">
        <v>42887</v>
      </c>
      <c r="B259" s="2">
        <v>71690</v>
      </c>
    </row>
    <row r="260" spans="1:2" x14ac:dyDescent="0.2">
      <c r="A260" s="1">
        <v>42917</v>
      </c>
      <c r="B260" s="2">
        <v>61900</v>
      </c>
    </row>
    <row r="261" spans="1:2" x14ac:dyDescent="0.2">
      <c r="A261" s="1">
        <v>42948</v>
      </c>
      <c r="B261" s="2">
        <v>47290</v>
      </c>
    </row>
    <row r="262" spans="1:2" x14ac:dyDescent="0.2">
      <c r="A262" s="1">
        <v>42979</v>
      </c>
      <c r="B262" s="2">
        <v>168900</v>
      </c>
    </row>
    <row r="263" spans="1:2" x14ac:dyDescent="0.2">
      <c r="A263" s="1">
        <v>43009</v>
      </c>
      <c r="B263" s="2">
        <v>168900</v>
      </c>
    </row>
    <row r="264" spans="1:2" x14ac:dyDescent="0.2">
      <c r="A264" s="1">
        <v>43040</v>
      </c>
      <c r="B264" s="2">
        <v>73730</v>
      </c>
    </row>
    <row r="265" spans="1:2" x14ac:dyDescent="0.2">
      <c r="A265" s="1">
        <v>43070</v>
      </c>
      <c r="B265" s="2">
        <v>73230</v>
      </c>
    </row>
    <row r="266" spans="1:2" x14ac:dyDescent="0.2">
      <c r="A266" s="1">
        <v>43101</v>
      </c>
      <c r="B266" s="2">
        <v>63080</v>
      </c>
    </row>
    <row r="267" spans="1:2" x14ac:dyDescent="0.2">
      <c r="A267" s="1">
        <v>43132</v>
      </c>
      <c r="B267" s="2">
        <v>33570</v>
      </c>
    </row>
    <row r="268" spans="1:2" x14ac:dyDescent="0.2">
      <c r="A268" s="1">
        <v>43160</v>
      </c>
      <c r="B268" s="2">
        <v>42510</v>
      </c>
    </row>
    <row r="269" spans="1:2" x14ac:dyDescent="0.2">
      <c r="A269" s="1">
        <v>43191</v>
      </c>
      <c r="B269" s="2">
        <v>49770</v>
      </c>
    </row>
    <row r="270" spans="1:2" x14ac:dyDescent="0.2">
      <c r="A270" s="1">
        <v>43221</v>
      </c>
      <c r="B270" s="2">
        <v>49020</v>
      </c>
    </row>
    <row r="271" spans="1:2" x14ac:dyDescent="0.2">
      <c r="A271" s="1">
        <v>43252</v>
      </c>
      <c r="B271" s="2">
        <v>118200</v>
      </c>
    </row>
    <row r="272" spans="1:2" x14ac:dyDescent="0.2">
      <c r="A272" s="1">
        <v>43282</v>
      </c>
      <c r="B272" s="2">
        <v>27010</v>
      </c>
    </row>
    <row r="273" spans="1:2" x14ac:dyDescent="0.2">
      <c r="A273" s="1">
        <v>43313</v>
      </c>
      <c r="B273" s="2">
        <v>29620</v>
      </c>
    </row>
    <row r="274" spans="1:2" x14ac:dyDescent="0.2">
      <c r="A274" s="1">
        <v>43344</v>
      </c>
      <c r="B274" s="2">
        <v>30470</v>
      </c>
    </row>
    <row r="275" spans="1:2" x14ac:dyDescent="0.2">
      <c r="A275" s="1">
        <v>43374</v>
      </c>
      <c r="B275" s="2">
        <v>61350</v>
      </c>
    </row>
    <row r="276" spans="1:2" x14ac:dyDescent="0.2">
      <c r="A276" s="1">
        <v>43405</v>
      </c>
      <c r="B276" s="2">
        <v>58160</v>
      </c>
    </row>
    <row r="277" spans="1:2" x14ac:dyDescent="0.2">
      <c r="A277" s="1">
        <v>43435</v>
      </c>
      <c r="B277" s="2">
        <v>57500</v>
      </c>
    </row>
    <row r="278" spans="1:2" x14ac:dyDescent="0.2">
      <c r="A278" s="1">
        <v>43466</v>
      </c>
      <c r="B278" s="2">
        <v>40110</v>
      </c>
    </row>
    <row r="279" spans="1:2" x14ac:dyDescent="0.2">
      <c r="A279" s="1">
        <v>43497</v>
      </c>
      <c r="B279" s="2">
        <v>69960</v>
      </c>
    </row>
    <row r="280" spans="1:2" x14ac:dyDescent="0.2">
      <c r="A280" s="1">
        <v>43525</v>
      </c>
      <c r="B280" s="2">
        <v>97150</v>
      </c>
    </row>
    <row r="281" spans="1:2" x14ac:dyDescent="0.2">
      <c r="A281" s="1">
        <v>43556</v>
      </c>
      <c r="B281" s="2">
        <v>64440</v>
      </c>
    </row>
    <row r="282" spans="1:2" x14ac:dyDescent="0.2">
      <c r="A282" s="1">
        <v>43586</v>
      </c>
      <c r="B282" s="2">
        <v>81640</v>
      </c>
    </row>
    <row r="283" spans="1:2" x14ac:dyDescent="0.2">
      <c r="A283" s="1">
        <v>43617</v>
      </c>
      <c r="B283" s="2">
        <v>37820</v>
      </c>
    </row>
    <row r="284" spans="1:2" x14ac:dyDescent="0.2">
      <c r="A284" s="1">
        <v>43647</v>
      </c>
      <c r="B284" s="2">
        <v>34010</v>
      </c>
    </row>
    <row r="285" spans="1:2" x14ac:dyDescent="0.2">
      <c r="A285" s="1">
        <v>43678</v>
      </c>
      <c r="B285" s="2">
        <v>28050</v>
      </c>
    </row>
    <row r="286" spans="1:2" x14ac:dyDescent="0.2">
      <c r="A286" s="1">
        <v>43709</v>
      </c>
      <c r="B286" s="2">
        <v>93710</v>
      </c>
    </row>
    <row r="287" spans="1:2" x14ac:dyDescent="0.2">
      <c r="A287" s="1">
        <v>43739</v>
      </c>
      <c r="B287" s="2">
        <v>66070</v>
      </c>
    </row>
    <row r="288" spans="1:2" x14ac:dyDescent="0.2">
      <c r="A288" s="1">
        <v>43770</v>
      </c>
      <c r="B288" s="2">
        <v>54770</v>
      </c>
    </row>
    <row r="289" spans="1:5" x14ac:dyDescent="0.2">
      <c r="A289" s="1">
        <v>43800</v>
      </c>
      <c r="B289" s="2">
        <v>50720</v>
      </c>
    </row>
    <row r="290" spans="1:5" x14ac:dyDescent="0.2">
      <c r="A290" s="1">
        <v>43831</v>
      </c>
      <c r="B290" s="2">
        <v>34510</v>
      </c>
    </row>
    <row r="291" spans="1:5" x14ac:dyDescent="0.2">
      <c r="A291" s="1">
        <v>43862</v>
      </c>
      <c r="B291" s="2">
        <v>44520</v>
      </c>
    </row>
    <row r="292" spans="1:5" x14ac:dyDescent="0.2">
      <c r="A292" s="1">
        <v>43891</v>
      </c>
      <c r="B292" s="2">
        <v>47590</v>
      </c>
    </row>
    <row r="293" spans="1:5" x14ac:dyDescent="0.2">
      <c r="A293" s="1">
        <v>43922</v>
      </c>
      <c r="B293" s="2">
        <v>55670</v>
      </c>
    </row>
    <row r="294" spans="1:5" x14ac:dyDescent="0.2">
      <c r="A294" s="1">
        <v>43952</v>
      </c>
      <c r="B294" s="2">
        <v>55680</v>
      </c>
    </row>
    <row r="295" spans="1:5" x14ac:dyDescent="0.2">
      <c r="A295" s="1">
        <v>43983</v>
      </c>
      <c r="B295" s="2">
        <v>47950</v>
      </c>
    </row>
    <row r="296" spans="1:5" x14ac:dyDescent="0.2">
      <c r="A296" s="1">
        <v>44013</v>
      </c>
      <c r="B296" s="2">
        <v>30380</v>
      </c>
    </row>
    <row r="297" spans="1:5" x14ac:dyDescent="0.2">
      <c r="A297" s="1">
        <v>44044</v>
      </c>
      <c r="B297" s="2">
        <v>27210</v>
      </c>
    </row>
    <row r="298" spans="1:5" x14ac:dyDescent="0.2">
      <c r="A298" s="1">
        <v>44075</v>
      </c>
      <c r="B298" s="2">
        <v>71200</v>
      </c>
      <c r="C298" s="2">
        <v>71200</v>
      </c>
      <c r="D298" s="2">
        <v>71200</v>
      </c>
      <c r="E298" s="2">
        <v>71200</v>
      </c>
    </row>
    <row r="299" spans="1:5" x14ac:dyDescent="0.2">
      <c r="A299" s="1">
        <v>44105</v>
      </c>
      <c r="B299">
        <v>-358458.63531445764</v>
      </c>
      <c r="C299" s="2">
        <f t="shared" ref="C299:C330" si="0">_xlfn.FORECAST.ETS(A299,$B$2:$B$298,$A$2:$A$298,157,1)</f>
        <v>-358458.63531445764</v>
      </c>
      <c r="D299" s="2">
        <f t="shared" ref="D299:D330" si="1">C299-_xlfn.FORECAST.ETS.CONFINT(A299,$B$2:$B$298,$A$2:$A$298,0.95,157,1)</f>
        <v>-2479252.5367037044</v>
      </c>
      <c r="E299" s="2">
        <f t="shared" ref="E299:E330" si="2">C299+_xlfn.FORECAST.ETS.CONFINT(A299,$B$2:$B$298,$A$2:$A$298,0.95,157,1)</f>
        <v>1762335.2660747892</v>
      </c>
    </row>
    <row r="300" spans="1:5" x14ac:dyDescent="0.2">
      <c r="A300" s="1">
        <v>44136</v>
      </c>
      <c r="B300">
        <v>-366241.17897075339</v>
      </c>
      <c r="C300" s="2">
        <f t="shared" si="0"/>
        <v>-366241.17897075339</v>
      </c>
      <c r="D300" s="2">
        <f t="shared" si="1"/>
        <v>-3363997.4246588643</v>
      </c>
      <c r="E300" s="2">
        <f t="shared" si="2"/>
        <v>2631515.0667173578</v>
      </c>
    </row>
    <row r="301" spans="1:5" x14ac:dyDescent="0.2">
      <c r="A301" s="1">
        <v>44166</v>
      </c>
      <c r="B301">
        <v>-358630.03034847486</v>
      </c>
      <c r="C301" s="2">
        <f t="shared" si="0"/>
        <v>-358630.03034847486</v>
      </c>
      <c r="D301" s="2">
        <f t="shared" si="1"/>
        <v>-4030728.7872900553</v>
      </c>
      <c r="E301" s="2">
        <f t="shared" si="2"/>
        <v>3313468.7265931061</v>
      </c>
    </row>
    <row r="302" spans="1:5" x14ac:dyDescent="0.2">
      <c r="A302" s="1">
        <v>44197</v>
      </c>
      <c r="B302">
        <v>-359824.28434566117</v>
      </c>
      <c r="C302" s="2">
        <f t="shared" si="0"/>
        <v>-359824.28434566117</v>
      </c>
      <c r="D302" s="2">
        <f t="shared" si="1"/>
        <v>-4601413.1475209733</v>
      </c>
      <c r="E302" s="2">
        <f t="shared" si="2"/>
        <v>3881764.5788296508</v>
      </c>
    </row>
    <row r="303" spans="1:5" x14ac:dyDescent="0.2">
      <c r="A303" s="1">
        <v>44228</v>
      </c>
      <c r="B303">
        <v>-359570.6254424479</v>
      </c>
      <c r="C303" s="2">
        <f t="shared" si="0"/>
        <v>-359570.6254424479</v>
      </c>
      <c r="D303" s="2">
        <f t="shared" si="1"/>
        <v>-5103709.3159255199</v>
      </c>
      <c r="E303" s="2">
        <f t="shared" si="2"/>
        <v>4384568.0650406238</v>
      </c>
    </row>
    <row r="304" spans="1:5" x14ac:dyDescent="0.2">
      <c r="A304" s="1">
        <v>44256</v>
      </c>
      <c r="B304">
        <v>-333285.29984445777</v>
      </c>
      <c r="C304" s="2">
        <f t="shared" si="0"/>
        <v>-333285.29984445777</v>
      </c>
      <c r="D304" s="2">
        <f t="shared" si="1"/>
        <v>-5532481.9461776409</v>
      </c>
      <c r="E304" s="2">
        <f t="shared" si="2"/>
        <v>4865911.3464887254</v>
      </c>
    </row>
    <row r="305" spans="1:5" x14ac:dyDescent="0.2">
      <c r="A305" s="1">
        <v>44287</v>
      </c>
      <c r="B305">
        <v>-319884.35532352165</v>
      </c>
      <c r="C305" s="2">
        <f t="shared" si="0"/>
        <v>-319884.35532352165</v>
      </c>
      <c r="D305" s="2">
        <f t="shared" si="1"/>
        <v>-5938199.6399847297</v>
      </c>
      <c r="E305" s="2">
        <f t="shared" si="2"/>
        <v>5298430.9293376869</v>
      </c>
    </row>
    <row r="306" spans="1:5" x14ac:dyDescent="0.2">
      <c r="A306" s="1">
        <v>44317</v>
      </c>
      <c r="B306">
        <v>-354336.70275403914</v>
      </c>
      <c r="C306" s="2">
        <f t="shared" si="0"/>
        <v>-354336.70275403914</v>
      </c>
      <c r="D306" s="2">
        <f t="shared" si="1"/>
        <v>-6363356.8826102009</v>
      </c>
      <c r="E306" s="2">
        <f t="shared" si="2"/>
        <v>5654683.4771021223</v>
      </c>
    </row>
    <row r="307" spans="1:5" x14ac:dyDescent="0.2">
      <c r="A307" s="1">
        <v>44348</v>
      </c>
      <c r="B307">
        <v>-391241.37956697721</v>
      </c>
      <c r="C307" s="2">
        <f t="shared" si="0"/>
        <v>-391241.37956697721</v>
      </c>
      <c r="D307" s="2">
        <f t="shared" si="1"/>
        <v>-6767778.4817062123</v>
      </c>
      <c r="E307" s="2">
        <f t="shared" si="2"/>
        <v>5985295.7225722587</v>
      </c>
    </row>
    <row r="308" spans="1:5" x14ac:dyDescent="0.2">
      <c r="A308" s="1">
        <v>44378</v>
      </c>
      <c r="B308">
        <v>-377613.48395944631</v>
      </c>
      <c r="C308" s="2">
        <f t="shared" si="0"/>
        <v>-377613.48395944631</v>
      </c>
      <c r="D308" s="2">
        <f t="shared" si="1"/>
        <v>-7102283.0901564881</v>
      </c>
      <c r="E308" s="2">
        <f t="shared" si="2"/>
        <v>6347056.1222375948</v>
      </c>
    </row>
    <row r="309" spans="1:5" x14ac:dyDescent="0.2">
      <c r="A309" s="1">
        <v>44409</v>
      </c>
      <c r="B309">
        <v>-422828.70670832985</v>
      </c>
      <c r="C309" s="2">
        <f t="shared" si="0"/>
        <v>-422828.70670832985</v>
      </c>
      <c r="D309" s="2">
        <f t="shared" si="1"/>
        <v>-7479116.6975791845</v>
      </c>
      <c r="E309" s="2">
        <f t="shared" si="2"/>
        <v>6633459.2841625251</v>
      </c>
    </row>
    <row r="310" spans="1:5" x14ac:dyDescent="0.2">
      <c r="A310" s="1">
        <v>44440</v>
      </c>
      <c r="B310">
        <v>-434014.328613038</v>
      </c>
      <c r="C310" s="2">
        <f t="shared" si="0"/>
        <v>-434014.328613038</v>
      </c>
      <c r="D310" s="2">
        <f t="shared" si="1"/>
        <v>-7807635.6304758927</v>
      </c>
      <c r="E310" s="2">
        <f t="shared" si="2"/>
        <v>6939606.9732498163</v>
      </c>
    </row>
    <row r="311" spans="1:5" x14ac:dyDescent="0.2">
      <c r="A311" s="1">
        <v>44470</v>
      </c>
      <c r="B311">
        <v>-432133.48945131747</v>
      </c>
      <c r="C311" s="2">
        <f t="shared" si="0"/>
        <v>-432133.48945131747</v>
      </c>
      <c r="D311" s="2">
        <f t="shared" si="1"/>
        <v>-8110574.9320603646</v>
      </c>
      <c r="E311" s="2">
        <f t="shared" si="2"/>
        <v>7246307.9531577304</v>
      </c>
    </row>
    <row r="312" spans="1:5" x14ac:dyDescent="0.2">
      <c r="A312" s="1">
        <v>44501</v>
      </c>
      <c r="B312">
        <v>-408729.52183601796</v>
      </c>
      <c r="C312" s="2">
        <f t="shared" si="0"/>
        <v>-408729.52183601796</v>
      </c>
      <c r="D312" s="2">
        <f t="shared" si="1"/>
        <v>-8380913.9689316247</v>
      </c>
      <c r="E312" s="2">
        <f t="shared" si="2"/>
        <v>7563454.9252595883</v>
      </c>
    </row>
    <row r="313" spans="1:5" x14ac:dyDescent="0.2">
      <c r="A313" s="1">
        <v>44531</v>
      </c>
      <c r="B313">
        <v>-415722.18897656124</v>
      </c>
      <c r="C313" s="2">
        <f t="shared" si="0"/>
        <v>-415722.18897656124</v>
      </c>
      <c r="D313" s="2">
        <f t="shared" si="1"/>
        <v>-8671755.480553709</v>
      </c>
      <c r="E313" s="2">
        <f t="shared" si="2"/>
        <v>7840311.1026005857</v>
      </c>
    </row>
    <row r="314" spans="1:5" x14ac:dyDescent="0.2">
      <c r="A314" s="1">
        <v>44562</v>
      </c>
      <c r="B314">
        <v>-433165.5230956907</v>
      </c>
      <c r="C314" s="2">
        <f t="shared" si="0"/>
        <v>-433165.5230956907</v>
      </c>
      <c r="D314" s="2">
        <f t="shared" si="1"/>
        <v>-8964141.700677067</v>
      </c>
      <c r="E314" s="2">
        <f t="shared" si="2"/>
        <v>8097810.6544856848</v>
      </c>
    </row>
    <row r="315" spans="1:5" x14ac:dyDescent="0.2">
      <c r="A315" s="1">
        <v>44593</v>
      </c>
      <c r="B315">
        <v>-367803.13994346862</v>
      </c>
      <c r="C315" s="2">
        <f t="shared" si="0"/>
        <v>-367803.13994346862</v>
      </c>
      <c r="D315" s="2">
        <f t="shared" si="1"/>
        <v>-9165651.7602903116</v>
      </c>
      <c r="E315" s="2">
        <f t="shared" si="2"/>
        <v>8430045.480403373</v>
      </c>
    </row>
    <row r="316" spans="1:5" x14ac:dyDescent="0.2">
      <c r="A316" s="1">
        <v>44621</v>
      </c>
      <c r="B316">
        <v>-383158.91688743536</v>
      </c>
      <c r="C316" s="2">
        <f t="shared" si="0"/>
        <v>-383158.91688743536</v>
      </c>
      <c r="D316" s="2">
        <f t="shared" si="1"/>
        <v>-9440523.4408202954</v>
      </c>
      <c r="E316" s="2">
        <f t="shared" si="2"/>
        <v>8674205.6070454232</v>
      </c>
    </row>
    <row r="317" spans="1:5" x14ac:dyDescent="0.2">
      <c r="A317" s="1">
        <v>44652</v>
      </c>
      <c r="B317">
        <v>-378553.3963035582</v>
      </c>
      <c r="C317" s="2">
        <f t="shared" si="0"/>
        <v>-378553.3963035582</v>
      </c>
      <c r="D317" s="2">
        <f t="shared" si="1"/>
        <v>-9688692.9686499611</v>
      </c>
      <c r="E317" s="2">
        <f t="shared" si="2"/>
        <v>8931586.1760428436</v>
      </c>
    </row>
    <row r="318" spans="1:5" x14ac:dyDescent="0.2">
      <c r="A318" s="1">
        <v>44682</v>
      </c>
      <c r="B318">
        <v>-362157.65207746357</v>
      </c>
      <c r="C318" s="2">
        <f t="shared" si="0"/>
        <v>-362157.65207746357</v>
      </c>
      <c r="D318" s="2">
        <f t="shared" si="1"/>
        <v>-9918866.7903525848</v>
      </c>
      <c r="E318" s="2">
        <f t="shared" si="2"/>
        <v>9194551.486197656</v>
      </c>
    </row>
    <row r="319" spans="1:5" x14ac:dyDescent="0.2">
      <c r="A319" s="1">
        <v>44713</v>
      </c>
      <c r="B319">
        <v>-361287.41744277941</v>
      </c>
      <c r="C319" s="2">
        <f t="shared" si="0"/>
        <v>-361287.41744277941</v>
      </c>
      <c r="D319" s="2">
        <f t="shared" si="1"/>
        <v>-10158829.619750118</v>
      </c>
      <c r="E319" s="2">
        <f t="shared" si="2"/>
        <v>9436254.7848645579</v>
      </c>
    </row>
    <row r="320" spans="1:5" x14ac:dyDescent="0.2">
      <c r="A320" s="1">
        <v>44743</v>
      </c>
      <c r="B320">
        <v>-376490.41095639573</v>
      </c>
      <c r="C320" s="2">
        <f t="shared" si="0"/>
        <v>-376490.41095639573</v>
      </c>
      <c r="D320" s="2">
        <f t="shared" si="1"/>
        <v>-10409542.72863671</v>
      </c>
      <c r="E320" s="2">
        <f t="shared" si="2"/>
        <v>9656561.9067239184</v>
      </c>
    </row>
    <row r="321" spans="1:5" x14ac:dyDescent="0.2">
      <c r="A321" s="1">
        <v>44774</v>
      </c>
      <c r="B321">
        <v>-385406.70493580803</v>
      </c>
      <c r="C321" s="2">
        <f t="shared" si="0"/>
        <v>-385406.70493580803</v>
      </c>
      <c r="D321" s="2">
        <f t="shared" si="1"/>
        <v>-10649013.057435686</v>
      </c>
      <c r="E321" s="2">
        <f t="shared" si="2"/>
        <v>9878199.6475640703</v>
      </c>
    </row>
    <row r="322" spans="1:5" x14ac:dyDescent="0.2">
      <c r="A322" s="1">
        <v>44805</v>
      </c>
      <c r="B322">
        <v>-387730.66724683717</v>
      </c>
      <c r="C322" s="2">
        <f t="shared" si="0"/>
        <v>-387730.66724683717</v>
      </c>
      <c r="D322" s="2">
        <f t="shared" si="1"/>
        <v>-10877262.203536879</v>
      </c>
      <c r="E322" s="2">
        <f t="shared" si="2"/>
        <v>10101800.869043205</v>
      </c>
    </row>
    <row r="323" spans="1:5" x14ac:dyDescent="0.2">
      <c r="A323" s="1">
        <v>44835</v>
      </c>
      <c r="B323">
        <v>-380518.977823055</v>
      </c>
      <c r="C323" s="2">
        <f t="shared" si="0"/>
        <v>-380518.977823055</v>
      </c>
      <c r="D323" s="2">
        <f t="shared" si="1"/>
        <v>-11091640.174041793</v>
      </c>
      <c r="E323" s="2">
        <f t="shared" si="2"/>
        <v>10330602.218395684</v>
      </c>
    </row>
    <row r="324" spans="1:5" x14ac:dyDescent="0.2">
      <c r="A324" s="1">
        <v>44866</v>
      </c>
      <c r="B324">
        <v>-361307.95054143661</v>
      </c>
      <c r="C324" s="2">
        <f t="shared" si="0"/>
        <v>-361307.95054143661</v>
      </c>
      <c r="D324" s="2">
        <f t="shared" si="1"/>
        <v>-11289947.419496318</v>
      </c>
      <c r="E324" s="2">
        <f t="shared" si="2"/>
        <v>10567331.518413445</v>
      </c>
    </row>
    <row r="325" spans="1:5" x14ac:dyDescent="0.2">
      <c r="A325" s="1">
        <v>44896</v>
      </c>
      <c r="B325">
        <v>-338927.61411702877</v>
      </c>
      <c r="C325" s="2">
        <f t="shared" si="0"/>
        <v>-338927.61411702877</v>
      </c>
      <c r="D325" s="2">
        <f t="shared" si="1"/>
        <v>-11481252.817291329</v>
      </c>
      <c r="E325" s="2">
        <f t="shared" si="2"/>
        <v>10803397.589057272</v>
      </c>
    </row>
    <row r="326" spans="1:5" x14ac:dyDescent="0.2">
      <c r="A326" s="1">
        <v>44927</v>
      </c>
      <c r="B326">
        <v>-359757.81344651536</v>
      </c>
      <c r="C326" s="2">
        <f t="shared" si="0"/>
        <v>-359757.81344651536</v>
      </c>
      <c r="D326" s="2">
        <f t="shared" si="1"/>
        <v>-11712153.029800821</v>
      </c>
      <c r="E326" s="2">
        <f t="shared" si="2"/>
        <v>10992637.402907789</v>
      </c>
    </row>
    <row r="327" spans="1:5" x14ac:dyDescent="0.2">
      <c r="A327" s="1">
        <v>44958</v>
      </c>
      <c r="B327">
        <v>-358649.74988273595</v>
      </c>
      <c r="C327" s="2">
        <f t="shared" si="0"/>
        <v>-358649.74988273595</v>
      </c>
      <c r="D327" s="2">
        <f t="shared" si="1"/>
        <v>-11917696.781665448</v>
      </c>
      <c r="E327" s="2">
        <f t="shared" si="2"/>
        <v>11200397.281899977</v>
      </c>
    </row>
    <row r="328" spans="1:5" x14ac:dyDescent="0.2">
      <c r="A328" s="1">
        <v>44986</v>
      </c>
      <c r="B328">
        <v>-365497.2464921145</v>
      </c>
      <c r="C328" s="2">
        <f t="shared" si="0"/>
        <v>-365497.2464921145</v>
      </c>
      <c r="D328" s="2">
        <f t="shared" si="1"/>
        <v>-12127958.440171292</v>
      </c>
      <c r="E328" s="2">
        <f t="shared" si="2"/>
        <v>11396963.947187064</v>
      </c>
    </row>
    <row r="329" spans="1:5" x14ac:dyDescent="0.2">
      <c r="A329" s="1">
        <v>45017</v>
      </c>
      <c r="B329">
        <v>-364813.04744879866</v>
      </c>
      <c r="C329" s="2">
        <f t="shared" si="0"/>
        <v>-364813.04744879866</v>
      </c>
      <c r="D329" s="2">
        <f t="shared" si="1"/>
        <v>-12327616.284707589</v>
      </c>
      <c r="E329" s="2">
        <f t="shared" si="2"/>
        <v>11597990.189809991</v>
      </c>
    </row>
    <row r="330" spans="1:5" x14ac:dyDescent="0.2">
      <c r="A330" s="1">
        <v>45047</v>
      </c>
      <c r="B330">
        <v>-152277.78574724481</v>
      </c>
      <c r="C330" s="2">
        <f t="shared" si="0"/>
        <v>-152277.78574724481</v>
      </c>
      <c r="D330" s="2">
        <f t="shared" si="1"/>
        <v>-12312503.160310844</v>
      </c>
      <c r="E330" s="2">
        <f t="shared" si="2"/>
        <v>12007947.588816354</v>
      </c>
    </row>
    <row r="331" spans="1:5" x14ac:dyDescent="0.2">
      <c r="A331" s="1">
        <v>45078</v>
      </c>
      <c r="B331">
        <v>-249370.71617962705</v>
      </c>
      <c r="C331" s="2">
        <f t="shared" ref="C331:C362" si="3">_xlfn.FORECAST.ETS(A331,$B$2:$B$298,$A$2:$A$298,157,1)</f>
        <v>-249370.71617962705</v>
      </c>
      <c r="D331" s="2">
        <f t="shared" ref="D331:D362" si="4">C331-_xlfn.FORECAST.ETS.CONFINT(A331,$B$2:$B$298,$A$2:$A$298,0.95,157,1)</f>
        <v>-12604238.660790587</v>
      </c>
      <c r="E331" s="2">
        <f t="shared" ref="E331:E362" si="5">C331+_xlfn.FORECAST.ETS.CONFINT(A331,$B$2:$B$298,$A$2:$A$298,0.95,157,1)</f>
        <v>12105497.228431331</v>
      </c>
    </row>
    <row r="332" spans="1:5" x14ac:dyDescent="0.2">
      <c r="A332" s="1">
        <v>45108</v>
      </c>
      <c r="B332">
        <v>-211620.57635758593</v>
      </c>
      <c r="C332" s="2">
        <f t="shared" si="3"/>
        <v>-211620.57635758593</v>
      </c>
      <c r="D332" s="2">
        <f t="shared" si="4"/>
        <v>-12758481.243260993</v>
      </c>
      <c r="E332" s="2">
        <f t="shared" si="5"/>
        <v>12335240.09054582</v>
      </c>
    </row>
    <row r="333" spans="1:5" x14ac:dyDescent="0.2">
      <c r="A333" s="1">
        <v>45139</v>
      </c>
      <c r="B333">
        <v>-247578.52808615856</v>
      </c>
      <c r="C333" s="2">
        <f t="shared" si="3"/>
        <v>-247578.52808615856</v>
      </c>
      <c r="D333" s="2">
        <f t="shared" si="4"/>
        <v>-12983902.258011183</v>
      </c>
      <c r="E333" s="2">
        <f t="shared" si="5"/>
        <v>12488745.201838864</v>
      </c>
    </row>
    <row r="334" spans="1:5" x14ac:dyDescent="0.2">
      <c r="A334" s="1">
        <v>45170</v>
      </c>
      <c r="B334">
        <v>-296111.03723449167</v>
      </c>
      <c r="C334" s="2">
        <f t="shared" si="3"/>
        <v>-296111.03723449167</v>
      </c>
      <c r="D334" s="2">
        <f t="shared" si="4"/>
        <v>-13219479.77764421</v>
      </c>
      <c r="E334" s="2">
        <f t="shared" si="5"/>
        <v>12627257.703175228</v>
      </c>
    </row>
    <row r="335" spans="1:5" x14ac:dyDescent="0.2">
      <c r="A335" s="1">
        <v>45200</v>
      </c>
      <c r="B335">
        <v>-300107.83981565177</v>
      </c>
      <c r="C335" s="2">
        <f t="shared" si="3"/>
        <v>-300107.83981565177</v>
      </c>
      <c r="D335" s="2">
        <f t="shared" si="4"/>
        <v>-13408207.394353112</v>
      </c>
      <c r="E335" s="2">
        <f t="shared" si="5"/>
        <v>12807991.714721808</v>
      </c>
    </row>
    <row r="336" spans="1:5" x14ac:dyDescent="0.2">
      <c r="A336" s="1">
        <v>45231</v>
      </c>
      <c r="B336">
        <v>-298811.86112482147</v>
      </c>
      <c r="C336" s="2">
        <f t="shared" si="3"/>
        <v>-298811.86112482147</v>
      </c>
      <c r="D336" s="2">
        <f t="shared" si="4"/>
        <v>-13589424.869642628</v>
      </c>
      <c r="E336" s="2">
        <f t="shared" si="5"/>
        <v>12991801.147392986</v>
      </c>
    </row>
    <row r="337" spans="1:5" x14ac:dyDescent="0.2">
      <c r="A337" s="1">
        <v>45261</v>
      </c>
      <c r="B337">
        <v>-334435.34426065371</v>
      </c>
      <c r="C337" s="2">
        <f t="shared" si="3"/>
        <v>-334435.34426065371</v>
      </c>
      <c r="D337" s="2">
        <f t="shared" si="4"/>
        <v>-13805434.907310365</v>
      </c>
      <c r="E337" s="2">
        <f t="shared" si="5"/>
        <v>13136564.218789058</v>
      </c>
    </row>
    <row r="338" spans="1:5" x14ac:dyDescent="0.2">
      <c r="A338" s="1">
        <v>45292</v>
      </c>
      <c r="B338">
        <v>-367350.17194619856</v>
      </c>
      <c r="C338" s="2">
        <f t="shared" si="3"/>
        <v>-367350.17194619856</v>
      </c>
      <c r="D338" s="2">
        <f t="shared" si="4"/>
        <v>-14016694.045689985</v>
      </c>
      <c r="E338" s="2">
        <f t="shared" si="5"/>
        <v>13281993.70179759</v>
      </c>
    </row>
    <row r="339" spans="1:5" x14ac:dyDescent="0.2">
      <c r="A339" s="1">
        <v>45323</v>
      </c>
      <c r="B339">
        <v>-371840.36918105278</v>
      </c>
      <c r="C339" s="2">
        <f t="shared" si="3"/>
        <v>-371840.36918105278</v>
      </c>
      <c r="D339" s="2">
        <f t="shared" si="4"/>
        <v>-14197565.666820262</v>
      </c>
      <c r="E339" s="2">
        <f t="shared" si="5"/>
        <v>13453884.928458154</v>
      </c>
    </row>
    <row r="340" spans="1:5" x14ac:dyDescent="0.2">
      <c r="A340" s="1">
        <v>45352</v>
      </c>
      <c r="B340">
        <v>-253377.43952945535</v>
      </c>
      <c r="C340" s="2">
        <f t="shared" si="3"/>
        <v>-253377.43952945535</v>
      </c>
      <c r="D340" s="2">
        <f t="shared" si="4"/>
        <v>-14253595.783878243</v>
      </c>
      <c r="E340" s="2">
        <f t="shared" si="5"/>
        <v>13746840.90481933</v>
      </c>
    </row>
    <row r="341" spans="1:5" x14ac:dyDescent="0.2">
      <c r="A341" s="1">
        <v>45383</v>
      </c>
      <c r="B341">
        <v>-296694.37292497588</v>
      </c>
      <c r="C341" s="2">
        <f t="shared" si="3"/>
        <v>-296694.37292497588</v>
      </c>
      <c r="D341" s="2">
        <f t="shared" si="4"/>
        <v>-14469587.45197624</v>
      </c>
      <c r="E341" s="2">
        <f t="shared" si="5"/>
        <v>13876198.706126288</v>
      </c>
    </row>
    <row r="342" spans="1:5" x14ac:dyDescent="0.2">
      <c r="A342" s="1">
        <v>45413</v>
      </c>
      <c r="B342">
        <v>185163.73546798801</v>
      </c>
      <c r="C342" s="2">
        <f t="shared" si="3"/>
        <v>185163.73546798801</v>
      </c>
      <c r="D342" s="2">
        <f t="shared" si="4"/>
        <v>-14158651.747995641</v>
      </c>
      <c r="E342" s="2">
        <f t="shared" si="5"/>
        <v>14528979.218931615</v>
      </c>
    </row>
    <row r="343" spans="1:5" x14ac:dyDescent="0.2">
      <c r="A343" s="1">
        <v>45444</v>
      </c>
      <c r="B343">
        <v>172700.63368481753</v>
      </c>
      <c r="C343" s="2">
        <f t="shared" si="3"/>
        <v>172700.63368481753</v>
      </c>
      <c r="D343" s="2">
        <f t="shared" si="4"/>
        <v>-14340347.146339511</v>
      </c>
      <c r="E343" s="2">
        <f t="shared" si="5"/>
        <v>14685748.413709147</v>
      </c>
    </row>
    <row r="344" spans="1:5" x14ac:dyDescent="0.2">
      <c r="A344" s="1">
        <v>45474</v>
      </c>
      <c r="B344">
        <v>-46891.367837519036</v>
      </c>
      <c r="C344" s="2">
        <f t="shared" si="3"/>
        <v>-46891.367837519036</v>
      </c>
      <c r="D344" s="2">
        <f t="shared" si="4"/>
        <v>-14727540.091603348</v>
      </c>
      <c r="E344" s="2">
        <f t="shared" si="5"/>
        <v>14633757.355928311</v>
      </c>
    </row>
    <row r="345" spans="1:5" x14ac:dyDescent="0.2">
      <c r="A345" s="1">
        <v>45505</v>
      </c>
      <c r="B345">
        <v>-214515.27372776787</v>
      </c>
      <c r="C345" s="2">
        <f t="shared" si="3"/>
        <v>-214515.27372776787</v>
      </c>
      <c r="D345" s="2">
        <f t="shared" si="4"/>
        <v>-15061189.139452675</v>
      </c>
      <c r="E345" s="2">
        <f t="shared" si="5"/>
        <v>14632158.591997141</v>
      </c>
    </row>
    <row r="346" spans="1:5" x14ac:dyDescent="0.2">
      <c r="A346" s="1">
        <v>45536</v>
      </c>
      <c r="B346">
        <v>-137381.16289411474</v>
      </c>
      <c r="C346" s="2">
        <f t="shared" si="3"/>
        <v>-137381.16289411474</v>
      </c>
      <c r="D346" s="2">
        <f t="shared" si="4"/>
        <v>-15148556.954103068</v>
      </c>
      <c r="E346" s="2">
        <f t="shared" si="5"/>
        <v>14873794.628314838</v>
      </c>
    </row>
    <row r="347" spans="1:5" x14ac:dyDescent="0.2">
      <c r="A347" s="1">
        <v>45566</v>
      </c>
      <c r="B347">
        <v>-85812.986787957867</v>
      </c>
      <c r="C347" s="2">
        <f t="shared" si="3"/>
        <v>-85812.986787957867</v>
      </c>
      <c r="D347" s="2">
        <f t="shared" si="4"/>
        <v>-15260017.322576938</v>
      </c>
      <c r="E347" s="2">
        <f t="shared" si="5"/>
        <v>15088391.349001022</v>
      </c>
    </row>
    <row r="348" spans="1:5" x14ac:dyDescent="0.2">
      <c r="A348" s="1">
        <v>45597</v>
      </c>
      <c r="B348">
        <v>1088670.698286155</v>
      </c>
      <c r="C348" s="2">
        <f t="shared" si="3"/>
        <v>1088670.698286155</v>
      </c>
      <c r="D348" s="2">
        <f t="shared" si="4"/>
        <v>-14247136.083224578</v>
      </c>
      <c r="E348" s="2">
        <f t="shared" si="5"/>
        <v>16424477.479796888</v>
      </c>
    </row>
    <row r="349" spans="1:5" x14ac:dyDescent="0.2">
      <c r="A349" s="1">
        <v>45627</v>
      </c>
      <c r="B349">
        <v>1602298.8698576773</v>
      </c>
      <c r="C349" s="2">
        <f t="shared" si="3"/>
        <v>1602298.8698576773</v>
      </c>
      <c r="D349" s="2">
        <f t="shared" si="4"/>
        <v>-13893729.165634897</v>
      </c>
      <c r="E349" s="2">
        <f t="shared" si="5"/>
        <v>17098326.905350253</v>
      </c>
    </row>
    <row r="350" spans="1:5" x14ac:dyDescent="0.2">
      <c r="A350" s="1">
        <v>45658</v>
      </c>
      <c r="B350">
        <v>907692.59110850806</v>
      </c>
      <c r="C350" s="2">
        <f t="shared" si="3"/>
        <v>907692.59110850806</v>
      </c>
      <c r="D350" s="2">
        <f t="shared" si="4"/>
        <v>-14747218.201694952</v>
      </c>
      <c r="E350" s="2">
        <f t="shared" si="5"/>
        <v>16562603.383911969</v>
      </c>
    </row>
    <row r="351" spans="1:5" x14ac:dyDescent="0.2">
      <c r="A351" s="1">
        <v>45689</v>
      </c>
      <c r="B351">
        <v>324019.86077429436</v>
      </c>
      <c r="C351" s="2">
        <f t="shared" si="3"/>
        <v>324019.86077429436</v>
      </c>
      <c r="D351" s="2">
        <f t="shared" si="4"/>
        <v>-15488475.824504219</v>
      </c>
      <c r="E351" s="2">
        <f t="shared" si="5"/>
        <v>16136515.546052806</v>
      </c>
    </row>
    <row r="352" spans="1:5" x14ac:dyDescent="0.2">
      <c r="A352" s="1">
        <v>45717</v>
      </c>
      <c r="B352">
        <v>51238.971932792585</v>
      </c>
      <c r="C352" s="2">
        <f t="shared" si="3"/>
        <v>51238.971932792585</v>
      </c>
      <c r="D352" s="2">
        <f t="shared" si="4"/>
        <v>-15917582.445794223</v>
      </c>
      <c r="E352" s="2">
        <f t="shared" si="5"/>
        <v>16020060.389659809</v>
      </c>
    </row>
    <row r="353" spans="1:5" x14ac:dyDescent="0.2">
      <c r="A353" s="1">
        <v>45748</v>
      </c>
      <c r="B353">
        <v>97196.418196388811</v>
      </c>
      <c r="C353" s="2">
        <f t="shared" si="3"/>
        <v>97196.418196388811</v>
      </c>
      <c r="D353" s="2">
        <f t="shared" si="4"/>
        <v>-16026728.474616913</v>
      </c>
      <c r="E353" s="2">
        <f t="shared" si="5"/>
        <v>16221121.311009692</v>
      </c>
    </row>
    <row r="354" spans="1:5" x14ac:dyDescent="0.2">
      <c r="A354" s="1">
        <v>45778</v>
      </c>
      <c r="B354">
        <v>88473.844822725368</v>
      </c>
      <c r="C354" s="2">
        <f t="shared" si="3"/>
        <v>88473.844822725368</v>
      </c>
      <c r="D354" s="2">
        <f t="shared" si="4"/>
        <v>-16189367.480917227</v>
      </c>
      <c r="E354" s="2">
        <f t="shared" si="5"/>
        <v>16366315.170562677</v>
      </c>
    </row>
    <row r="355" spans="1:5" x14ac:dyDescent="0.2">
      <c r="A355" s="1">
        <v>45809</v>
      </c>
      <c r="B355">
        <v>109254.44077784207</v>
      </c>
      <c r="C355" s="2">
        <f t="shared" si="3"/>
        <v>109254.44077784207</v>
      </c>
      <c r="D355" s="2">
        <f t="shared" si="4"/>
        <v>-16321349.908954373</v>
      </c>
      <c r="E355" s="2">
        <f t="shared" si="5"/>
        <v>16539858.790510057</v>
      </c>
    </row>
    <row r="356" spans="1:5" x14ac:dyDescent="0.2">
      <c r="A356" s="1">
        <v>45839</v>
      </c>
      <c r="B356">
        <v>193640.25780752974</v>
      </c>
      <c r="C356" s="2">
        <f t="shared" si="3"/>
        <v>193640.25780752974</v>
      </c>
      <c r="D356" s="2">
        <f t="shared" si="4"/>
        <v>-16388605.855401425</v>
      </c>
      <c r="E356" s="2">
        <f t="shared" si="5"/>
        <v>16775886.371016486</v>
      </c>
    </row>
    <row r="357" spans="1:5" x14ac:dyDescent="0.2">
      <c r="A357" s="1">
        <v>45870</v>
      </c>
      <c r="B357">
        <v>349507.53423936479</v>
      </c>
      <c r="C357" s="2">
        <f t="shared" si="3"/>
        <v>349507.53423936479</v>
      </c>
      <c r="D357" s="2">
        <f t="shared" si="4"/>
        <v>-16383289.835187061</v>
      </c>
      <c r="E357" s="2">
        <f t="shared" si="5"/>
        <v>17082304.903665788</v>
      </c>
    </row>
    <row r="358" spans="1:5" x14ac:dyDescent="0.2">
      <c r="A358" s="1">
        <v>45901</v>
      </c>
      <c r="B358">
        <v>165996.70186337357</v>
      </c>
      <c r="C358" s="2">
        <f t="shared" si="3"/>
        <v>165996.70186337357</v>
      </c>
      <c r="D358" s="2">
        <f t="shared" si="4"/>
        <v>-16716290.85743154</v>
      </c>
      <c r="E358" s="2">
        <f t="shared" si="5"/>
        <v>17048284.261158288</v>
      </c>
    </row>
    <row r="359" spans="1:5" x14ac:dyDescent="0.2">
      <c r="A359" s="1">
        <v>45931</v>
      </c>
      <c r="B359">
        <v>159421.5552193475</v>
      </c>
      <c r="C359" s="2">
        <f t="shared" si="3"/>
        <v>159421.5552193475</v>
      </c>
      <c r="D359" s="2">
        <f t="shared" si="4"/>
        <v>-16871323.332773276</v>
      </c>
      <c r="E359" s="2">
        <f t="shared" si="5"/>
        <v>17190166.443211973</v>
      </c>
    </row>
    <row r="360" spans="1:5" x14ac:dyDescent="0.2">
      <c r="A360" s="1">
        <v>45962</v>
      </c>
      <c r="B360">
        <v>1049774.5199637017</v>
      </c>
      <c r="C360" s="2">
        <f t="shared" si="3"/>
        <v>1049774.5199637017</v>
      </c>
      <c r="D360" s="2">
        <f t="shared" si="4"/>
        <v>-16128421.875971077</v>
      </c>
      <c r="E360" s="2">
        <f t="shared" si="5"/>
        <v>18227970.91589848</v>
      </c>
    </row>
    <row r="361" spans="1:5" x14ac:dyDescent="0.2">
      <c r="A361" s="1">
        <v>45992</v>
      </c>
      <c r="B361">
        <v>480001.7158297209</v>
      </c>
      <c r="C361" s="2">
        <f t="shared" si="3"/>
        <v>480001.7158297209</v>
      </c>
      <c r="D361" s="2">
        <f t="shared" si="4"/>
        <v>-16844666.308767941</v>
      </c>
      <c r="E361" s="2">
        <f t="shared" si="5"/>
        <v>17804669.740427386</v>
      </c>
    </row>
    <row r="362" spans="1:5" x14ac:dyDescent="0.2">
      <c r="A362" s="1">
        <v>46023</v>
      </c>
      <c r="B362">
        <v>113475.85473644694</v>
      </c>
      <c r="C362" s="2">
        <f t="shared" si="3"/>
        <v>113475.85473644694</v>
      </c>
      <c r="D362" s="2">
        <f t="shared" si="4"/>
        <v>-17356708.822909363</v>
      </c>
      <c r="E362" s="2">
        <f t="shared" si="5"/>
        <v>17583660.532382257</v>
      </c>
    </row>
    <row r="363" spans="1:5" x14ac:dyDescent="0.2">
      <c r="A363" s="1">
        <v>46054</v>
      </c>
      <c r="B363">
        <v>-87278.376406853698</v>
      </c>
      <c r="C363" s="2">
        <f t="shared" ref="C363:C394" si="6">_xlfn.FORECAST.ETS(A363,$B$2:$B$298,$A$2:$A$298,157,1)</f>
        <v>-87278.376406853698</v>
      </c>
      <c r="D363" s="2">
        <f t="shared" ref="D363:D394" si="7">C363-_xlfn.FORECAST.ETS.CONFINT(A363,$B$2:$B$298,$A$2:$A$298,0.95,157,1)</f>
        <v>-17702048.654172093</v>
      </c>
      <c r="E363" s="2">
        <f t="shared" ref="E363:E394" si="8">C363+_xlfn.FORECAST.ETS.CONFINT(A363,$B$2:$B$298,$A$2:$A$298,0.95,157,1)</f>
        <v>17527491.901358388</v>
      </c>
    </row>
    <row r="364" spans="1:5" x14ac:dyDescent="0.2">
      <c r="A364" s="1">
        <v>46082</v>
      </c>
      <c r="B364">
        <v>-112288.95416385871</v>
      </c>
      <c r="C364" s="2">
        <f t="shared" si="6"/>
        <v>-112288.95416385871</v>
      </c>
      <c r="D364" s="2">
        <f t="shared" si="7"/>
        <v>-17870736.77372916</v>
      </c>
      <c r="E364" s="2">
        <f t="shared" si="8"/>
        <v>17646158.865401439</v>
      </c>
    </row>
    <row r="365" spans="1:5" x14ac:dyDescent="0.2">
      <c r="A365" s="1">
        <v>46113</v>
      </c>
      <c r="B365">
        <v>298499.04189641029</v>
      </c>
      <c r="C365" s="2">
        <f t="shared" si="6"/>
        <v>298499.04189641029</v>
      </c>
      <c r="D365" s="2">
        <f t="shared" si="7"/>
        <v>-17602740.376979869</v>
      </c>
      <c r="E365" s="2">
        <f t="shared" si="8"/>
        <v>18199738.460772689</v>
      </c>
    </row>
    <row r="366" spans="1:5" x14ac:dyDescent="0.2">
      <c r="A366" s="1">
        <v>46143</v>
      </c>
      <c r="B366">
        <v>158541.59823538561</v>
      </c>
      <c r="C366" s="2">
        <f t="shared" si="6"/>
        <v>158541.59823538561</v>
      </c>
      <c r="D366" s="2">
        <f t="shared" si="7"/>
        <v>-17884624.760502603</v>
      </c>
      <c r="E366" s="2">
        <f t="shared" si="8"/>
        <v>18201707.956973378</v>
      </c>
    </row>
    <row r="367" spans="1:5" x14ac:dyDescent="0.2">
      <c r="A367" s="1">
        <v>46174</v>
      </c>
      <c r="B367">
        <v>1385630.7072006292</v>
      </c>
      <c r="C367" s="2">
        <f t="shared" si="6"/>
        <v>1385630.7072006292</v>
      </c>
      <c r="D367" s="2">
        <f t="shared" si="7"/>
        <v>-16798618.425146025</v>
      </c>
      <c r="E367" s="2">
        <f t="shared" si="8"/>
        <v>19569879.83954728</v>
      </c>
    </row>
    <row r="368" spans="1:5" x14ac:dyDescent="0.2">
      <c r="A368" s="1">
        <v>46204</v>
      </c>
      <c r="B368">
        <v>546873.2331811355</v>
      </c>
      <c r="C368" s="2">
        <f t="shared" si="6"/>
        <v>546873.2331811355</v>
      </c>
      <c r="D368" s="2">
        <f t="shared" si="7"/>
        <v>-17777634.250020999</v>
      </c>
      <c r="E368" s="2">
        <f t="shared" si="8"/>
        <v>18871380.716383267</v>
      </c>
    </row>
    <row r="369" spans="1:5" x14ac:dyDescent="0.2">
      <c r="A369" s="1">
        <v>46235</v>
      </c>
      <c r="B369">
        <v>-103302.20088394305</v>
      </c>
      <c r="C369" s="2">
        <f t="shared" si="6"/>
        <v>-103302.20088394305</v>
      </c>
      <c r="D369" s="2">
        <f t="shared" si="7"/>
        <v>-18567262.643559027</v>
      </c>
      <c r="E369" s="2">
        <f t="shared" si="8"/>
        <v>18360658.24179114</v>
      </c>
    </row>
    <row r="370" spans="1:5" x14ac:dyDescent="0.2">
      <c r="A370" s="1">
        <v>46266</v>
      </c>
      <c r="B370">
        <v>-124871.22176291274</v>
      </c>
      <c r="C370" s="2">
        <f t="shared" si="6"/>
        <v>-124871.22176291274</v>
      </c>
      <c r="D370" s="2">
        <f t="shared" si="7"/>
        <v>-18727497.586956672</v>
      </c>
      <c r="E370" s="2">
        <f t="shared" si="8"/>
        <v>18477755.143430844</v>
      </c>
    </row>
    <row r="371" spans="1:5" x14ac:dyDescent="0.2">
      <c r="A371" s="1">
        <v>46296</v>
      </c>
      <c r="B371">
        <v>-3689.2898944768713</v>
      </c>
      <c r="C371" s="2">
        <f t="shared" si="6"/>
        <v>-3689.2898944768713</v>
      </c>
      <c r="D371" s="2">
        <f t="shared" si="7"/>
        <v>-18744212.251126353</v>
      </c>
      <c r="E371" s="2">
        <f t="shared" si="8"/>
        <v>18736833.6713374</v>
      </c>
    </row>
    <row r="372" spans="1:5" x14ac:dyDescent="0.2">
      <c r="A372" s="1">
        <v>46327</v>
      </c>
      <c r="B372">
        <v>98006.136642020458</v>
      </c>
      <c r="C372" s="2">
        <f t="shared" si="6"/>
        <v>98006.136642020458</v>
      </c>
      <c r="D372" s="2">
        <f t="shared" si="7"/>
        <v>-18779661.191621173</v>
      </c>
      <c r="E372" s="2">
        <f t="shared" si="8"/>
        <v>18975673.464905214</v>
      </c>
    </row>
    <row r="373" spans="1:5" x14ac:dyDescent="0.2">
      <c r="A373" s="1">
        <v>46357</v>
      </c>
      <c r="B373">
        <v>859026.31277510035</v>
      </c>
      <c r="C373" s="2">
        <f t="shared" si="6"/>
        <v>859026.31277510035</v>
      </c>
      <c r="D373" s="2">
        <f t="shared" si="7"/>
        <v>-18155049.66705849</v>
      </c>
      <c r="E373" s="2">
        <f t="shared" si="8"/>
        <v>19873102.292608693</v>
      </c>
    </row>
    <row r="374" spans="1:5" x14ac:dyDescent="0.2">
      <c r="A374" s="1">
        <v>46388</v>
      </c>
      <c r="B374">
        <v>989739.43714247353</v>
      </c>
      <c r="C374" s="2">
        <f t="shared" si="6"/>
        <v>989739.43714247353</v>
      </c>
      <c r="D374" s="2">
        <f t="shared" si="7"/>
        <v>-18160025.435746182</v>
      </c>
      <c r="E374" s="2">
        <f t="shared" si="8"/>
        <v>20139504.310031127</v>
      </c>
    </row>
    <row r="375" spans="1:5" x14ac:dyDescent="0.2">
      <c r="A375" s="1">
        <v>46419</v>
      </c>
      <c r="B375">
        <v>1101032.3586119388</v>
      </c>
      <c r="C375" s="2">
        <f t="shared" si="6"/>
        <v>1101032.3586119388</v>
      </c>
      <c r="D375" s="2">
        <f t="shared" si="7"/>
        <v>-18183717.074870877</v>
      </c>
      <c r="E375" s="2">
        <f t="shared" si="8"/>
        <v>20385781.792094752</v>
      </c>
    </row>
    <row r="376" spans="1:5" x14ac:dyDescent="0.2">
      <c r="A376" s="1">
        <v>46447</v>
      </c>
      <c r="B376">
        <v>1051737.7831755709</v>
      </c>
      <c r="C376" s="2">
        <f t="shared" si="6"/>
        <v>1051737.7831755709</v>
      </c>
      <c r="D376" s="2">
        <f t="shared" si="7"/>
        <v>-18367306.797809981</v>
      </c>
      <c r="E376" s="2">
        <f t="shared" si="8"/>
        <v>20470782.364161126</v>
      </c>
    </row>
    <row r="377" spans="1:5" x14ac:dyDescent="0.2">
      <c r="A377" s="1">
        <v>46478</v>
      </c>
      <c r="B377">
        <v>1426564.659091372</v>
      </c>
      <c r="C377" s="2">
        <f t="shared" si="6"/>
        <v>1426564.659091372</v>
      </c>
      <c r="D377" s="2">
        <f t="shared" si="7"/>
        <v>-18126100.091799237</v>
      </c>
      <c r="E377" s="2">
        <f t="shared" si="8"/>
        <v>20979229.409981981</v>
      </c>
    </row>
    <row r="378" spans="1:5" x14ac:dyDescent="0.2">
      <c r="A378" s="1">
        <v>46508</v>
      </c>
      <c r="B378">
        <v>1427398.6276397035</v>
      </c>
      <c r="C378" s="2">
        <f t="shared" si="6"/>
        <v>1427398.6276397035</v>
      </c>
      <c r="D378" s="2">
        <f t="shared" si="7"/>
        <v>-18258225.288685538</v>
      </c>
      <c r="E378" s="2">
        <f t="shared" si="8"/>
        <v>21113022.543964945</v>
      </c>
    </row>
    <row r="379" spans="1:5" x14ac:dyDescent="0.2">
      <c r="A379" s="1">
        <v>46539</v>
      </c>
      <c r="B379">
        <v>579457.57472282718</v>
      </c>
      <c r="C379" s="2">
        <f t="shared" si="6"/>
        <v>579457.57472282718</v>
      </c>
      <c r="D379" s="2">
        <f t="shared" si="7"/>
        <v>-19238478.033626154</v>
      </c>
      <c r="E379" s="2">
        <f t="shared" si="8"/>
        <v>20397393.183071807</v>
      </c>
    </row>
    <row r="380" spans="1:5" x14ac:dyDescent="0.2">
      <c r="A380" s="1">
        <v>46569</v>
      </c>
      <c r="B380">
        <v>91986.294151666778</v>
      </c>
      <c r="C380" s="2">
        <f t="shared" si="6"/>
        <v>91986.294151666778</v>
      </c>
      <c r="D380" s="2">
        <f t="shared" si="7"/>
        <v>-19857626.640972264</v>
      </c>
      <c r="E380" s="2">
        <f t="shared" si="8"/>
        <v>20041599.229275599</v>
      </c>
    </row>
    <row r="381" spans="1:5" x14ac:dyDescent="0.2">
      <c r="A381" s="1">
        <v>46600</v>
      </c>
      <c r="B381">
        <v>235503.36543661897</v>
      </c>
      <c r="C381" s="2">
        <f t="shared" si="6"/>
        <v>235503.36543661897</v>
      </c>
      <c r="D381" s="2">
        <f t="shared" si="7"/>
        <v>-19845165.234595679</v>
      </c>
      <c r="E381" s="2">
        <f t="shared" si="8"/>
        <v>20316171.965468913</v>
      </c>
    </row>
    <row r="382" spans="1:5" x14ac:dyDescent="0.2">
      <c r="A382" s="1">
        <v>46631</v>
      </c>
      <c r="B382">
        <v>574222.21259646188</v>
      </c>
      <c r="C382" s="2">
        <f t="shared" si="6"/>
        <v>574222.21259646188</v>
      </c>
      <c r="D382" s="2">
        <f t="shared" si="7"/>
        <v>-19636892.706214342</v>
      </c>
      <c r="E382" s="2">
        <f t="shared" si="8"/>
        <v>20785337.131407265</v>
      </c>
    </row>
    <row r="383" spans="1:5" x14ac:dyDescent="0.2">
      <c r="A383" s="1">
        <v>46661</v>
      </c>
      <c r="B383">
        <v>411687.61374630267</v>
      </c>
      <c r="C383" s="2">
        <f t="shared" si="6"/>
        <v>411687.61374630267</v>
      </c>
      <c r="D383" s="2">
        <f t="shared" si="7"/>
        <v>-19929276.222020142</v>
      </c>
      <c r="E383" s="2">
        <f t="shared" si="8"/>
        <v>20752651.44951275</v>
      </c>
    </row>
    <row r="384" spans="1:5" x14ac:dyDescent="0.2">
      <c r="A384" s="1">
        <v>46692</v>
      </c>
      <c r="B384">
        <v>1675845.5754790967</v>
      </c>
      <c r="C384" s="2">
        <f t="shared" si="6"/>
        <v>1675845.5754790967</v>
      </c>
      <c r="D384" s="2">
        <f t="shared" si="7"/>
        <v>-18794381.363653794</v>
      </c>
      <c r="E384" s="2">
        <f t="shared" si="8"/>
        <v>22146072.514611989</v>
      </c>
    </row>
    <row r="385" spans="1:5" x14ac:dyDescent="0.2">
      <c r="A385" s="1">
        <v>46722</v>
      </c>
      <c r="B385">
        <v>911329.6026835792</v>
      </c>
      <c r="C385" s="2">
        <f t="shared" si="6"/>
        <v>911329.6026835792</v>
      </c>
      <c r="D385" s="2">
        <f t="shared" si="7"/>
        <v>-19687585.872938935</v>
      </c>
      <c r="E385" s="2">
        <f t="shared" si="8"/>
        <v>21510245.07830609</v>
      </c>
    </row>
    <row r="386" spans="1:5" x14ac:dyDescent="0.2">
      <c r="A386" s="1">
        <v>46753</v>
      </c>
      <c r="B386">
        <v>2181251.52830924</v>
      </c>
      <c r="C386" s="2">
        <f t="shared" si="6"/>
        <v>2181251.52830924</v>
      </c>
      <c r="D386" s="2">
        <f t="shared" si="7"/>
        <v>-18545788.835915659</v>
      </c>
      <c r="E386" s="2">
        <f t="shared" si="8"/>
        <v>22908291.89253414</v>
      </c>
    </row>
    <row r="387" spans="1:5" x14ac:dyDescent="0.2">
      <c r="A387" s="1">
        <v>46784</v>
      </c>
      <c r="B387">
        <v>589830.31593147106</v>
      </c>
      <c r="C387" s="2">
        <f t="shared" si="6"/>
        <v>589830.31593147106</v>
      </c>
      <c r="D387" s="2">
        <f t="shared" si="7"/>
        <v>-20264781.893367417</v>
      </c>
      <c r="E387" s="2">
        <f t="shared" si="8"/>
        <v>21444442.525230363</v>
      </c>
    </row>
    <row r="388" spans="1:5" x14ac:dyDescent="0.2">
      <c r="A388" s="1">
        <v>46813</v>
      </c>
      <c r="B388">
        <v>1121738.7770604088</v>
      </c>
      <c r="C388" s="2">
        <f t="shared" si="6"/>
        <v>1121738.7770604088</v>
      </c>
      <c r="D388" s="2">
        <f t="shared" si="7"/>
        <v>-19859902.5359414</v>
      </c>
      <c r="E388" s="2">
        <f t="shared" si="8"/>
        <v>22103380.090062216</v>
      </c>
    </row>
    <row r="389" spans="1:5" x14ac:dyDescent="0.2">
      <c r="A389" s="1">
        <v>46844</v>
      </c>
      <c r="B389">
        <v>715135.70723957848</v>
      </c>
      <c r="C389" s="2">
        <f t="shared" si="6"/>
        <v>715135.70723957848</v>
      </c>
      <c r="D389" s="2">
        <f t="shared" si="7"/>
        <v>-20393001.979856826</v>
      </c>
      <c r="E389" s="2">
        <f t="shared" si="8"/>
        <v>21823273.394335985</v>
      </c>
    </row>
    <row r="390" spans="1:5" x14ac:dyDescent="0.2">
      <c r="A390" s="1">
        <v>46874</v>
      </c>
      <c r="B390">
        <v>523860.66407974059</v>
      </c>
      <c r="C390" s="2">
        <f t="shared" si="6"/>
        <v>523860.66407974059</v>
      </c>
      <c r="D390" s="2">
        <f t="shared" si="7"/>
        <v>-20710250.400093351</v>
      </c>
      <c r="E390" s="2">
        <f t="shared" si="8"/>
        <v>21757971.728252832</v>
      </c>
    </row>
    <row r="391" spans="1:5" x14ac:dyDescent="0.2">
      <c r="A391" s="1">
        <v>46905</v>
      </c>
      <c r="B391">
        <v>153047.31557437667</v>
      </c>
      <c r="C391" s="2">
        <f t="shared" si="6"/>
        <v>153047.31557437667</v>
      </c>
      <c r="D391" s="2">
        <f t="shared" si="7"/>
        <v>-21206523.592748031</v>
      </c>
      <c r="E391" s="2">
        <f t="shared" si="8"/>
        <v>21512618.223896787</v>
      </c>
    </row>
    <row r="392" spans="1:5" x14ac:dyDescent="0.2">
      <c r="A392" s="1">
        <v>46935</v>
      </c>
      <c r="B392">
        <v>16545.576968334091</v>
      </c>
      <c r="C392" s="2">
        <f t="shared" si="6"/>
        <v>16545.576968334091</v>
      </c>
      <c r="D392" s="2">
        <f t="shared" si="7"/>
        <v>-21467980.848321982</v>
      </c>
      <c r="E392" s="2">
        <f t="shared" si="8"/>
        <v>21501072.002258651</v>
      </c>
    </row>
    <row r="393" spans="1:5" x14ac:dyDescent="0.2">
      <c r="A393" s="1">
        <v>46966</v>
      </c>
      <c r="B393">
        <v>387520.19425841077</v>
      </c>
      <c r="C393" s="2">
        <f t="shared" si="6"/>
        <v>387520.19425841077</v>
      </c>
      <c r="D393" s="2">
        <f t="shared" si="7"/>
        <v>-21221466.377888069</v>
      </c>
      <c r="E393" s="2">
        <f t="shared" si="8"/>
        <v>21996506.76640489</v>
      </c>
    </row>
    <row r="394" spans="1:5" x14ac:dyDescent="0.2">
      <c r="A394" s="1">
        <v>46997</v>
      </c>
      <c r="B394">
        <v>139521.59543689282</v>
      </c>
      <c r="C394" s="2">
        <f t="shared" si="6"/>
        <v>139521.59543689282</v>
      </c>
      <c r="D394" s="2">
        <f t="shared" si="7"/>
        <v>-21593438.471056871</v>
      </c>
      <c r="E394" s="2">
        <f t="shared" si="8"/>
        <v>21872481.661930658</v>
      </c>
    </row>
    <row r="395" spans="1:5" x14ac:dyDescent="0.2">
      <c r="A395" s="1">
        <v>47027</v>
      </c>
      <c r="B395">
        <v>1188707.070142376</v>
      </c>
      <c r="C395" s="2">
        <f t="shared" ref="C395:C421" si="9">_xlfn.FORECAST.ETS(A395,$B$2:$B$298,$A$2:$A$298,157,1)</f>
        <v>1188707.070142376</v>
      </c>
      <c r="D395" s="2">
        <f t="shared" ref="D395:D421" si="10">C395-_xlfn.FORECAST.ETS.CONFINT(A395,$B$2:$B$298,$A$2:$A$298,0.95,157,1)</f>
        <v>-20667748.32510297</v>
      </c>
      <c r="E395" s="2">
        <f t="shared" ref="E395:E421" si="11">C395+_xlfn.FORECAST.ETS.CONFINT(A395,$B$2:$B$298,$A$2:$A$298,0.95,157,1)</f>
        <v>23045162.465387724</v>
      </c>
    </row>
    <row r="396" spans="1:5" x14ac:dyDescent="0.2">
      <c r="A396" s="1">
        <v>47058</v>
      </c>
      <c r="B396">
        <v>1115744.7026942684</v>
      </c>
      <c r="C396" s="2">
        <f t="shared" si="9"/>
        <v>1115744.7026942684</v>
      </c>
      <c r="D396" s="2">
        <f t="shared" si="10"/>
        <v>-20863736.120299485</v>
      </c>
      <c r="E396" s="2">
        <f t="shared" si="11"/>
        <v>23095225.525688019</v>
      </c>
    </row>
    <row r="397" spans="1:5" x14ac:dyDescent="0.2">
      <c r="A397" s="1">
        <v>47088</v>
      </c>
      <c r="B397">
        <v>1644588.888134741</v>
      </c>
      <c r="C397" s="2">
        <f t="shared" si="9"/>
        <v>1644588.888134741</v>
      </c>
      <c r="D397" s="2">
        <f t="shared" si="10"/>
        <v>-20457455.511860229</v>
      </c>
      <c r="E397" s="2">
        <f t="shared" si="11"/>
        <v>23746633.28812971</v>
      </c>
    </row>
    <row r="398" spans="1:5" x14ac:dyDescent="0.2">
      <c r="A398" s="1">
        <v>47119</v>
      </c>
      <c r="B398">
        <v>808264.23439992173</v>
      </c>
      <c r="C398" s="2">
        <f t="shared" si="9"/>
        <v>808264.23439992173</v>
      </c>
      <c r="D398" s="2">
        <f t="shared" si="10"/>
        <v>-21415889.735388871</v>
      </c>
      <c r="E398" s="2">
        <f t="shared" si="11"/>
        <v>23032418.204188716</v>
      </c>
    </row>
    <row r="399" spans="1:5" x14ac:dyDescent="0.2">
      <c r="A399" s="1">
        <v>47150</v>
      </c>
      <c r="B399">
        <v>635786.20160633861</v>
      </c>
      <c r="C399" s="2">
        <f t="shared" si="9"/>
        <v>635786.20160633861</v>
      </c>
      <c r="D399" s="2">
        <f t="shared" si="10"/>
        <v>-21710030.974869311</v>
      </c>
      <c r="E399" s="2">
        <f t="shared" si="11"/>
        <v>22981603.378081985</v>
      </c>
    </row>
    <row r="400" spans="1:5" x14ac:dyDescent="0.2">
      <c r="A400" s="1">
        <v>47178</v>
      </c>
      <c r="B400">
        <v>-268868.79255866644</v>
      </c>
      <c r="C400" s="2">
        <f t="shared" si="9"/>
        <v>-268868.79255866644</v>
      </c>
      <c r="D400" s="2">
        <f t="shared" si="10"/>
        <v>-22735910.264227062</v>
      </c>
      <c r="E400" s="2">
        <f t="shared" si="11"/>
        <v>22198172.67910973</v>
      </c>
    </row>
    <row r="401" spans="1:5" x14ac:dyDescent="0.2">
      <c r="A401" s="1">
        <v>47209</v>
      </c>
      <c r="B401">
        <v>-241944.72742472347</v>
      </c>
      <c r="C401" s="2">
        <f t="shared" si="9"/>
        <v>-241944.72742472347</v>
      </c>
      <c r="D401" s="2">
        <f t="shared" si="10"/>
        <v>-22829778.848561551</v>
      </c>
      <c r="E401" s="2">
        <f t="shared" si="11"/>
        <v>22345889.393712107</v>
      </c>
    </row>
    <row r="402" spans="1:5" x14ac:dyDescent="0.2">
      <c r="A402" s="1">
        <v>47239</v>
      </c>
      <c r="B402">
        <v>-260712.4920099731</v>
      </c>
      <c r="C402" s="2">
        <f t="shared" si="9"/>
        <v>-260712.4920099731</v>
      </c>
      <c r="D402" s="2">
        <f t="shared" si="10"/>
        <v>-22968914.703171123</v>
      </c>
      <c r="E402" s="2">
        <f t="shared" si="11"/>
        <v>22447489.71915118</v>
      </c>
    </row>
    <row r="403" spans="1:5" x14ac:dyDescent="0.2">
      <c r="A403" s="1">
        <v>47270</v>
      </c>
      <c r="B403">
        <v>227049.05953441688</v>
      </c>
      <c r="C403" s="2">
        <f t="shared" si="9"/>
        <v>227049.05953441688</v>
      </c>
      <c r="D403" s="2">
        <f t="shared" si="10"/>
        <v>-22601103.595075514</v>
      </c>
      <c r="E403" s="2">
        <f t="shared" si="11"/>
        <v>23055201.714144345</v>
      </c>
    </row>
    <row r="404" spans="1:5" x14ac:dyDescent="0.2">
      <c r="A404" s="1">
        <v>47300</v>
      </c>
      <c r="B404">
        <v>343265.37036724325</v>
      </c>
      <c r="C404" s="2">
        <f t="shared" si="9"/>
        <v>343265.37036724325</v>
      </c>
      <c r="D404" s="2">
        <f t="shared" si="10"/>
        <v>-22604426.826389644</v>
      </c>
      <c r="E404" s="2">
        <f t="shared" si="11"/>
        <v>23290957.567124132</v>
      </c>
    </row>
    <row r="405" spans="1:5" x14ac:dyDescent="0.2">
      <c r="A405" s="1">
        <v>47331</v>
      </c>
      <c r="B405">
        <v>-310498.97182063182</v>
      </c>
      <c r="C405" s="2">
        <f t="shared" si="9"/>
        <v>-310498.97182063182</v>
      </c>
      <c r="D405" s="2">
        <f t="shared" si="10"/>
        <v>-23377326.392670814</v>
      </c>
      <c r="E405" s="2">
        <f t="shared" si="11"/>
        <v>22756328.449029554</v>
      </c>
    </row>
    <row r="406" spans="1:5" x14ac:dyDescent="0.2">
      <c r="A406" s="1">
        <v>47362</v>
      </c>
      <c r="B406">
        <v>-433577.29495888401</v>
      </c>
      <c r="C406" s="2">
        <f t="shared" si="9"/>
        <v>-433577.29495888401</v>
      </c>
      <c r="D406" s="2">
        <f t="shared" si="10"/>
        <v>-23619142.048405685</v>
      </c>
      <c r="E406" s="2">
        <f t="shared" si="11"/>
        <v>22751987.458487913</v>
      </c>
    </row>
    <row r="407" spans="1:5" x14ac:dyDescent="0.2">
      <c r="A407" s="1">
        <v>47392</v>
      </c>
      <c r="B407">
        <v>-323126.47023963265</v>
      </c>
      <c r="C407" s="2">
        <f t="shared" si="9"/>
        <v>-323126.47023963265</v>
      </c>
      <c r="D407" s="2">
        <f t="shared" si="10"/>
        <v>-23627036.939763766</v>
      </c>
      <c r="E407" s="2">
        <f t="shared" si="11"/>
        <v>22980783.999284502</v>
      </c>
    </row>
    <row r="408" spans="1:5" x14ac:dyDescent="0.2">
      <c r="A408" s="1">
        <v>47423</v>
      </c>
      <c r="B408">
        <v>-398420.33763917716</v>
      </c>
      <c r="C408" s="2">
        <f t="shared" si="9"/>
        <v>-398420.33763917716</v>
      </c>
      <c r="D408" s="2">
        <f t="shared" si="10"/>
        <v>-23820291.035019122</v>
      </c>
      <c r="E408" s="2">
        <f t="shared" si="11"/>
        <v>23023450.359740771</v>
      </c>
    </row>
    <row r="409" spans="1:5" x14ac:dyDescent="0.2">
      <c r="A409" s="1">
        <v>47453</v>
      </c>
      <c r="B409">
        <v>-139991.47150270967</v>
      </c>
      <c r="C409" s="2">
        <f t="shared" si="9"/>
        <v>-139991.47150270967</v>
      </c>
      <c r="D409" s="2">
        <f t="shared" si="10"/>
        <v>-23679442.894834019</v>
      </c>
      <c r="E409" s="2">
        <f t="shared" si="11"/>
        <v>23399459.951828599</v>
      </c>
    </row>
    <row r="410" spans="1:5" x14ac:dyDescent="0.2">
      <c r="A410" s="1">
        <v>47484</v>
      </c>
      <c r="B410">
        <v>1605002.5446594616</v>
      </c>
      <c r="C410" s="2">
        <f t="shared" si="9"/>
        <v>1605002.5446594616</v>
      </c>
      <c r="D410" s="2">
        <f t="shared" si="10"/>
        <v>-22051655.951563064</v>
      </c>
      <c r="E410" s="2">
        <f t="shared" si="11"/>
        <v>25261661.040881988</v>
      </c>
    </row>
    <row r="411" spans="1:5" x14ac:dyDescent="0.2">
      <c r="A411" s="1">
        <v>47515</v>
      </c>
      <c r="B411">
        <v>44370.673553670116</v>
      </c>
      <c r="C411" s="2">
        <f t="shared" si="9"/>
        <v>44370.673553670116</v>
      </c>
      <c r="D411" s="2">
        <f t="shared" si="10"/>
        <v>-23729126.958197694</v>
      </c>
      <c r="E411" s="2">
        <f t="shared" si="11"/>
        <v>23817868.305305038</v>
      </c>
    </row>
    <row r="412" spans="1:5" x14ac:dyDescent="0.2">
      <c r="A412" s="1">
        <v>47543</v>
      </c>
      <c r="B412">
        <v>-358210.8940028444</v>
      </c>
      <c r="C412" s="2">
        <f t="shared" si="9"/>
        <v>-358210.8940028444</v>
      </c>
      <c r="D412" s="2">
        <f t="shared" si="10"/>
        <v>-24248185.310625378</v>
      </c>
      <c r="E412" s="2">
        <f t="shared" si="11"/>
        <v>23531763.522619691</v>
      </c>
    </row>
    <row r="413" spans="1:5" x14ac:dyDescent="0.2">
      <c r="A413" s="1">
        <v>47574</v>
      </c>
      <c r="B413">
        <v>-507376.40789103019</v>
      </c>
      <c r="C413" s="2">
        <f t="shared" si="9"/>
        <v>-507376.40789103019</v>
      </c>
      <c r="D413" s="2">
        <f t="shared" si="10"/>
        <v>-24513470.720427696</v>
      </c>
      <c r="E413" s="2">
        <f t="shared" si="11"/>
        <v>23498717.904645633</v>
      </c>
    </row>
    <row r="414" spans="1:5" x14ac:dyDescent="0.2">
      <c r="A414" s="1">
        <v>47604</v>
      </c>
      <c r="B414">
        <v>-373670.99497027328</v>
      </c>
      <c r="C414" s="2">
        <f t="shared" si="9"/>
        <v>-373670.99497027328</v>
      </c>
      <c r="D414" s="2">
        <f t="shared" si="10"/>
        <v>-24495533.654993013</v>
      </c>
      <c r="E414" s="2">
        <f t="shared" si="11"/>
        <v>23748191.665052466</v>
      </c>
    </row>
    <row r="415" spans="1:5" x14ac:dyDescent="0.2">
      <c r="A415" s="1">
        <v>47635</v>
      </c>
      <c r="B415">
        <v>-479594.21657034825</v>
      </c>
      <c r="C415" s="2">
        <f t="shared" si="9"/>
        <v>-479594.21657034825</v>
      </c>
      <c r="D415" s="2">
        <f t="shared" si="10"/>
        <v>-24716878.898691714</v>
      </c>
      <c r="E415" s="2">
        <f t="shared" si="11"/>
        <v>23757690.465551019</v>
      </c>
    </row>
    <row r="416" spans="1:5" x14ac:dyDescent="0.2">
      <c r="A416" s="1">
        <v>47665</v>
      </c>
      <c r="B416">
        <v>-557323.88326468435</v>
      </c>
      <c r="C416" s="2">
        <f t="shared" si="9"/>
        <v>-557323.88326468435</v>
      </c>
      <c r="D416" s="2">
        <f t="shared" si="10"/>
        <v>-24909689.371190608</v>
      </c>
      <c r="E416" s="2">
        <f t="shared" si="11"/>
        <v>23795041.604661241</v>
      </c>
    </row>
    <row r="417" spans="1:5" x14ac:dyDescent="0.2">
      <c r="A417" s="1">
        <v>47696</v>
      </c>
      <c r="B417">
        <v>-551257.67596286628</v>
      </c>
      <c r="C417" s="2">
        <f t="shared" si="9"/>
        <v>-551257.67596286628</v>
      </c>
      <c r="D417" s="2">
        <f t="shared" si="10"/>
        <v>-25018367.751951102</v>
      </c>
      <c r="E417" s="2">
        <f t="shared" si="11"/>
        <v>23915852.400025371</v>
      </c>
    </row>
    <row r="418" spans="1:5" x14ac:dyDescent="0.2">
      <c r="A418" s="1">
        <v>47727</v>
      </c>
      <c r="B418">
        <v>-631466.3206888868</v>
      </c>
      <c r="C418" s="2">
        <f t="shared" si="9"/>
        <v>-631466.3206888868</v>
      </c>
      <c r="D418" s="2">
        <f t="shared" si="10"/>
        <v>-25212989.658283878</v>
      </c>
      <c r="E418" s="2">
        <f t="shared" si="11"/>
        <v>23950057.016906101</v>
      </c>
    </row>
    <row r="419" spans="1:5" x14ac:dyDescent="0.2">
      <c r="A419" s="1">
        <v>47757</v>
      </c>
      <c r="B419">
        <v>-558634.57771139662</v>
      </c>
      <c r="C419" s="2">
        <f t="shared" si="9"/>
        <v>-558634.57771139662</v>
      </c>
      <c r="D419" s="2">
        <f t="shared" si="10"/>
        <v>-25254244.637632262</v>
      </c>
      <c r="E419" s="2">
        <f t="shared" si="11"/>
        <v>24136975.48220947</v>
      </c>
    </row>
    <row r="420" spans="1:5" x14ac:dyDescent="0.2">
      <c r="A420" s="1">
        <v>47788</v>
      </c>
      <c r="B420">
        <v>-542250.53036752762</v>
      </c>
      <c r="C420" s="2">
        <f t="shared" si="9"/>
        <v>-542250.53036752762</v>
      </c>
      <c r="D420" s="2">
        <f t="shared" si="10"/>
        <v>-25351625.459431574</v>
      </c>
      <c r="E420" s="2">
        <f t="shared" si="11"/>
        <v>24267124.398696519</v>
      </c>
    </row>
    <row r="421" spans="1:5" x14ac:dyDescent="0.2">
      <c r="A421" s="1">
        <v>47818</v>
      </c>
      <c r="B421">
        <v>-580015.42018981487</v>
      </c>
      <c r="C421" s="2">
        <f t="shared" si="9"/>
        <v>-580015.42018981487</v>
      </c>
      <c r="D421" s="2">
        <f t="shared" si="10"/>
        <v>-25502837.953159098</v>
      </c>
      <c r="E421" s="2">
        <f t="shared" si="11"/>
        <v>24342807.112779465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C468-BBB9-4477-A906-A6E56BF789C1}">
  <dimension ref="A1:H421"/>
  <sheetViews>
    <sheetView topLeftCell="A397" workbookViewId="0">
      <selection activeCell="B421" sqref="B299:B421"/>
    </sheetView>
  </sheetViews>
  <sheetFormatPr defaultRowHeight="12.75" x14ac:dyDescent="0.2"/>
  <cols>
    <col min="1" max="1" width="10.140625" bestFit="1" customWidth="1"/>
    <col min="2" max="2" width="10.85546875" customWidth="1"/>
    <col min="3" max="3" width="19.7109375" customWidth="1"/>
    <col min="4" max="4" width="35" customWidth="1"/>
    <col min="5" max="5" width="34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5</v>
      </c>
      <c r="C1" t="s">
        <v>28</v>
      </c>
      <c r="D1" t="s">
        <v>29</v>
      </c>
      <c r="E1" t="s">
        <v>30</v>
      </c>
      <c r="G1" t="s">
        <v>13</v>
      </c>
      <c r="H1" t="s">
        <v>14</v>
      </c>
    </row>
    <row r="2" spans="1:8" x14ac:dyDescent="0.2">
      <c r="A2" s="1">
        <v>35065</v>
      </c>
      <c r="B2" s="2">
        <v>11.57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11.99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7.1029999999999998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13.14</v>
      </c>
      <c r="G5" t="s">
        <v>18</v>
      </c>
      <c r="H5" s="3">
        <f>_xlfn.FORECAST.ETS.STAT($B$2:$B$298,$A$2:$A$298,4,157,1)</f>
        <v>0.93333045497897649</v>
      </c>
    </row>
    <row r="6" spans="1:8" x14ac:dyDescent="0.2">
      <c r="A6" s="1">
        <v>35186</v>
      </c>
      <c r="B6" s="2">
        <v>10.78</v>
      </c>
      <c r="G6" t="s">
        <v>19</v>
      </c>
      <c r="H6" s="3">
        <f>_xlfn.FORECAST.ETS.STAT($B$2:$B$298,$A$2:$A$298,5,157,1)</f>
        <v>1.363187701212393</v>
      </c>
    </row>
    <row r="7" spans="1:8" x14ac:dyDescent="0.2">
      <c r="A7" s="1">
        <v>35217</v>
      </c>
      <c r="B7" s="2">
        <v>6.9489999999999998</v>
      </c>
      <c r="G7" t="s">
        <v>20</v>
      </c>
      <c r="H7" s="3">
        <f>_xlfn.FORECAST.ETS.STAT($B$2:$B$298,$A$2:$A$298,6,157,1)</f>
        <v>1727.1845573259952</v>
      </c>
    </row>
    <row r="8" spans="1:8" x14ac:dyDescent="0.2">
      <c r="A8" s="1">
        <v>35247</v>
      </c>
      <c r="B8" s="2">
        <v>7.3040000000000003</v>
      </c>
      <c r="G8" t="s">
        <v>21</v>
      </c>
      <c r="H8" s="3">
        <f>_xlfn.FORECAST.ETS.STAT($B$2:$B$298,$A$2:$A$298,7,157,1)</f>
        <v>3889.0879685845334</v>
      </c>
    </row>
    <row r="9" spans="1:8" x14ac:dyDescent="0.2">
      <c r="A9" s="1">
        <v>35278</v>
      </c>
      <c r="B9" s="2">
        <v>15.17</v>
      </c>
    </row>
    <row r="10" spans="1:8" x14ac:dyDescent="0.2">
      <c r="A10" s="1">
        <v>35309</v>
      </c>
      <c r="B10" s="2">
        <v>8.5719999999999992</v>
      </c>
    </row>
    <row r="11" spans="1:8" x14ac:dyDescent="0.2">
      <c r="A11" s="1">
        <v>35339</v>
      </c>
      <c r="B11" s="2">
        <v>8.2629999999999999</v>
      </c>
    </row>
    <row r="12" spans="1:8" x14ac:dyDescent="0.2">
      <c r="A12" s="1">
        <v>35370</v>
      </c>
      <c r="B12" s="2">
        <v>11.08</v>
      </c>
    </row>
    <row r="13" spans="1:8" x14ac:dyDescent="0.2">
      <c r="A13" s="1">
        <v>35400</v>
      </c>
      <c r="B13" s="2">
        <v>27.5</v>
      </c>
    </row>
    <row r="14" spans="1:8" x14ac:dyDescent="0.2">
      <c r="A14" s="1">
        <v>35431</v>
      </c>
      <c r="B14" s="2">
        <v>12.1</v>
      </c>
    </row>
    <row r="15" spans="1:8" x14ac:dyDescent="0.2">
      <c r="A15" s="1">
        <v>35462</v>
      </c>
      <c r="B15" s="2">
        <v>8.2840000000000007</v>
      </c>
    </row>
    <row r="16" spans="1:8" x14ac:dyDescent="0.2">
      <c r="A16" s="1">
        <v>35490</v>
      </c>
      <c r="B16" s="2">
        <v>18.82</v>
      </c>
    </row>
    <row r="17" spans="1:2" x14ac:dyDescent="0.2">
      <c r="A17" s="1">
        <v>35521</v>
      </c>
      <c r="B17" s="2">
        <v>22.43</v>
      </c>
    </row>
    <row r="18" spans="1:2" x14ac:dyDescent="0.2">
      <c r="A18" s="1">
        <v>35551</v>
      </c>
      <c r="B18" s="2">
        <v>52.77</v>
      </c>
    </row>
    <row r="19" spans="1:2" x14ac:dyDescent="0.2">
      <c r="A19" s="1">
        <v>35582</v>
      </c>
      <c r="B19" s="2">
        <v>12.92</v>
      </c>
    </row>
    <row r="20" spans="1:2" x14ac:dyDescent="0.2">
      <c r="A20" s="1">
        <v>35612</v>
      </c>
      <c r="B20" s="2">
        <v>6.08</v>
      </c>
    </row>
    <row r="21" spans="1:2" x14ac:dyDescent="0.2">
      <c r="A21" s="1">
        <v>35643</v>
      </c>
      <c r="B21" s="2">
        <v>8.4160000000000004</v>
      </c>
    </row>
    <row r="22" spans="1:2" x14ac:dyDescent="0.2">
      <c r="A22" s="1">
        <v>35674</v>
      </c>
      <c r="B22" s="2">
        <v>41.69</v>
      </c>
    </row>
    <row r="23" spans="1:2" x14ac:dyDescent="0.2">
      <c r="A23" s="1">
        <v>35704</v>
      </c>
      <c r="B23" s="2">
        <v>255.3</v>
      </c>
    </row>
    <row r="24" spans="1:2" x14ac:dyDescent="0.2">
      <c r="A24" s="1">
        <v>35735</v>
      </c>
      <c r="B24" s="2">
        <v>126.8</v>
      </c>
    </row>
    <row r="25" spans="1:2" x14ac:dyDescent="0.2">
      <c r="A25" s="1">
        <v>35765</v>
      </c>
      <c r="B25" s="2">
        <v>192.1</v>
      </c>
    </row>
    <row r="26" spans="1:2" x14ac:dyDescent="0.2">
      <c r="A26" s="1">
        <v>35796</v>
      </c>
      <c r="B26" s="2">
        <v>111.5</v>
      </c>
    </row>
    <row r="27" spans="1:2" x14ac:dyDescent="0.2">
      <c r="A27" s="1">
        <v>35827</v>
      </c>
      <c r="B27" s="2">
        <v>74.56</v>
      </c>
    </row>
    <row r="28" spans="1:2" x14ac:dyDescent="0.2">
      <c r="A28" s="1">
        <v>35855</v>
      </c>
      <c r="B28" s="2">
        <v>191.2</v>
      </c>
    </row>
    <row r="29" spans="1:2" x14ac:dyDescent="0.2">
      <c r="A29" s="1">
        <v>35886</v>
      </c>
      <c r="B29" s="2">
        <v>212.3</v>
      </c>
    </row>
    <row r="30" spans="1:2" x14ac:dyDescent="0.2">
      <c r="A30" s="1">
        <v>35916</v>
      </c>
      <c r="B30" s="2">
        <v>332.8</v>
      </c>
    </row>
    <row r="31" spans="1:2" x14ac:dyDescent="0.2">
      <c r="A31" s="1">
        <v>35947</v>
      </c>
      <c r="B31" s="2">
        <v>140.19999999999999</v>
      </c>
    </row>
    <row r="32" spans="1:2" x14ac:dyDescent="0.2">
      <c r="A32" s="1">
        <v>35977</v>
      </c>
      <c r="B32" s="2">
        <v>356.7</v>
      </c>
    </row>
    <row r="33" spans="1:2" x14ac:dyDescent="0.2">
      <c r="A33" s="1">
        <v>36008</v>
      </c>
      <c r="B33" s="2">
        <v>718.9</v>
      </c>
    </row>
    <row r="34" spans="1:2" x14ac:dyDescent="0.2">
      <c r="A34" s="1">
        <v>36039</v>
      </c>
      <c r="B34" s="2">
        <v>3755</v>
      </c>
    </row>
    <row r="35" spans="1:2" x14ac:dyDescent="0.2">
      <c r="A35" s="1">
        <v>36069</v>
      </c>
      <c r="B35" s="2">
        <v>1725</v>
      </c>
    </row>
    <row r="36" spans="1:2" x14ac:dyDescent="0.2">
      <c r="A36" s="1">
        <v>36100</v>
      </c>
      <c r="B36" s="2">
        <v>792.7</v>
      </c>
    </row>
    <row r="37" spans="1:2" x14ac:dyDescent="0.2">
      <c r="A37" s="1">
        <v>36130</v>
      </c>
      <c r="B37" s="2">
        <v>3722</v>
      </c>
    </row>
    <row r="38" spans="1:2" x14ac:dyDescent="0.2">
      <c r="A38" s="1">
        <v>36161</v>
      </c>
      <c r="B38" s="2">
        <v>3241</v>
      </c>
    </row>
    <row r="39" spans="1:2" x14ac:dyDescent="0.2">
      <c r="A39" s="1">
        <v>36192</v>
      </c>
      <c r="B39" s="2">
        <v>375.1</v>
      </c>
    </row>
    <row r="40" spans="1:2" x14ac:dyDescent="0.2">
      <c r="A40" s="1">
        <v>36220</v>
      </c>
      <c r="B40" s="2">
        <v>375.1</v>
      </c>
    </row>
    <row r="41" spans="1:2" x14ac:dyDescent="0.2">
      <c r="A41" s="1">
        <v>36251</v>
      </c>
      <c r="B41" s="2">
        <v>587.29999999999995</v>
      </c>
    </row>
    <row r="42" spans="1:2" x14ac:dyDescent="0.2">
      <c r="A42" s="1">
        <v>36281</v>
      </c>
      <c r="B42" s="2">
        <v>1977</v>
      </c>
    </row>
    <row r="43" spans="1:2" x14ac:dyDescent="0.2">
      <c r="A43" s="1">
        <v>36312</v>
      </c>
      <c r="B43" s="2">
        <v>3921</v>
      </c>
    </row>
    <row r="44" spans="1:2" x14ac:dyDescent="0.2">
      <c r="A44" s="1">
        <v>36342</v>
      </c>
      <c r="B44" s="2">
        <v>8077</v>
      </c>
    </row>
    <row r="45" spans="1:2" x14ac:dyDescent="0.2">
      <c r="A45" s="1">
        <v>36373</v>
      </c>
      <c r="B45" s="2">
        <v>7075</v>
      </c>
    </row>
    <row r="46" spans="1:2" x14ac:dyDescent="0.2">
      <c r="A46" s="1">
        <v>36404</v>
      </c>
      <c r="B46" s="2">
        <v>7575</v>
      </c>
    </row>
    <row r="47" spans="1:2" x14ac:dyDescent="0.2">
      <c r="A47" s="1">
        <v>36434</v>
      </c>
      <c r="B47" s="2">
        <v>2109</v>
      </c>
    </row>
    <row r="48" spans="1:2" x14ac:dyDescent="0.2">
      <c r="A48" s="1">
        <v>36465</v>
      </c>
      <c r="B48" s="2">
        <v>6522</v>
      </c>
    </row>
    <row r="49" spans="1:2" x14ac:dyDescent="0.2">
      <c r="A49" s="1">
        <v>36495</v>
      </c>
      <c r="B49" s="2">
        <v>5455</v>
      </c>
    </row>
    <row r="50" spans="1:2" x14ac:dyDescent="0.2">
      <c r="A50" s="1">
        <v>36526</v>
      </c>
      <c r="B50" s="2">
        <v>4073</v>
      </c>
    </row>
    <row r="51" spans="1:2" x14ac:dyDescent="0.2">
      <c r="A51" s="1">
        <v>36557</v>
      </c>
      <c r="B51" s="2">
        <v>2530</v>
      </c>
    </row>
    <row r="52" spans="1:2" x14ac:dyDescent="0.2">
      <c r="A52" s="1">
        <v>36586</v>
      </c>
      <c r="B52" s="2">
        <v>19460</v>
      </c>
    </row>
    <row r="53" spans="1:2" x14ac:dyDescent="0.2">
      <c r="A53" s="1">
        <v>36617</v>
      </c>
      <c r="B53" s="2">
        <v>22180</v>
      </c>
    </row>
    <row r="54" spans="1:2" x14ac:dyDescent="0.2">
      <c r="A54" s="1">
        <v>36647</v>
      </c>
      <c r="B54" s="2">
        <v>11100</v>
      </c>
    </row>
    <row r="55" spans="1:2" x14ac:dyDescent="0.2">
      <c r="A55" s="1">
        <v>36678</v>
      </c>
      <c r="B55" s="2">
        <v>5737</v>
      </c>
    </row>
    <row r="56" spans="1:2" x14ac:dyDescent="0.2">
      <c r="A56" s="1">
        <v>36708</v>
      </c>
      <c r="B56" s="2">
        <v>5126</v>
      </c>
    </row>
    <row r="57" spans="1:2" x14ac:dyDescent="0.2">
      <c r="A57" s="1">
        <v>36739</v>
      </c>
      <c r="B57" s="2">
        <v>3716</v>
      </c>
    </row>
    <row r="58" spans="1:2" x14ac:dyDescent="0.2">
      <c r="A58" s="1">
        <v>36770</v>
      </c>
      <c r="B58" s="2">
        <v>6632</v>
      </c>
    </row>
    <row r="59" spans="1:2" x14ac:dyDescent="0.2">
      <c r="A59" s="1">
        <v>36800</v>
      </c>
      <c r="B59" s="2">
        <v>11810</v>
      </c>
    </row>
    <row r="60" spans="1:2" x14ac:dyDescent="0.2">
      <c r="A60" s="1">
        <v>36831</v>
      </c>
      <c r="B60" s="2">
        <v>11750</v>
      </c>
    </row>
    <row r="61" spans="1:2" x14ac:dyDescent="0.2">
      <c r="A61" s="1">
        <v>36861</v>
      </c>
      <c r="B61" s="2">
        <v>9449</v>
      </c>
    </row>
    <row r="62" spans="1:2" x14ac:dyDescent="0.2">
      <c r="A62" s="1">
        <v>36892</v>
      </c>
      <c r="B62" s="2">
        <v>3937</v>
      </c>
    </row>
    <row r="63" spans="1:2" x14ac:dyDescent="0.2">
      <c r="A63" s="1">
        <v>36923</v>
      </c>
      <c r="B63" s="2">
        <v>2907</v>
      </c>
    </row>
    <row r="64" spans="1:2" x14ac:dyDescent="0.2">
      <c r="A64" s="1">
        <v>36951</v>
      </c>
      <c r="B64" s="2">
        <v>1761</v>
      </c>
    </row>
    <row r="65" spans="1:2" x14ac:dyDescent="0.2">
      <c r="A65" s="1">
        <v>36982</v>
      </c>
      <c r="B65" s="2">
        <v>26970</v>
      </c>
    </row>
    <row r="66" spans="1:2" x14ac:dyDescent="0.2">
      <c r="A66" s="1">
        <v>37012</v>
      </c>
      <c r="B66" s="2">
        <v>7660</v>
      </c>
    </row>
    <row r="67" spans="1:2" x14ac:dyDescent="0.2">
      <c r="A67" s="1">
        <v>37043</v>
      </c>
      <c r="B67" s="2">
        <v>2450</v>
      </c>
    </row>
    <row r="68" spans="1:2" x14ac:dyDescent="0.2">
      <c r="A68" s="1">
        <v>37073</v>
      </c>
      <c r="B68" s="2">
        <v>1716</v>
      </c>
    </row>
    <row r="69" spans="1:2" x14ac:dyDescent="0.2">
      <c r="A69" s="1">
        <v>37104</v>
      </c>
      <c r="B69" s="2">
        <v>1123</v>
      </c>
    </row>
    <row r="70" spans="1:2" x14ac:dyDescent="0.2">
      <c r="A70" s="1">
        <v>37135</v>
      </c>
      <c r="B70" s="2">
        <v>7623</v>
      </c>
    </row>
    <row r="71" spans="1:2" x14ac:dyDescent="0.2">
      <c r="A71" s="1">
        <v>37165</v>
      </c>
      <c r="B71" s="2">
        <v>55770</v>
      </c>
    </row>
    <row r="72" spans="1:2" x14ac:dyDescent="0.2">
      <c r="A72" s="1">
        <v>37196</v>
      </c>
      <c r="B72" s="2">
        <v>42480</v>
      </c>
    </row>
    <row r="73" spans="1:2" x14ac:dyDescent="0.2">
      <c r="A73" s="1">
        <v>37226</v>
      </c>
      <c r="B73" s="2">
        <v>28070</v>
      </c>
    </row>
    <row r="74" spans="1:2" x14ac:dyDescent="0.2">
      <c r="A74" s="1">
        <v>37257</v>
      </c>
      <c r="B74" s="2">
        <v>29710</v>
      </c>
    </row>
    <row r="75" spans="1:2" x14ac:dyDescent="0.2">
      <c r="A75" s="1">
        <v>37288</v>
      </c>
      <c r="B75" s="2">
        <v>29370</v>
      </c>
    </row>
    <row r="76" spans="1:2" x14ac:dyDescent="0.2">
      <c r="A76" s="1">
        <v>37316</v>
      </c>
      <c r="B76" s="2">
        <v>15250</v>
      </c>
    </row>
    <row r="77" spans="1:2" x14ac:dyDescent="0.2">
      <c r="A77" s="1">
        <v>37347</v>
      </c>
      <c r="B77" s="2">
        <v>18540</v>
      </c>
    </row>
    <row r="78" spans="1:2" x14ac:dyDescent="0.2">
      <c r="A78" s="1">
        <v>37377</v>
      </c>
      <c r="B78" s="2">
        <v>4502</v>
      </c>
    </row>
    <row r="79" spans="1:2" x14ac:dyDescent="0.2">
      <c r="A79" s="1">
        <v>37408</v>
      </c>
      <c r="B79" s="2">
        <v>5489</v>
      </c>
    </row>
    <row r="80" spans="1:2" x14ac:dyDescent="0.2">
      <c r="A80" s="1">
        <v>37438</v>
      </c>
      <c r="B80" s="2">
        <v>3542</v>
      </c>
    </row>
    <row r="81" spans="1:2" x14ac:dyDescent="0.2">
      <c r="A81" s="1">
        <v>37469</v>
      </c>
      <c r="B81" s="2">
        <v>14400</v>
      </c>
    </row>
    <row r="82" spans="1:2" x14ac:dyDescent="0.2">
      <c r="A82" s="1">
        <v>37500</v>
      </c>
      <c r="B82" s="2">
        <v>8544</v>
      </c>
    </row>
    <row r="83" spans="1:2" x14ac:dyDescent="0.2">
      <c r="A83" s="1">
        <v>37530</v>
      </c>
      <c r="B83" s="2">
        <v>10240</v>
      </c>
    </row>
    <row r="84" spans="1:2" x14ac:dyDescent="0.2">
      <c r="A84" s="1">
        <v>37561</v>
      </c>
      <c r="B84" s="2">
        <v>6467</v>
      </c>
    </row>
    <row r="85" spans="1:2" x14ac:dyDescent="0.2">
      <c r="A85" s="1">
        <v>37591</v>
      </c>
      <c r="B85" s="2">
        <v>5380</v>
      </c>
    </row>
    <row r="86" spans="1:2" x14ac:dyDescent="0.2">
      <c r="A86" s="1">
        <v>37622</v>
      </c>
      <c r="B86" s="2">
        <v>921.6</v>
      </c>
    </row>
    <row r="87" spans="1:2" x14ac:dyDescent="0.2">
      <c r="A87" s="1">
        <v>37653</v>
      </c>
      <c r="B87" s="2">
        <v>1061</v>
      </c>
    </row>
    <row r="88" spans="1:2" x14ac:dyDescent="0.2">
      <c r="A88" s="1">
        <v>37681</v>
      </c>
      <c r="B88" s="2">
        <v>1015</v>
      </c>
    </row>
    <row r="89" spans="1:2" x14ac:dyDescent="0.2">
      <c r="A89" s="1">
        <v>37712</v>
      </c>
      <c r="B89" s="2">
        <v>2758</v>
      </c>
    </row>
    <row r="90" spans="1:2" x14ac:dyDescent="0.2">
      <c r="A90" s="1">
        <v>37742</v>
      </c>
      <c r="B90" s="2">
        <v>4060</v>
      </c>
    </row>
    <row r="91" spans="1:2" x14ac:dyDescent="0.2">
      <c r="A91" s="1">
        <v>37773</v>
      </c>
      <c r="B91" s="2">
        <v>1065</v>
      </c>
    </row>
    <row r="92" spans="1:2" x14ac:dyDescent="0.2">
      <c r="A92" s="1">
        <v>37803</v>
      </c>
      <c r="B92" s="2">
        <v>784.8</v>
      </c>
    </row>
    <row r="93" spans="1:2" x14ac:dyDescent="0.2">
      <c r="A93" s="1">
        <v>37834</v>
      </c>
      <c r="B93" s="2">
        <v>611.6</v>
      </c>
    </row>
    <row r="94" spans="1:2" x14ac:dyDescent="0.2">
      <c r="A94" s="1">
        <v>37865</v>
      </c>
      <c r="B94" s="2">
        <v>441</v>
      </c>
    </row>
    <row r="95" spans="1:2" x14ac:dyDescent="0.2">
      <c r="A95" s="1">
        <v>37895</v>
      </c>
      <c r="B95" s="2">
        <v>1355</v>
      </c>
    </row>
    <row r="96" spans="1:2" x14ac:dyDescent="0.2">
      <c r="A96" s="1">
        <v>37926</v>
      </c>
      <c r="B96" s="2">
        <v>14070</v>
      </c>
    </row>
    <row r="97" spans="1:2" x14ac:dyDescent="0.2">
      <c r="A97" s="1">
        <v>37956</v>
      </c>
      <c r="B97" s="2">
        <v>2855</v>
      </c>
    </row>
    <row r="98" spans="1:2" x14ac:dyDescent="0.2">
      <c r="A98" s="1">
        <v>37987</v>
      </c>
      <c r="B98" s="2">
        <v>713.8</v>
      </c>
    </row>
    <row r="99" spans="1:2" x14ac:dyDescent="0.2">
      <c r="A99" s="1">
        <v>38018</v>
      </c>
      <c r="B99" s="2">
        <v>176.5</v>
      </c>
    </row>
    <row r="100" spans="1:2" x14ac:dyDescent="0.2">
      <c r="A100" s="1">
        <v>38047</v>
      </c>
      <c r="B100" s="2">
        <v>454.1</v>
      </c>
    </row>
    <row r="101" spans="1:2" x14ac:dyDescent="0.2">
      <c r="A101" s="1">
        <v>38078</v>
      </c>
      <c r="B101" s="2">
        <v>305</v>
      </c>
    </row>
    <row r="102" spans="1:2" x14ac:dyDescent="0.2">
      <c r="A102" s="1">
        <v>38108</v>
      </c>
      <c r="B102" s="2">
        <v>162.1</v>
      </c>
    </row>
    <row r="103" spans="1:2" x14ac:dyDescent="0.2">
      <c r="A103" s="1">
        <v>38139</v>
      </c>
      <c r="B103" s="2">
        <v>220.8</v>
      </c>
    </row>
    <row r="104" spans="1:2" x14ac:dyDescent="0.2">
      <c r="A104" s="1">
        <v>38169</v>
      </c>
      <c r="B104" s="2">
        <v>84.81</v>
      </c>
    </row>
    <row r="105" spans="1:2" x14ac:dyDescent="0.2">
      <c r="A105" s="1">
        <v>38200</v>
      </c>
      <c r="B105" s="2">
        <v>96.69</v>
      </c>
    </row>
    <row r="106" spans="1:2" x14ac:dyDescent="0.2">
      <c r="A106" s="1">
        <v>38231</v>
      </c>
      <c r="B106" s="2">
        <v>101.9</v>
      </c>
    </row>
    <row r="107" spans="1:2" x14ac:dyDescent="0.2">
      <c r="A107" s="1">
        <v>38261</v>
      </c>
      <c r="B107" s="2">
        <v>101.3</v>
      </c>
    </row>
    <row r="108" spans="1:2" x14ac:dyDescent="0.2">
      <c r="A108" s="1">
        <v>38292</v>
      </c>
      <c r="B108" s="2">
        <v>695.6</v>
      </c>
    </row>
    <row r="109" spans="1:2" x14ac:dyDescent="0.2">
      <c r="A109" s="1">
        <v>38322</v>
      </c>
      <c r="B109" s="2">
        <v>448.6</v>
      </c>
    </row>
    <row r="110" spans="1:2" x14ac:dyDescent="0.2">
      <c r="A110" s="1">
        <v>38353</v>
      </c>
      <c r="B110" s="2">
        <v>239.3</v>
      </c>
    </row>
    <row r="111" spans="1:2" x14ac:dyDescent="0.2">
      <c r="A111" s="1">
        <v>38384</v>
      </c>
      <c r="B111" s="2">
        <v>53.79</v>
      </c>
    </row>
    <row r="112" spans="1:2" x14ac:dyDescent="0.2">
      <c r="A112" s="1">
        <v>38412</v>
      </c>
      <c r="B112" s="2">
        <v>47.74</v>
      </c>
    </row>
    <row r="113" spans="1:2" x14ac:dyDescent="0.2">
      <c r="A113" s="1">
        <v>38443</v>
      </c>
      <c r="B113" s="2">
        <v>38.51</v>
      </c>
    </row>
    <row r="114" spans="1:2" x14ac:dyDescent="0.2">
      <c r="A114" s="1">
        <v>38473</v>
      </c>
      <c r="B114" s="2">
        <v>360.7</v>
      </c>
    </row>
    <row r="115" spans="1:2" x14ac:dyDescent="0.2">
      <c r="A115" s="1">
        <v>38504</v>
      </c>
      <c r="B115" s="2">
        <v>127.7</v>
      </c>
    </row>
    <row r="116" spans="1:2" x14ac:dyDescent="0.2">
      <c r="A116" s="1">
        <v>38534</v>
      </c>
      <c r="B116" s="2">
        <v>159.1</v>
      </c>
    </row>
    <row r="117" spans="1:2" x14ac:dyDescent="0.2">
      <c r="A117" s="1">
        <v>38565</v>
      </c>
      <c r="B117" s="2">
        <v>163.1</v>
      </c>
    </row>
    <row r="118" spans="1:2" x14ac:dyDescent="0.2">
      <c r="A118" s="1">
        <v>38596</v>
      </c>
      <c r="B118" s="2">
        <v>57.77</v>
      </c>
    </row>
    <row r="119" spans="1:2" x14ac:dyDescent="0.2">
      <c r="A119" s="1">
        <v>38626</v>
      </c>
      <c r="B119" s="2">
        <v>42.15</v>
      </c>
    </row>
    <row r="120" spans="1:2" x14ac:dyDescent="0.2">
      <c r="A120" s="1">
        <v>38657</v>
      </c>
      <c r="B120" s="2">
        <v>54.63</v>
      </c>
    </row>
    <row r="121" spans="1:2" x14ac:dyDescent="0.2">
      <c r="A121" s="1">
        <v>38687</v>
      </c>
      <c r="B121" s="2">
        <v>159</v>
      </c>
    </row>
    <row r="122" spans="1:2" x14ac:dyDescent="0.2">
      <c r="A122" s="1">
        <v>38718</v>
      </c>
      <c r="B122" s="2">
        <v>43.05</v>
      </c>
    </row>
    <row r="123" spans="1:2" x14ac:dyDescent="0.2">
      <c r="A123" s="1">
        <v>38749</v>
      </c>
      <c r="B123" s="2">
        <v>12.43</v>
      </c>
    </row>
    <row r="124" spans="1:2" x14ac:dyDescent="0.2">
      <c r="A124" s="1">
        <v>38777</v>
      </c>
      <c r="B124" s="2">
        <v>21.07</v>
      </c>
    </row>
    <row r="125" spans="1:2" x14ac:dyDescent="0.2">
      <c r="A125" s="1">
        <v>38808</v>
      </c>
      <c r="B125" s="2">
        <v>21.84</v>
      </c>
    </row>
    <row r="126" spans="1:2" x14ac:dyDescent="0.2">
      <c r="A126" s="1">
        <v>38838</v>
      </c>
      <c r="B126" s="2">
        <v>54.07</v>
      </c>
    </row>
    <row r="127" spans="1:2" x14ac:dyDescent="0.2">
      <c r="A127" s="1">
        <v>38869</v>
      </c>
      <c r="B127" s="2">
        <v>35.25</v>
      </c>
    </row>
    <row r="128" spans="1:2" x14ac:dyDescent="0.2">
      <c r="A128" s="1">
        <v>38899</v>
      </c>
      <c r="B128" s="2">
        <v>17.510000000000002</v>
      </c>
    </row>
    <row r="129" spans="1:2" x14ac:dyDescent="0.2">
      <c r="A129" s="1">
        <v>38930</v>
      </c>
      <c r="B129" s="2">
        <v>14.87</v>
      </c>
    </row>
    <row r="130" spans="1:2" x14ac:dyDescent="0.2">
      <c r="A130" s="1">
        <v>38961</v>
      </c>
      <c r="B130" s="2">
        <v>33.68</v>
      </c>
    </row>
    <row r="131" spans="1:2" x14ac:dyDescent="0.2">
      <c r="A131" s="1">
        <v>38991</v>
      </c>
      <c r="B131" s="2">
        <v>63.83</v>
      </c>
    </row>
    <row r="132" spans="1:2" x14ac:dyDescent="0.2">
      <c r="A132" s="1">
        <v>39022</v>
      </c>
      <c r="B132" s="2">
        <v>39.58</v>
      </c>
    </row>
    <row r="133" spans="1:2" x14ac:dyDescent="0.2">
      <c r="A133" s="1">
        <v>39052</v>
      </c>
      <c r="B133" s="2">
        <v>43.74</v>
      </c>
    </row>
    <row r="134" spans="1:2" x14ac:dyDescent="0.2">
      <c r="A134" s="1">
        <v>39083</v>
      </c>
      <c r="B134" s="2">
        <v>43.03</v>
      </c>
    </row>
    <row r="135" spans="1:2" x14ac:dyDescent="0.2">
      <c r="A135" s="1">
        <v>39114</v>
      </c>
      <c r="B135" s="2">
        <v>32.25</v>
      </c>
    </row>
    <row r="136" spans="1:2" x14ac:dyDescent="0.2">
      <c r="A136" s="1">
        <v>39142</v>
      </c>
      <c r="B136" s="2">
        <v>19.75</v>
      </c>
    </row>
    <row r="137" spans="1:2" x14ac:dyDescent="0.2">
      <c r="A137" s="1">
        <v>39173</v>
      </c>
      <c r="B137" s="2">
        <v>46.4</v>
      </c>
    </row>
    <row r="138" spans="1:2" x14ac:dyDescent="0.2">
      <c r="A138" s="1">
        <v>39203</v>
      </c>
      <c r="B138" s="2">
        <v>35.590000000000003</v>
      </c>
    </row>
    <row r="139" spans="1:2" x14ac:dyDescent="0.2">
      <c r="A139" s="1">
        <v>39234</v>
      </c>
      <c r="B139" s="2">
        <v>16.34</v>
      </c>
    </row>
    <row r="140" spans="1:2" x14ac:dyDescent="0.2">
      <c r="A140" s="1">
        <v>39264</v>
      </c>
      <c r="B140" s="2">
        <v>7.3159999999999998</v>
      </c>
    </row>
    <row r="141" spans="1:2" x14ac:dyDescent="0.2">
      <c r="A141" s="1">
        <v>39295</v>
      </c>
      <c r="B141" s="2">
        <v>8.9049999999999994</v>
      </c>
    </row>
    <row r="142" spans="1:2" x14ac:dyDescent="0.2">
      <c r="A142" s="1">
        <v>39326</v>
      </c>
      <c r="B142" s="2">
        <v>8.4049999999999994</v>
      </c>
    </row>
    <row r="143" spans="1:2" x14ac:dyDescent="0.2">
      <c r="A143" s="1">
        <v>39356</v>
      </c>
      <c r="B143" s="2">
        <v>7.4480000000000004</v>
      </c>
    </row>
    <row r="144" spans="1:2" x14ac:dyDescent="0.2">
      <c r="A144" s="1">
        <v>39387</v>
      </c>
      <c r="B144" s="2">
        <v>10.45</v>
      </c>
    </row>
    <row r="145" spans="1:2" x14ac:dyDescent="0.2">
      <c r="A145" s="1">
        <v>39417</v>
      </c>
      <c r="B145" s="2">
        <v>11.6</v>
      </c>
    </row>
    <row r="146" spans="1:2" x14ac:dyDescent="0.2">
      <c r="A146" s="1">
        <v>39448</v>
      </c>
      <c r="B146" s="2">
        <v>12.3</v>
      </c>
    </row>
    <row r="147" spans="1:2" x14ac:dyDescent="0.2">
      <c r="A147" s="1">
        <v>39479</v>
      </c>
      <c r="B147" s="2">
        <v>20.13</v>
      </c>
    </row>
    <row r="148" spans="1:2" x14ac:dyDescent="0.2">
      <c r="A148" s="1">
        <v>39508</v>
      </c>
      <c r="B148" s="2">
        <v>21.65</v>
      </c>
    </row>
    <row r="149" spans="1:2" x14ac:dyDescent="0.2">
      <c r="A149" s="1">
        <v>39539</v>
      </c>
      <c r="B149" s="2">
        <v>13.79</v>
      </c>
    </row>
    <row r="150" spans="1:2" x14ac:dyDescent="0.2">
      <c r="A150" s="1">
        <v>39569</v>
      </c>
      <c r="B150" s="2">
        <v>7.8419999999999996</v>
      </c>
    </row>
    <row r="151" spans="1:2" x14ac:dyDescent="0.2">
      <c r="A151" s="1">
        <v>39600</v>
      </c>
      <c r="B151" s="2">
        <v>11.96</v>
      </c>
    </row>
    <row r="152" spans="1:2" x14ac:dyDescent="0.2">
      <c r="A152" s="1">
        <v>39630</v>
      </c>
      <c r="B152" s="2">
        <v>3.3490000000000002</v>
      </c>
    </row>
    <row r="153" spans="1:2" x14ac:dyDescent="0.2">
      <c r="A153" s="1">
        <v>39661</v>
      </c>
      <c r="B153" s="2">
        <v>2.165</v>
      </c>
    </row>
    <row r="154" spans="1:2" x14ac:dyDescent="0.2">
      <c r="A154" s="1">
        <v>39692</v>
      </c>
      <c r="B154" s="2">
        <v>2.7759999999999998</v>
      </c>
    </row>
    <row r="155" spans="1:2" x14ac:dyDescent="0.2">
      <c r="A155" s="1">
        <v>39722</v>
      </c>
      <c r="B155" s="2">
        <v>8.6769999999999996</v>
      </c>
    </row>
    <row r="156" spans="1:2" x14ac:dyDescent="0.2">
      <c r="A156" s="1">
        <v>39753</v>
      </c>
      <c r="B156" s="2">
        <v>7.5979999999999999</v>
      </c>
    </row>
    <row r="157" spans="1:2" x14ac:dyDescent="0.2">
      <c r="A157" s="1">
        <v>39783</v>
      </c>
      <c r="B157" s="2">
        <v>4.4649999999999999</v>
      </c>
    </row>
    <row r="158" spans="1:2" x14ac:dyDescent="0.2">
      <c r="A158" s="1">
        <v>39814</v>
      </c>
      <c r="B158" s="2">
        <v>9.0389999999999997</v>
      </c>
    </row>
    <row r="159" spans="1:2" x14ac:dyDescent="0.2">
      <c r="A159" s="1">
        <v>39845</v>
      </c>
      <c r="B159" s="2">
        <v>4.2140000000000004</v>
      </c>
    </row>
    <row r="160" spans="1:2" x14ac:dyDescent="0.2">
      <c r="A160" s="1">
        <v>39873</v>
      </c>
      <c r="B160" s="2">
        <v>4.4450000000000003</v>
      </c>
    </row>
    <row r="161" spans="1:2" x14ac:dyDescent="0.2">
      <c r="A161" s="1">
        <v>39904</v>
      </c>
      <c r="B161" s="2">
        <v>7.5350000000000001</v>
      </c>
    </row>
    <row r="162" spans="1:2" x14ac:dyDescent="0.2">
      <c r="A162" s="1">
        <v>39934</v>
      </c>
      <c r="B162" s="2">
        <v>8.2650000000000006</v>
      </c>
    </row>
    <row r="163" spans="1:2" x14ac:dyDescent="0.2">
      <c r="A163" s="1">
        <v>39965</v>
      </c>
      <c r="B163" s="2">
        <v>5.4889999999999999</v>
      </c>
    </row>
    <row r="164" spans="1:2" x14ac:dyDescent="0.2">
      <c r="A164" s="1">
        <v>39995</v>
      </c>
      <c r="B164" s="2">
        <v>3.6859999999999999</v>
      </c>
    </row>
    <row r="165" spans="1:2" x14ac:dyDescent="0.2">
      <c r="A165" s="1">
        <v>40026</v>
      </c>
      <c r="B165" s="2">
        <v>2.8250000000000002</v>
      </c>
    </row>
    <row r="166" spans="1:2" x14ac:dyDescent="0.2">
      <c r="A166" s="1">
        <v>40057</v>
      </c>
      <c r="B166" s="2">
        <v>3.5449999999999999</v>
      </c>
    </row>
    <row r="167" spans="1:2" x14ac:dyDescent="0.2">
      <c r="A167" s="1">
        <v>40087</v>
      </c>
      <c r="B167" s="2">
        <v>7.1360000000000001</v>
      </c>
    </row>
    <row r="168" spans="1:2" x14ac:dyDescent="0.2">
      <c r="A168" s="1">
        <v>40118</v>
      </c>
      <c r="B168" s="2">
        <v>13.92</v>
      </c>
    </row>
    <row r="169" spans="1:2" x14ac:dyDescent="0.2">
      <c r="A169" s="1">
        <v>40148</v>
      </c>
      <c r="B169" s="2">
        <v>8.6669999999999998</v>
      </c>
    </row>
    <row r="170" spans="1:2" x14ac:dyDescent="0.2">
      <c r="A170" s="1">
        <v>40179</v>
      </c>
      <c r="B170" s="2">
        <v>9.5060000000000002</v>
      </c>
    </row>
    <row r="171" spans="1:2" x14ac:dyDescent="0.2">
      <c r="A171" s="1">
        <v>40210</v>
      </c>
      <c r="B171" s="2">
        <v>5.08</v>
      </c>
    </row>
    <row r="172" spans="1:2" x14ac:dyDescent="0.2">
      <c r="A172" s="1">
        <v>40238</v>
      </c>
      <c r="B172" s="2">
        <v>5.08</v>
      </c>
    </row>
    <row r="173" spans="1:2" x14ac:dyDescent="0.2">
      <c r="A173" s="1">
        <v>40269</v>
      </c>
      <c r="B173" s="2">
        <v>227.9</v>
      </c>
    </row>
    <row r="174" spans="1:2" x14ac:dyDescent="0.2">
      <c r="A174" s="1">
        <v>40299</v>
      </c>
      <c r="B174" s="2">
        <v>103.7</v>
      </c>
    </row>
    <row r="175" spans="1:2" x14ac:dyDescent="0.2">
      <c r="A175" s="1">
        <v>40330</v>
      </c>
      <c r="B175" s="2">
        <v>294.5</v>
      </c>
    </row>
    <row r="176" spans="1:2" x14ac:dyDescent="0.2">
      <c r="A176" s="1">
        <v>40360</v>
      </c>
      <c r="B176" s="2">
        <v>240</v>
      </c>
    </row>
    <row r="177" spans="1:2" x14ac:dyDescent="0.2">
      <c r="A177" s="1">
        <v>40391</v>
      </c>
      <c r="B177" s="2">
        <v>86.68</v>
      </c>
    </row>
    <row r="178" spans="1:2" x14ac:dyDescent="0.2">
      <c r="A178" s="1">
        <v>40422</v>
      </c>
      <c r="B178" s="2">
        <v>52.9</v>
      </c>
    </row>
    <row r="179" spans="1:2" x14ac:dyDescent="0.2">
      <c r="A179" s="1">
        <v>40452</v>
      </c>
      <c r="B179" s="2">
        <v>28.49</v>
      </c>
    </row>
    <row r="180" spans="1:2" x14ac:dyDescent="0.2">
      <c r="A180" s="1">
        <v>40483</v>
      </c>
      <c r="B180" s="2">
        <v>9.1869999999999994</v>
      </c>
    </row>
    <row r="181" spans="1:2" x14ac:dyDescent="0.2">
      <c r="A181" s="1">
        <v>40513</v>
      </c>
      <c r="B181" s="2">
        <v>2.2719999999999998</v>
      </c>
    </row>
    <row r="182" spans="1:2" x14ac:dyDescent="0.2">
      <c r="A182" s="1">
        <v>40544</v>
      </c>
      <c r="B182" s="2">
        <v>1.8240000000000001</v>
      </c>
    </row>
    <row r="183" spans="1:2" x14ac:dyDescent="0.2">
      <c r="A183" s="1">
        <v>40575</v>
      </c>
      <c r="B183" s="2">
        <v>55.58</v>
      </c>
    </row>
    <row r="184" spans="1:2" x14ac:dyDescent="0.2">
      <c r="A184" s="1">
        <v>40603</v>
      </c>
      <c r="B184" s="2">
        <v>33.29</v>
      </c>
    </row>
    <row r="185" spans="1:2" x14ac:dyDescent="0.2">
      <c r="A185" s="1">
        <v>40634</v>
      </c>
      <c r="B185" s="2">
        <v>449.2</v>
      </c>
    </row>
    <row r="186" spans="1:2" x14ac:dyDescent="0.2">
      <c r="A186" s="1">
        <v>40664</v>
      </c>
      <c r="B186" s="2">
        <v>464.3</v>
      </c>
    </row>
    <row r="187" spans="1:2" x14ac:dyDescent="0.2">
      <c r="A187" s="1">
        <v>40695</v>
      </c>
      <c r="B187" s="2">
        <v>260.5</v>
      </c>
    </row>
    <row r="188" spans="1:2" x14ac:dyDescent="0.2">
      <c r="A188" s="1">
        <v>40725</v>
      </c>
      <c r="B188" s="2">
        <v>94.4</v>
      </c>
    </row>
    <row r="189" spans="1:2" x14ac:dyDescent="0.2">
      <c r="A189" s="1">
        <v>40756</v>
      </c>
      <c r="B189" s="2">
        <v>173.7</v>
      </c>
    </row>
    <row r="190" spans="1:2" x14ac:dyDescent="0.2">
      <c r="A190" s="1">
        <v>40787</v>
      </c>
      <c r="B190" s="2">
        <v>187.5</v>
      </c>
    </row>
    <row r="191" spans="1:2" x14ac:dyDescent="0.2">
      <c r="A191" s="1">
        <v>40817</v>
      </c>
      <c r="B191" s="2">
        <v>2194</v>
      </c>
    </row>
    <row r="192" spans="1:2" x14ac:dyDescent="0.2">
      <c r="A192" s="1">
        <v>40848</v>
      </c>
      <c r="B192" s="2">
        <v>3587</v>
      </c>
    </row>
    <row r="193" spans="1:2" x14ac:dyDescent="0.2">
      <c r="A193" s="1">
        <v>40878</v>
      </c>
      <c r="B193" s="2">
        <v>2152</v>
      </c>
    </row>
    <row r="194" spans="1:2" x14ac:dyDescent="0.2">
      <c r="A194" s="1">
        <v>40909</v>
      </c>
      <c r="B194" s="2">
        <v>908.7</v>
      </c>
    </row>
    <row r="195" spans="1:2" x14ac:dyDescent="0.2">
      <c r="A195" s="1">
        <v>40940</v>
      </c>
      <c r="B195" s="2">
        <v>365.4</v>
      </c>
    </row>
    <row r="196" spans="1:2" x14ac:dyDescent="0.2">
      <c r="A196" s="1">
        <v>40969</v>
      </c>
      <c r="B196" s="2">
        <v>351.9</v>
      </c>
    </row>
    <row r="197" spans="1:2" x14ac:dyDescent="0.2">
      <c r="A197" s="1">
        <v>41000</v>
      </c>
      <c r="B197" s="2">
        <v>323.8</v>
      </c>
    </row>
    <row r="198" spans="1:2" x14ac:dyDescent="0.2">
      <c r="A198" s="1">
        <v>41030</v>
      </c>
      <c r="B198" s="2">
        <v>385.7</v>
      </c>
    </row>
    <row r="199" spans="1:2" x14ac:dyDescent="0.2">
      <c r="A199" s="1">
        <v>41061</v>
      </c>
      <c r="B199" s="2">
        <v>602.29999999999995</v>
      </c>
    </row>
    <row r="200" spans="1:2" x14ac:dyDescent="0.2">
      <c r="A200" s="1">
        <v>41091</v>
      </c>
      <c r="B200" s="2">
        <v>998</v>
      </c>
    </row>
    <row r="201" spans="1:2" x14ac:dyDescent="0.2">
      <c r="A201" s="1">
        <v>41122</v>
      </c>
      <c r="B201" s="2">
        <v>628.5</v>
      </c>
    </row>
    <row r="202" spans="1:2" x14ac:dyDescent="0.2">
      <c r="A202" s="1">
        <v>41153</v>
      </c>
      <c r="B202" s="2">
        <v>501.5</v>
      </c>
    </row>
    <row r="203" spans="1:2" x14ac:dyDescent="0.2">
      <c r="A203" s="1">
        <v>41183</v>
      </c>
      <c r="B203" s="2">
        <v>2059</v>
      </c>
    </row>
    <row r="204" spans="1:2" x14ac:dyDescent="0.2">
      <c r="A204" s="1">
        <v>41214</v>
      </c>
      <c r="B204" s="2">
        <v>882.3</v>
      </c>
    </row>
    <row r="205" spans="1:2" x14ac:dyDescent="0.2">
      <c r="A205" s="1">
        <v>41244</v>
      </c>
      <c r="B205" s="2">
        <v>427.3</v>
      </c>
    </row>
    <row r="206" spans="1:2" x14ac:dyDescent="0.2">
      <c r="A206" s="1">
        <v>41275</v>
      </c>
      <c r="B206" s="2">
        <v>206</v>
      </c>
    </row>
    <row r="207" spans="1:2" x14ac:dyDescent="0.2">
      <c r="A207" s="1">
        <v>41306</v>
      </c>
      <c r="B207" s="2">
        <v>159</v>
      </c>
    </row>
    <row r="208" spans="1:2" x14ac:dyDescent="0.2">
      <c r="A208" s="1">
        <v>41334</v>
      </c>
      <c r="B208" s="2">
        <v>606.4</v>
      </c>
    </row>
    <row r="209" spans="1:2" x14ac:dyDescent="0.2">
      <c r="A209" s="1">
        <v>41365</v>
      </c>
      <c r="B209" s="2">
        <v>392.7</v>
      </c>
    </row>
    <row r="210" spans="1:2" x14ac:dyDescent="0.2">
      <c r="A210" s="1">
        <v>41395</v>
      </c>
      <c r="B210" s="2">
        <v>3096</v>
      </c>
    </row>
    <row r="211" spans="1:2" x14ac:dyDescent="0.2">
      <c r="A211" s="1">
        <v>41426</v>
      </c>
      <c r="B211" s="2">
        <v>1165</v>
      </c>
    </row>
    <row r="212" spans="1:2" x14ac:dyDescent="0.2">
      <c r="A212" s="1">
        <v>41456</v>
      </c>
      <c r="B212" s="2">
        <v>197.8</v>
      </c>
    </row>
    <row r="213" spans="1:2" x14ac:dyDescent="0.2">
      <c r="A213" s="1">
        <v>41487</v>
      </c>
      <c r="B213" s="2">
        <v>165.6</v>
      </c>
    </row>
    <row r="214" spans="1:2" x14ac:dyDescent="0.2">
      <c r="A214" s="1">
        <v>41518</v>
      </c>
      <c r="B214" s="2">
        <v>256.2</v>
      </c>
    </row>
    <row r="215" spans="1:2" x14ac:dyDescent="0.2">
      <c r="A215" s="1">
        <v>41548</v>
      </c>
      <c r="B215" s="2">
        <v>324.5</v>
      </c>
    </row>
    <row r="216" spans="1:2" x14ac:dyDescent="0.2">
      <c r="A216" s="1">
        <v>41579</v>
      </c>
      <c r="B216" s="2">
        <v>1742</v>
      </c>
    </row>
    <row r="217" spans="1:2" x14ac:dyDescent="0.2">
      <c r="A217" s="1">
        <v>41609</v>
      </c>
      <c r="B217" s="2">
        <v>2195</v>
      </c>
    </row>
    <row r="218" spans="1:2" x14ac:dyDescent="0.2">
      <c r="A218" s="1">
        <v>41640</v>
      </c>
      <c r="B218" s="2">
        <v>2887</v>
      </c>
    </row>
    <row r="219" spans="1:2" x14ac:dyDescent="0.2">
      <c r="A219" s="1">
        <v>41671</v>
      </c>
      <c r="B219" s="2">
        <v>2715</v>
      </c>
    </row>
    <row r="220" spans="1:2" x14ac:dyDescent="0.2">
      <c r="A220" s="1">
        <v>41699</v>
      </c>
      <c r="B220" s="2">
        <v>3444</v>
      </c>
    </row>
    <row r="221" spans="1:2" x14ac:dyDescent="0.2">
      <c r="A221" s="1">
        <v>41730</v>
      </c>
      <c r="B221" s="2">
        <v>3444</v>
      </c>
    </row>
    <row r="222" spans="1:2" x14ac:dyDescent="0.2">
      <c r="A222" s="1">
        <v>41760</v>
      </c>
      <c r="B222" s="2">
        <v>1109</v>
      </c>
    </row>
    <row r="223" spans="1:2" x14ac:dyDescent="0.2">
      <c r="A223" s="1">
        <v>41791</v>
      </c>
      <c r="B223" s="2">
        <v>411.2</v>
      </c>
    </row>
    <row r="224" spans="1:2" x14ac:dyDescent="0.2">
      <c r="A224" s="1">
        <v>41821</v>
      </c>
      <c r="B224" s="2">
        <v>809.7</v>
      </c>
    </row>
    <row r="225" spans="1:2" x14ac:dyDescent="0.2">
      <c r="A225" s="1">
        <v>41852</v>
      </c>
      <c r="B225" s="2">
        <v>1572</v>
      </c>
    </row>
    <row r="226" spans="1:2" x14ac:dyDescent="0.2">
      <c r="A226" s="1">
        <v>41883</v>
      </c>
      <c r="B226" s="2">
        <v>890.2</v>
      </c>
    </row>
    <row r="227" spans="1:2" x14ac:dyDescent="0.2">
      <c r="A227" s="1">
        <v>41913</v>
      </c>
      <c r="B227" s="2">
        <v>3954</v>
      </c>
    </row>
    <row r="228" spans="1:2" x14ac:dyDescent="0.2">
      <c r="A228" s="1">
        <v>41944</v>
      </c>
      <c r="B228" s="2">
        <v>1682</v>
      </c>
    </row>
    <row r="229" spans="1:2" x14ac:dyDescent="0.2">
      <c r="A229" s="1">
        <v>41974</v>
      </c>
      <c r="B229" s="2">
        <v>6810</v>
      </c>
    </row>
    <row r="230" spans="1:2" x14ac:dyDescent="0.2">
      <c r="A230" s="1">
        <v>42005</v>
      </c>
      <c r="B230" s="2">
        <v>1384</v>
      </c>
    </row>
    <row r="231" spans="1:2" x14ac:dyDescent="0.2">
      <c r="A231" s="1">
        <v>42036</v>
      </c>
      <c r="B231" s="2">
        <v>2804</v>
      </c>
    </row>
    <row r="232" spans="1:2" x14ac:dyDescent="0.2">
      <c r="A232" s="1">
        <v>42064</v>
      </c>
      <c r="B232" s="2">
        <v>1352</v>
      </c>
    </row>
    <row r="233" spans="1:2" x14ac:dyDescent="0.2">
      <c r="A233" s="1">
        <v>42095</v>
      </c>
      <c r="B233" s="2">
        <v>949.8</v>
      </c>
    </row>
    <row r="234" spans="1:2" x14ac:dyDescent="0.2">
      <c r="A234" s="1">
        <v>42125</v>
      </c>
      <c r="B234" s="2">
        <v>395.8</v>
      </c>
    </row>
    <row r="235" spans="1:2" x14ac:dyDescent="0.2">
      <c r="A235" s="1">
        <v>42156</v>
      </c>
      <c r="B235" s="2">
        <v>289.89999999999998</v>
      </c>
    </row>
    <row r="236" spans="1:2" x14ac:dyDescent="0.2">
      <c r="A236" s="1">
        <v>42186</v>
      </c>
      <c r="B236" s="2">
        <v>166.2</v>
      </c>
    </row>
    <row r="237" spans="1:2" x14ac:dyDescent="0.2">
      <c r="A237" s="1">
        <v>42217</v>
      </c>
      <c r="B237" s="2">
        <v>156.30000000000001</v>
      </c>
    </row>
    <row r="238" spans="1:2" x14ac:dyDescent="0.2">
      <c r="A238" s="1">
        <v>42248</v>
      </c>
      <c r="B238" s="2">
        <v>69.88</v>
      </c>
    </row>
    <row r="239" spans="1:2" x14ac:dyDescent="0.2">
      <c r="A239" s="1">
        <v>42278</v>
      </c>
      <c r="B239" s="2">
        <v>660.9</v>
      </c>
    </row>
    <row r="240" spans="1:2" x14ac:dyDescent="0.2">
      <c r="A240" s="1">
        <v>42309</v>
      </c>
      <c r="B240" s="2">
        <v>584.70000000000005</v>
      </c>
    </row>
    <row r="241" spans="1:2" x14ac:dyDescent="0.2">
      <c r="A241" s="1">
        <v>42339</v>
      </c>
      <c r="B241" s="2">
        <v>352.7</v>
      </c>
    </row>
    <row r="242" spans="1:2" x14ac:dyDescent="0.2">
      <c r="A242" s="1">
        <v>42370</v>
      </c>
      <c r="B242" s="2">
        <v>412.8</v>
      </c>
    </row>
    <row r="243" spans="1:2" x14ac:dyDescent="0.2">
      <c r="A243" s="1">
        <v>42401</v>
      </c>
      <c r="B243" s="2">
        <v>140.5</v>
      </c>
    </row>
    <row r="244" spans="1:2" x14ac:dyDescent="0.2">
      <c r="A244" s="1">
        <v>42430</v>
      </c>
      <c r="B244" s="2">
        <v>88</v>
      </c>
    </row>
    <row r="245" spans="1:2" x14ac:dyDescent="0.2">
      <c r="A245" s="1">
        <v>42461</v>
      </c>
      <c r="B245" s="2">
        <v>35.44</v>
      </c>
    </row>
    <row r="246" spans="1:2" x14ac:dyDescent="0.2">
      <c r="A246" s="1">
        <v>42491</v>
      </c>
      <c r="B246" s="2">
        <v>162.6</v>
      </c>
    </row>
    <row r="247" spans="1:2" x14ac:dyDescent="0.2">
      <c r="A247" s="1">
        <v>42522</v>
      </c>
      <c r="B247" s="2">
        <v>48.88</v>
      </c>
    </row>
    <row r="248" spans="1:2" x14ac:dyDescent="0.2">
      <c r="A248" s="1">
        <v>42552</v>
      </c>
      <c r="B248" s="2">
        <v>19</v>
      </c>
    </row>
    <row r="249" spans="1:2" x14ac:dyDescent="0.2">
      <c r="A249" s="1">
        <v>42583</v>
      </c>
      <c r="B249" s="2">
        <v>8.8480000000000008</v>
      </c>
    </row>
    <row r="250" spans="1:2" x14ac:dyDescent="0.2">
      <c r="A250" s="1">
        <v>42614</v>
      </c>
      <c r="B250" s="2">
        <v>161</v>
      </c>
    </row>
    <row r="251" spans="1:2" x14ac:dyDescent="0.2">
      <c r="A251" s="1">
        <v>42644</v>
      </c>
      <c r="B251" s="2">
        <v>78.2</v>
      </c>
    </row>
    <row r="252" spans="1:2" x14ac:dyDescent="0.2">
      <c r="A252" s="1">
        <v>42675</v>
      </c>
      <c r="B252" s="2">
        <v>51.51</v>
      </c>
    </row>
    <row r="253" spans="1:2" x14ac:dyDescent="0.2">
      <c r="A253" s="1">
        <v>42705</v>
      </c>
      <c r="B253" s="2">
        <v>21.17</v>
      </c>
    </row>
    <row r="254" spans="1:2" x14ac:dyDescent="0.2">
      <c r="A254" s="1">
        <v>42736</v>
      </c>
      <c r="B254" s="2">
        <v>25.14</v>
      </c>
    </row>
    <row r="255" spans="1:2" x14ac:dyDescent="0.2">
      <c r="A255" s="1">
        <v>42767</v>
      </c>
      <c r="B255" s="2">
        <v>42.43</v>
      </c>
    </row>
    <row r="256" spans="1:2" x14ac:dyDescent="0.2">
      <c r="A256" s="1">
        <v>42795</v>
      </c>
      <c r="B256" s="2">
        <v>74.27</v>
      </c>
    </row>
    <row r="257" spans="1:2" x14ac:dyDescent="0.2">
      <c r="A257" s="1">
        <v>42826</v>
      </c>
      <c r="B257" s="2">
        <v>69.150000000000006</v>
      </c>
    </row>
    <row r="258" spans="1:2" x14ac:dyDescent="0.2">
      <c r="A258" s="1">
        <v>42856</v>
      </c>
      <c r="B258" s="2">
        <v>21.36</v>
      </c>
    </row>
    <row r="259" spans="1:2" x14ac:dyDescent="0.2">
      <c r="A259" s="1">
        <v>42887</v>
      </c>
      <c r="B259" s="2">
        <v>17.829999999999998</v>
      </c>
    </row>
    <row r="260" spans="1:2" x14ac:dyDescent="0.2">
      <c r="A260" s="1">
        <v>42917</v>
      </c>
      <c r="B260" s="2">
        <v>15.52</v>
      </c>
    </row>
    <row r="261" spans="1:2" x14ac:dyDescent="0.2">
      <c r="A261" s="1">
        <v>42948</v>
      </c>
      <c r="B261" s="2">
        <v>9.4730000000000008</v>
      </c>
    </row>
    <row r="262" spans="1:2" x14ac:dyDescent="0.2">
      <c r="A262" s="1">
        <v>42979</v>
      </c>
      <c r="B262" s="2">
        <v>67.44</v>
      </c>
    </row>
    <row r="263" spans="1:2" x14ac:dyDescent="0.2">
      <c r="A263" s="1">
        <v>43009</v>
      </c>
      <c r="B263" s="2">
        <v>67.44</v>
      </c>
    </row>
    <row r="264" spans="1:2" x14ac:dyDescent="0.2">
      <c r="A264" s="1">
        <v>43040</v>
      </c>
      <c r="B264" s="2">
        <v>15.2</v>
      </c>
    </row>
    <row r="265" spans="1:2" x14ac:dyDescent="0.2">
      <c r="A265" s="1">
        <v>43070</v>
      </c>
      <c r="B265" s="2">
        <v>17.11</v>
      </c>
    </row>
    <row r="266" spans="1:2" x14ac:dyDescent="0.2">
      <c r="A266" s="1">
        <v>43101</v>
      </c>
      <c r="B266" s="2">
        <v>14.07</v>
      </c>
    </row>
    <row r="267" spans="1:2" x14ac:dyDescent="0.2">
      <c r="A267" s="1">
        <v>43132</v>
      </c>
      <c r="B267" s="2">
        <v>4.6950000000000003</v>
      </c>
    </row>
    <row r="268" spans="1:2" x14ac:dyDescent="0.2">
      <c r="A268" s="1">
        <v>43160</v>
      </c>
      <c r="B268" s="2">
        <v>5.968</v>
      </c>
    </row>
    <row r="269" spans="1:2" x14ac:dyDescent="0.2">
      <c r="A269" s="1">
        <v>43191</v>
      </c>
      <c r="B269" s="2">
        <v>7.1180000000000003</v>
      </c>
    </row>
    <row r="270" spans="1:2" x14ac:dyDescent="0.2">
      <c r="A270" s="1">
        <v>43221</v>
      </c>
      <c r="B270" s="2">
        <v>7.6710000000000003</v>
      </c>
    </row>
    <row r="271" spans="1:2" x14ac:dyDescent="0.2">
      <c r="A271" s="1">
        <v>43252</v>
      </c>
      <c r="B271" s="2">
        <v>39.86</v>
      </c>
    </row>
    <row r="272" spans="1:2" x14ac:dyDescent="0.2">
      <c r="A272" s="1">
        <v>43282</v>
      </c>
      <c r="B272" s="2">
        <v>3.9329999999999998</v>
      </c>
    </row>
    <row r="273" spans="1:2" x14ac:dyDescent="0.2">
      <c r="A273" s="1">
        <v>43313</v>
      </c>
      <c r="B273" s="2">
        <v>4.2809999999999997</v>
      </c>
    </row>
    <row r="274" spans="1:2" x14ac:dyDescent="0.2">
      <c r="A274" s="1">
        <v>43344</v>
      </c>
      <c r="B274" s="2">
        <v>3.698</v>
      </c>
    </row>
    <row r="275" spans="1:2" x14ac:dyDescent="0.2">
      <c r="A275" s="1">
        <v>43374</v>
      </c>
      <c r="B275" s="2">
        <v>10.43</v>
      </c>
    </row>
    <row r="276" spans="1:2" x14ac:dyDescent="0.2">
      <c r="A276" s="1">
        <v>43405</v>
      </c>
      <c r="B276" s="2">
        <v>9.9760000000000009</v>
      </c>
    </row>
    <row r="277" spans="1:2" x14ac:dyDescent="0.2">
      <c r="A277" s="1">
        <v>43435</v>
      </c>
      <c r="B277" s="2">
        <v>11.31</v>
      </c>
    </row>
    <row r="278" spans="1:2" x14ac:dyDescent="0.2">
      <c r="A278" s="1">
        <v>43466</v>
      </c>
      <c r="B278" s="2">
        <v>6.5919999999999996</v>
      </c>
    </row>
    <row r="279" spans="1:2" x14ac:dyDescent="0.2">
      <c r="A279" s="1">
        <v>43497</v>
      </c>
      <c r="B279" s="2">
        <v>15.93</v>
      </c>
    </row>
    <row r="280" spans="1:2" x14ac:dyDescent="0.2">
      <c r="A280" s="1">
        <v>43525</v>
      </c>
      <c r="B280" s="2">
        <v>23.25</v>
      </c>
    </row>
    <row r="281" spans="1:2" x14ac:dyDescent="0.2">
      <c r="A281" s="1">
        <v>43556</v>
      </c>
      <c r="B281" s="2">
        <v>10.94</v>
      </c>
    </row>
    <row r="282" spans="1:2" x14ac:dyDescent="0.2">
      <c r="A282" s="1">
        <v>43586</v>
      </c>
      <c r="B282" s="2">
        <v>17.54</v>
      </c>
    </row>
    <row r="283" spans="1:2" x14ac:dyDescent="0.2">
      <c r="A283" s="1">
        <v>43617</v>
      </c>
      <c r="B283" s="2">
        <v>6.0659999999999998</v>
      </c>
    </row>
    <row r="284" spans="1:2" x14ac:dyDescent="0.2">
      <c r="A284" s="1">
        <v>43647</v>
      </c>
      <c r="B284" s="2">
        <v>5.6790000000000003</v>
      </c>
    </row>
    <row r="285" spans="1:2" x14ac:dyDescent="0.2">
      <c r="A285" s="1">
        <v>43678</v>
      </c>
      <c r="B285" s="2">
        <v>3.863</v>
      </c>
    </row>
    <row r="286" spans="1:2" x14ac:dyDescent="0.2">
      <c r="A286" s="1">
        <v>43709</v>
      </c>
      <c r="B286" s="2">
        <v>22.94</v>
      </c>
    </row>
    <row r="287" spans="1:2" x14ac:dyDescent="0.2">
      <c r="A287" s="1">
        <v>43739</v>
      </c>
      <c r="B287" s="2">
        <v>11.74</v>
      </c>
    </row>
    <row r="288" spans="1:2" x14ac:dyDescent="0.2">
      <c r="A288" s="1">
        <v>43770</v>
      </c>
      <c r="B288" s="2">
        <v>9.1300000000000008</v>
      </c>
    </row>
    <row r="289" spans="1:5" x14ac:dyDescent="0.2">
      <c r="A289" s="1">
        <v>43800</v>
      </c>
      <c r="B289" s="2">
        <v>9.27</v>
      </c>
    </row>
    <row r="290" spans="1:5" x14ac:dyDescent="0.2">
      <c r="A290" s="1">
        <v>43831</v>
      </c>
      <c r="B290" s="2">
        <v>5.1429999999999998</v>
      </c>
    </row>
    <row r="291" spans="1:5" x14ac:dyDescent="0.2">
      <c r="A291" s="1">
        <v>43862</v>
      </c>
      <c r="B291" s="2">
        <v>7.6289999999999996</v>
      </c>
    </row>
    <row r="292" spans="1:5" x14ac:dyDescent="0.2">
      <c r="A292" s="1">
        <v>43891</v>
      </c>
      <c r="B292" s="2">
        <v>7.1980000000000004</v>
      </c>
    </row>
    <row r="293" spans="1:5" x14ac:dyDescent="0.2">
      <c r="A293" s="1">
        <v>43922</v>
      </c>
      <c r="B293" s="2">
        <v>8.5969999999999995</v>
      </c>
    </row>
    <row r="294" spans="1:5" x14ac:dyDescent="0.2">
      <c r="A294" s="1">
        <v>43952</v>
      </c>
      <c r="B294" s="2">
        <v>9.4879999999999995</v>
      </c>
    </row>
    <row r="295" spans="1:5" x14ac:dyDescent="0.2">
      <c r="A295" s="1">
        <v>43983</v>
      </c>
      <c r="B295" s="2">
        <v>9.0839999999999996</v>
      </c>
    </row>
    <row r="296" spans="1:5" x14ac:dyDescent="0.2">
      <c r="A296" s="1">
        <v>44013</v>
      </c>
      <c r="B296" s="2">
        <v>4.7569999999999997</v>
      </c>
    </row>
    <row r="297" spans="1:5" x14ac:dyDescent="0.2">
      <c r="A297" s="1">
        <v>44044</v>
      </c>
      <c r="B297" s="2">
        <v>3.7549999999999999</v>
      </c>
    </row>
    <row r="298" spans="1:5" x14ac:dyDescent="0.2">
      <c r="A298" s="1">
        <v>44075</v>
      </c>
      <c r="B298" s="2">
        <v>14.92</v>
      </c>
      <c r="C298" s="2">
        <v>14.92</v>
      </c>
      <c r="D298" s="2">
        <v>14.92</v>
      </c>
      <c r="E298" s="2">
        <v>14.92</v>
      </c>
    </row>
    <row r="299" spans="1:5" x14ac:dyDescent="0.2">
      <c r="A299" s="1">
        <v>44105</v>
      </c>
      <c r="B299">
        <v>-728.13662111451686</v>
      </c>
      <c r="C299" s="2">
        <f t="shared" ref="C299:C330" si="0">_xlfn.FORECAST.ETS(A299,$B$2:$B$298,$A$2:$A$298,157,1)</f>
        <v>-728.13662111451686</v>
      </c>
      <c r="D299" s="2">
        <f t="shared" ref="D299:D330" si="1">C299-_xlfn.FORECAST.ETS.CONFINT(A299,$B$2:$B$298,$A$2:$A$298,0.95,157,1)</f>
        <v>-9956.8267334482407</v>
      </c>
      <c r="E299" s="2">
        <f t="shared" ref="E299:E330" si="2">C299+_xlfn.FORECAST.ETS.CONFINT(A299,$B$2:$B$298,$A$2:$A$298,0.95,157,1)</f>
        <v>8500.5534912192052</v>
      </c>
    </row>
    <row r="300" spans="1:5" x14ac:dyDescent="0.2">
      <c r="A300" s="1">
        <v>44136</v>
      </c>
      <c r="B300">
        <v>-1114.4796599068661</v>
      </c>
      <c r="C300" s="2">
        <f t="shared" si="0"/>
        <v>-1114.4796599068661</v>
      </c>
      <c r="D300" s="2">
        <f t="shared" si="1"/>
        <v>-11436.599373258794</v>
      </c>
      <c r="E300" s="2">
        <f t="shared" si="2"/>
        <v>9207.6400534450604</v>
      </c>
    </row>
    <row r="301" spans="1:5" x14ac:dyDescent="0.2">
      <c r="A301" s="1">
        <v>44166</v>
      </c>
      <c r="B301">
        <v>-1304.1812594904709</v>
      </c>
      <c r="C301" s="2">
        <f t="shared" si="0"/>
        <v>-1304.1812594904709</v>
      </c>
      <c r="D301" s="2">
        <f t="shared" si="1"/>
        <v>-12618.288108526491</v>
      </c>
      <c r="E301" s="2">
        <f t="shared" si="2"/>
        <v>10009.925589545548</v>
      </c>
    </row>
    <row r="302" spans="1:5" x14ac:dyDescent="0.2">
      <c r="A302" s="1">
        <v>44197</v>
      </c>
      <c r="B302">
        <v>-1394.7555806307873</v>
      </c>
      <c r="C302" s="2">
        <f t="shared" si="0"/>
        <v>-1394.7555806307873</v>
      </c>
      <c r="D302" s="2">
        <f t="shared" si="1"/>
        <v>-13624.12460649776</v>
      </c>
      <c r="E302" s="2">
        <f t="shared" si="2"/>
        <v>10834.613445236184</v>
      </c>
    </row>
    <row r="303" spans="1:5" x14ac:dyDescent="0.2">
      <c r="A303" s="1">
        <v>44228</v>
      </c>
      <c r="B303">
        <v>-1434.0041384030001</v>
      </c>
      <c r="C303" s="2">
        <f t="shared" si="0"/>
        <v>-1434.0041384030001</v>
      </c>
      <c r="D303" s="2">
        <f t="shared" si="1"/>
        <v>-14518.028162093226</v>
      </c>
      <c r="E303" s="2">
        <f t="shared" si="2"/>
        <v>11650.019885287227</v>
      </c>
    </row>
    <row r="304" spans="1:5" x14ac:dyDescent="0.2">
      <c r="A304" s="1">
        <v>44256</v>
      </c>
      <c r="B304">
        <v>-1440.2560817131648</v>
      </c>
      <c r="C304" s="2">
        <f t="shared" si="0"/>
        <v>-1440.2560817131648</v>
      </c>
      <c r="D304" s="2">
        <f t="shared" si="1"/>
        <v>-15329.526680770976</v>
      </c>
      <c r="E304" s="2">
        <f t="shared" si="2"/>
        <v>12449.014517344645</v>
      </c>
    </row>
    <row r="305" spans="1:5" x14ac:dyDescent="0.2">
      <c r="A305" s="1">
        <v>44287</v>
      </c>
      <c r="B305">
        <v>-1442.5999266287708</v>
      </c>
      <c r="C305" s="2">
        <f t="shared" si="0"/>
        <v>-1442.5999266287708</v>
      </c>
      <c r="D305" s="2">
        <f t="shared" si="1"/>
        <v>-16095.862241632998</v>
      </c>
      <c r="E305" s="2">
        <f t="shared" si="2"/>
        <v>13210.662388375456</v>
      </c>
    </row>
    <row r="306" spans="1:5" x14ac:dyDescent="0.2">
      <c r="A306" s="1">
        <v>44317</v>
      </c>
      <c r="B306">
        <v>-1489.4217919571176</v>
      </c>
      <c r="C306" s="2">
        <f t="shared" si="0"/>
        <v>-1489.4217919571176</v>
      </c>
      <c r="D306" s="2">
        <f t="shared" si="1"/>
        <v>-16871.574797481386</v>
      </c>
      <c r="E306" s="2">
        <f t="shared" si="2"/>
        <v>13892.731213567149</v>
      </c>
    </row>
    <row r="307" spans="1:5" x14ac:dyDescent="0.2">
      <c r="A307" s="1">
        <v>44348</v>
      </c>
      <c r="B307">
        <v>-1537.1419690177472</v>
      </c>
      <c r="C307" s="2">
        <f t="shared" si="0"/>
        <v>-1537.1419690177472</v>
      </c>
      <c r="D307" s="2">
        <f t="shared" si="1"/>
        <v>-17617.863717446919</v>
      </c>
      <c r="E307" s="2">
        <f t="shared" si="2"/>
        <v>14543.579779411422</v>
      </c>
    </row>
    <row r="308" spans="1:5" x14ac:dyDescent="0.2">
      <c r="A308" s="1">
        <v>44378</v>
      </c>
      <c r="B308">
        <v>-1569.0662469803544</v>
      </c>
      <c r="C308" s="2">
        <f t="shared" si="0"/>
        <v>-1569.0662469803544</v>
      </c>
      <c r="D308" s="2">
        <f t="shared" si="1"/>
        <v>-18321.833463320945</v>
      </c>
      <c r="E308" s="2">
        <f t="shared" si="2"/>
        <v>15183.700969360238</v>
      </c>
    </row>
    <row r="309" spans="1:5" x14ac:dyDescent="0.2">
      <c r="A309" s="1">
        <v>44409</v>
      </c>
      <c r="B309">
        <v>-1611.0386038320698</v>
      </c>
      <c r="C309" s="2">
        <f t="shared" si="0"/>
        <v>-1611.0386038320698</v>
      </c>
      <c r="D309" s="2">
        <f t="shared" si="1"/>
        <v>-19012.40618762506</v>
      </c>
      <c r="E309" s="2">
        <f t="shared" si="2"/>
        <v>15790.328979960921</v>
      </c>
    </row>
    <row r="310" spans="1:5" x14ac:dyDescent="0.2">
      <c r="A310" s="1">
        <v>44440</v>
      </c>
      <c r="B310">
        <v>-1645.1275152200533</v>
      </c>
      <c r="C310" s="2">
        <f t="shared" si="0"/>
        <v>-1645.1275152200533</v>
      </c>
      <c r="D310" s="2">
        <f t="shared" si="1"/>
        <v>-19674.185600211666</v>
      </c>
      <c r="E310" s="2">
        <f t="shared" si="2"/>
        <v>16383.930569771557</v>
      </c>
    </row>
    <row r="311" spans="1:5" x14ac:dyDescent="0.2">
      <c r="A311" s="1">
        <v>44470</v>
      </c>
      <c r="B311">
        <v>-1666.2472457955143</v>
      </c>
      <c r="C311" s="2">
        <f t="shared" si="0"/>
        <v>-1666.2472457955143</v>
      </c>
      <c r="D311" s="2">
        <f t="shared" si="1"/>
        <v>-20304.203267835539</v>
      </c>
      <c r="E311" s="2">
        <f t="shared" si="2"/>
        <v>16971.708776244508</v>
      </c>
    </row>
    <row r="312" spans="1:5" x14ac:dyDescent="0.2">
      <c r="A312" s="1">
        <v>44501</v>
      </c>
      <c r="B312">
        <v>-1679.5671622559526</v>
      </c>
      <c r="C312" s="2">
        <f t="shared" si="0"/>
        <v>-1679.5671622559526</v>
      </c>
      <c r="D312" s="2">
        <f t="shared" si="1"/>
        <v>-20909.418224243247</v>
      </c>
      <c r="E312" s="2">
        <f t="shared" si="2"/>
        <v>17550.283899731341</v>
      </c>
    </row>
    <row r="313" spans="1:5" x14ac:dyDescent="0.2">
      <c r="A313" s="1">
        <v>44531</v>
      </c>
      <c r="B313">
        <v>-1687.4888623820677</v>
      </c>
      <c r="C313" s="2">
        <f t="shared" si="0"/>
        <v>-1687.4888623820677</v>
      </c>
      <c r="D313" s="2">
        <f t="shared" si="1"/>
        <v>-21493.760781387704</v>
      </c>
      <c r="E313" s="2">
        <f t="shared" si="2"/>
        <v>18118.783056623572</v>
      </c>
    </row>
    <row r="314" spans="1:5" x14ac:dyDescent="0.2">
      <c r="A314" s="1">
        <v>44562</v>
      </c>
      <c r="B314">
        <v>-1692.1713493951938</v>
      </c>
      <c r="C314" s="2">
        <f t="shared" si="0"/>
        <v>-1692.1713493951938</v>
      </c>
      <c r="D314" s="2">
        <f t="shared" si="1"/>
        <v>-22060.707904756087</v>
      </c>
      <c r="E314" s="2">
        <f t="shared" si="2"/>
        <v>18676.3652059657</v>
      </c>
    </row>
    <row r="315" spans="1:5" x14ac:dyDescent="0.2">
      <c r="A315" s="1">
        <v>44593</v>
      </c>
      <c r="B315">
        <v>-1559.3985072838941</v>
      </c>
      <c r="C315" s="2">
        <f t="shared" si="0"/>
        <v>-1559.3985072838941</v>
      </c>
      <c r="D315" s="2">
        <f t="shared" si="1"/>
        <v>-22477.189127617123</v>
      </c>
      <c r="E315" s="2">
        <f t="shared" si="2"/>
        <v>19358.392113049333</v>
      </c>
    </row>
    <row r="316" spans="1:5" x14ac:dyDescent="0.2">
      <c r="A316" s="1">
        <v>44621</v>
      </c>
      <c r="B316">
        <v>-1496.5308805053323</v>
      </c>
      <c r="C316" s="2">
        <f t="shared" si="0"/>
        <v>-1496.5308805053323</v>
      </c>
      <c r="D316" s="2">
        <f t="shared" si="1"/>
        <v>-22951.568208697452</v>
      </c>
      <c r="E316" s="2">
        <f t="shared" si="2"/>
        <v>19958.506447686788</v>
      </c>
    </row>
    <row r="317" spans="1:5" x14ac:dyDescent="0.2">
      <c r="A317" s="1">
        <v>44652</v>
      </c>
      <c r="B317">
        <v>-1459.3581301793749</v>
      </c>
      <c r="C317" s="2">
        <f t="shared" si="0"/>
        <v>-1459.3581301793749</v>
      </c>
      <c r="D317" s="2">
        <f t="shared" si="1"/>
        <v>-23440.519125417206</v>
      </c>
      <c r="E317" s="2">
        <f t="shared" si="2"/>
        <v>20521.802865058457</v>
      </c>
    </row>
    <row r="318" spans="1:5" x14ac:dyDescent="0.2">
      <c r="A318" s="1">
        <v>44682</v>
      </c>
      <c r="B318">
        <v>-1436.4283714392404</v>
      </c>
      <c r="C318" s="2">
        <f t="shared" si="0"/>
        <v>-1436.4283714392404</v>
      </c>
      <c r="D318" s="2">
        <f t="shared" si="1"/>
        <v>-23933.374177634494</v>
      </c>
      <c r="E318" s="2">
        <f t="shared" si="2"/>
        <v>21060.517434756013</v>
      </c>
    </row>
    <row r="319" spans="1:5" x14ac:dyDescent="0.2">
      <c r="A319" s="1">
        <v>44713</v>
      </c>
      <c r="B319">
        <v>-1419.9070470061761</v>
      </c>
      <c r="C319" s="2">
        <f t="shared" si="0"/>
        <v>-1419.9070470061761</v>
      </c>
      <c r="D319" s="2">
        <f t="shared" si="1"/>
        <v>-24422.9979874977</v>
      </c>
      <c r="E319" s="2">
        <f t="shared" si="2"/>
        <v>21583.183893485351</v>
      </c>
    </row>
    <row r="320" spans="1:5" x14ac:dyDescent="0.2">
      <c r="A320" s="1">
        <v>44743</v>
      </c>
      <c r="B320">
        <v>-1411.2167512610165</v>
      </c>
      <c r="C320" s="2">
        <f t="shared" si="0"/>
        <v>-1411.2167512610165</v>
      </c>
      <c r="D320" s="2">
        <f t="shared" si="1"/>
        <v>-24911.43963669167</v>
      </c>
      <c r="E320" s="2">
        <f t="shared" si="2"/>
        <v>22089.006134169635</v>
      </c>
    </row>
    <row r="321" spans="1:5" x14ac:dyDescent="0.2">
      <c r="A321" s="1">
        <v>44774</v>
      </c>
      <c r="B321">
        <v>-1404.2476917120784</v>
      </c>
      <c r="C321" s="2">
        <f t="shared" si="0"/>
        <v>-1404.2476917120784</v>
      </c>
      <c r="D321" s="2">
        <f t="shared" si="1"/>
        <v>-25393.153241768225</v>
      </c>
      <c r="E321" s="2">
        <f t="shared" si="2"/>
        <v>22584.657858344064</v>
      </c>
    </row>
    <row r="322" spans="1:5" x14ac:dyDescent="0.2">
      <c r="A322" s="1">
        <v>44805</v>
      </c>
      <c r="B322">
        <v>-1396.5286904285995</v>
      </c>
      <c r="C322" s="2">
        <f t="shared" si="0"/>
        <v>-1396.5286904285995</v>
      </c>
      <c r="D322" s="2">
        <f t="shared" si="1"/>
        <v>-25866.177331709772</v>
      </c>
      <c r="E322" s="2">
        <f t="shared" si="2"/>
        <v>23073.119950852571</v>
      </c>
    </row>
    <row r="323" spans="1:5" x14ac:dyDescent="0.2">
      <c r="A323" s="1">
        <v>44835</v>
      </c>
      <c r="B323">
        <v>-1386.0778550069999</v>
      </c>
      <c r="C323" s="2">
        <f t="shared" si="0"/>
        <v>-1386.0778550069999</v>
      </c>
      <c r="D323" s="2">
        <f t="shared" si="1"/>
        <v>-26328.992508613101</v>
      </c>
      <c r="E323" s="2">
        <f t="shared" si="2"/>
        <v>23556.836798599103</v>
      </c>
    </row>
    <row r="324" spans="1:5" x14ac:dyDescent="0.2">
      <c r="A324" s="1">
        <v>44866</v>
      </c>
      <c r="B324">
        <v>-1377.3752181374723</v>
      </c>
      <c r="C324" s="2">
        <f t="shared" si="0"/>
        <v>-1377.3752181374723</v>
      </c>
      <c r="D324" s="2">
        <f t="shared" si="1"/>
        <v>-26786.499960932728</v>
      </c>
      <c r="E324" s="2">
        <f t="shared" si="2"/>
        <v>24031.749524657782</v>
      </c>
    </row>
    <row r="325" spans="1:5" x14ac:dyDescent="0.2">
      <c r="A325" s="1">
        <v>44896</v>
      </c>
      <c r="B325">
        <v>-1365.2688520602355</v>
      </c>
      <c r="C325" s="2">
        <f t="shared" si="0"/>
        <v>-1365.2688520602355</v>
      </c>
      <c r="D325" s="2">
        <f t="shared" si="1"/>
        <v>-27233.93254577956</v>
      </c>
      <c r="E325" s="2">
        <f t="shared" si="2"/>
        <v>24503.39484165909</v>
      </c>
    </row>
    <row r="326" spans="1:5" x14ac:dyDescent="0.2">
      <c r="A326" s="1">
        <v>44927</v>
      </c>
      <c r="B326">
        <v>-1360.823960050102</v>
      </c>
      <c r="C326" s="2">
        <f t="shared" si="0"/>
        <v>-1360.823960050102</v>
      </c>
      <c r="D326" s="2">
        <f t="shared" si="1"/>
        <v>-27682.70810739007</v>
      </c>
      <c r="E326" s="2">
        <f t="shared" si="2"/>
        <v>24961.06018728987</v>
      </c>
    </row>
    <row r="327" spans="1:5" x14ac:dyDescent="0.2">
      <c r="A327" s="1">
        <v>44958</v>
      </c>
      <c r="B327">
        <v>-1347.882300746392</v>
      </c>
      <c r="C327" s="2">
        <f t="shared" si="0"/>
        <v>-1347.882300746392</v>
      </c>
      <c r="D327" s="2">
        <f t="shared" si="1"/>
        <v>-28116.992518198087</v>
      </c>
      <c r="E327" s="2">
        <f t="shared" si="2"/>
        <v>25421.227916705306</v>
      </c>
    </row>
    <row r="328" spans="1:5" x14ac:dyDescent="0.2">
      <c r="A328" s="1">
        <v>44986</v>
      </c>
      <c r="B328">
        <v>-1347.4107203968069</v>
      </c>
      <c r="C328" s="2">
        <f t="shared" si="0"/>
        <v>-1347.4107203968069</v>
      </c>
      <c r="D328" s="2">
        <f t="shared" si="1"/>
        <v>-28558.05132183183</v>
      </c>
      <c r="E328" s="2">
        <f t="shared" si="2"/>
        <v>25863.229881038213</v>
      </c>
    </row>
    <row r="329" spans="1:5" x14ac:dyDescent="0.2">
      <c r="A329" s="1">
        <v>45017</v>
      </c>
      <c r="B329">
        <v>-1341.8777014612137</v>
      </c>
      <c r="C329" s="2">
        <f t="shared" si="0"/>
        <v>-1341.8777014612137</v>
      </c>
      <c r="D329" s="2">
        <f t="shared" si="1"/>
        <v>-28988.62897032806</v>
      </c>
      <c r="E329" s="2">
        <f t="shared" si="2"/>
        <v>26304.873567405633</v>
      </c>
    </row>
    <row r="330" spans="1:5" x14ac:dyDescent="0.2">
      <c r="A330" s="1">
        <v>45047</v>
      </c>
      <c r="B330">
        <v>-1165.006237853798</v>
      </c>
      <c r="C330" s="2">
        <f t="shared" si="0"/>
        <v>-1165.006237853798</v>
      </c>
      <c r="D330" s="2">
        <f t="shared" si="1"/>
        <v>-29242.704033754006</v>
      </c>
      <c r="E330" s="2">
        <f t="shared" si="2"/>
        <v>26912.691558046408</v>
      </c>
    </row>
    <row r="331" spans="1:5" x14ac:dyDescent="0.2">
      <c r="A331" s="1">
        <v>45078</v>
      </c>
      <c r="B331">
        <v>-1249.5467938260936</v>
      </c>
      <c r="C331" s="2">
        <f t="shared" ref="C331:C362" si="3">_xlfn.FORECAST.ETS(A331,$B$2:$B$298,$A$2:$A$298,157,1)</f>
        <v>-1249.5467938260936</v>
      </c>
      <c r="D331" s="2">
        <f t="shared" ref="D331:D362" si="4">C331-_xlfn.FORECAST.ETS.CONFINT(A331,$B$2:$B$298,$A$2:$A$298,0.95,157,1)</f>
        <v>-29753.264194611424</v>
      </c>
      <c r="E331" s="2">
        <f t="shared" ref="E331:E362" si="5">C331+_xlfn.FORECAST.ETS.CONFINT(A331,$B$2:$B$298,$A$2:$A$298,0.95,157,1)</f>
        <v>27254.17060695924</v>
      </c>
    </row>
    <row r="332" spans="1:5" x14ac:dyDescent="0.2">
      <c r="A332" s="1">
        <v>45108</v>
      </c>
      <c r="B332">
        <v>-1077.9211497342583</v>
      </c>
      <c r="C332" s="2">
        <f t="shared" si="3"/>
        <v>-1077.9211497342583</v>
      </c>
      <c r="D332" s="2">
        <f t="shared" si="4"/>
        <v>-30002.951875696028</v>
      </c>
      <c r="E332" s="2">
        <f t="shared" si="5"/>
        <v>27847.109576227511</v>
      </c>
    </row>
    <row r="333" spans="1:5" x14ac:dyDescent="0.2">
      <c r="A333" s="1">
        <v>45139</v>
      </c>
      <c r="B333">
        <v>-1115.7315858242562</v>
      </c>
      <c r="C333" s="2">
        <f t="shared" si="3"/>
        <v>-1115.7315858242562</v>
      </c>
      <c r="D333" s="2">
        <f t="shared" si="4"/>
        <v>-30457.574990036977</v>
      </c>
      <c r="E333" s="2">
        <f t="shared" si="5"/>
        <v>28226.111818388468</v>
      </c>
    </row>
    <row r="334" spans="1:5" x14ac:dyDescent="0.2">
      <c r="A334" s="1">
        <v>45170</v>
      </c>
      <c r="B334">
        <v>-1212.7985192617666</v>
      </c>
      <c r="C334" s="2">
        <f t="shared" si="3"/>
        <v>-1212.7985192617666</v>
      </c>
      <c r="D334" s="2">
        <f t="shared" si="4"/>
        <v>-30967.145959254503</v>
      </c>
      <c r="E334" s="2">
        <f t="shared" si="5"/>
        <v>28541.548920730969</v>
      </c>
    </row>
    <row r="335" spans="1:5" x14ac:dyDescent="0.2">
      <c r="A335" s="1">
        <v>45200</v>
      </c>
      <c r="B335">
        <v>-1220.2771439595663</v>
      </c>
      <c r="C335" s="2">
        <f t="shared" si="3"/>
        <v>-1220.2771439595663</v>
      </c>
      <c r="D335" s="2">
        <f t="shared" si="4"/>
        <v>-31382.999575839898</v>
      </c>
      <c r="E335" s="2">
        <f t="shared" si="5"/>
        <v>28942.445287920764</v>
      </c>
    </row>
    <row r="336" spans="1:5" x14ac:dyDescent="0.2">
      <c r="A336" s="1">
        <v>45231</v>
      </c>
      <c r="B336">
        <v>-1225.1686023204434</v>
      </c>
      <c r="C336" s="2">
        <f t="shared" si="3"/>
        <v>-1225.1686023204434</v>
      </c>
      <c r="D336" s="2">
        <f t="shared" si="4"/>
        <v>-31792.305260230485</v>
      </c>
      <c r="E336" s="2">
        <f t="shared" si="5"/>
        <v>29341.968055589601</v>
      </c>
    </row>
    <row r="337" spans="1:5" x14ac:dyDescent="0.2">
      <c r="A337" s="1">
        <v>45261</v>
      </c>
      <c r="B337">
        <v>-1185.89326969684</v>
      </c>
      <c r="C337" s="2">
        <f t="shared" si="3"/>
        <v>-1185.89326969684</v>
      </c>
      <c r="D337" s="2">
        <f t="shared" si="4"/>
        <v>-32153.641311802152</v>
      </c>
      <c r="E337" s="2">
        <f t="shared" si="5"/>
        <v>29781.854772408471</v>
      </c>
    </row>
    <row r="338" spans="1:5" x14ac:dyDescent="0.2">
      <c r="A338" s="1">
        <v>45292</v>
      </c>
      <c r="B338">
        <v>-1225.9851328862123</v>
      </c>
      <c r="C338" s="2">
        <f t="shared" si="3"/>
        <v>-1225.9851328862123</v>
      </c>
      <c r="D338" s="2">
        <f t="shared" si="4"/>
        <v>-32590.69015059694</v>
      </c>
      <c r="E338" s="2">
        <f t="shared" si="5"/>
        <v>30138.719884824513</v>
      </c>
    </row>
    <row r="339" spans="1:5" x14ac:dyDescent="0.2">
      <c r="A339" s="1">
        <v>45323</v>
      </c>
      <c r="B339">
        <v>-1225.4532105301666</v>
      </c>
      <c r="C339" s="2">
        <f t="shared" si="3"/>
        <v>-1225.4532105301666</v>
      </c>
      <c r="D339" s="2">
        <f t="shared" si="4"/>
        <v>-32983.600510819306</v>
      </c>
      <c r="E339" s="2">
        <f t="shared" si="5"/>
        <v>30532.694089758974</v>
      </c>
    </row>
    <row r="340" spans="1:5" x14ac:dyDescent="0.2">
      <c r="A340" s="1">
        <v>45352</v>
      </c>
      <c r="B340">
        <v>-1210.6852072335232</v>
      </c>
      <c r="C340" s="2">
        <f t="shared" si="3"/>
        <v>-1210.6852072335232</v>
      </c>
      <c r="D340" s="2">
        <f t="shared" si="4"/>
        <v>-33358.89178914603</v>
      </c>
      <c r="E340" s="2">
        <f t="shared" si="5"/>
        <v>30937.521374678981</v>
      </c>
    </row>
    <row r="341" spans="1:5" x14ac:dyDescent="0.2">
      <c r="A341" s="1">
        <v>45383</v>
      </c>
      <c r="B341">
        <v>-1240.3383074424974</v>
      </c>
      <c r="C341" s="2">
        <f t="shared" si="3"/>
        <v>-1240.3383074424974</v>
      </c>
      <c r="D341" s="2">
        <f t="shared" si="4"/>
        <v>-33775.345463501806</v>
      </c>
      <c r="E341" s="2">
        <f t="shared" si="5"/>
        <v>31294.668848616813</v>
      </c>
    </row>
    <row r="342" spans="1:5" x14ac:dyDescent="0.2">
      <c r="A342" s="1">
        <v>45413</v>
      </c>
      <c r="B342">
        <v>-891.37229767068857</v>
      </c>
      <c r="C342" s="2">
        <f t="shared" si="3"/>
        <v>-891.37229767068857</v>
      </c>
      <c r="D342" s="2">
        <f t="shared" si="4"/>
        <v>-33810.038779149399</v>
      </c>
      <c r="E342" s="2">
        <f t="shared" si="5"/>
        <v>32027.294183808019</v>
      </c>
    </row>
    <row r="343" spans="1:5" x14ac:dyDescent="0.2">
      <c r="A343" s="1">
        <v>45444</v>
      </c>
      <c r="B343">
        <v>-863.03777587404761</v>
      </c>
      <c r="C343" s="2">
        <f t="shared" si="3"/>
        <v>-863.03777587404761</v>
      </c>
      <c r="D343" s="2">
        <f t="shared" si="4"/>
        <v>-34162.33346801687</v>
      </c>
      <c r="E343" s="2">
        <f t="shared" si="5"/>
        <v>32436.257916268773</v>
      </c>
    </row>
    <row r="344" spans="1:5" x14ac:dyDescent="0.2">
      <c r="A344" s="1">
        <v>45474</v>
      </c>
      <c r="B344">
        <v>-955.49993873174196</v>
      </c>
      <c r="C344" s="2">
        <f t="shared" si="3"/>
        <v>-955.49993873174196</v>
      </c>
      <c r="D344" s="2">
        <f t="shared" si="4"/>
        <v>-34632.499998179854</v>
      </c>
      <c r="E344" s="2">
        <f t="shared" si="5"/>
        <v>32721.50012071637</v>
      </c>
    </row>
    <row r="345" spans="1:5" x14ac:dyDescent="0.2">
      <c r="A345" s="1">
        <v>45505</v>
      </c>
      <c r="B345">
        <v>-1099.5273301146776</v>
      </c>
      <c r="C345" s="2">
        <f t="shared" si="3"/>
        <v>-1099.5273301146776</v>
      </c>
      <c r="D345" s="2">
        <f t="shared" si="4"/>
        <v>-35151.406742126484</v>
      </c>
      <c r="E345" s="2">
        <f t="shared" si="5"/>
        <v>32952.352081897123</v>
      </c>
    </row>
    <row r="346" spans="1:5" x14ac:dyDescent="0.2">
      <c r="A346" s="1">
        <v>45536</v>
      </c>
      <c r="B346">
        <v>-983.08784648694837</v>
      </c>
      <c r="C346" s="2">
        <f t="shared" si="3"/>
        <v>-983.08784648694837</v>
      </c>
      <c r="D346" s="2">
        <f t="shared" si="4"/>
        <v>-35407.116364203728</v>
      </c>
      <c r="E346" s="2">
        <f t="shared" si="5"/>
        <v>33440.940671229837</v>
      </c>
    </row>
    <row r="347" spans="1:5" x14ac:dyDescent="0.2">
      <c r="A347" s="1">
        <v>45566</v>
      </c>
      <c r="B347">
        <v>-883.11007586361325</v>
      </c>
      <c r="C347" s="2">
        <f t="shared" si="3"/>
        <v>-883.11007586361325</v>
      </c>
      <c r="D347" s="2">
        <f t="shared" si="4"/>
        <v>-35676.64750793088</v>
      </c>
      <c r="E347" s="2">
        <f t="shared" si="5"/>
        <v>33910.427356203647</v>
      </c>
    </row>
    <row r="348" spans="1:5" x14ac:dyDescent="0.2">
      <c r="A348" s="1">
        <v>45597</v>
      </c>
      <c r="B348">
        <v>1372.2926414502881</v>
      </c>
      <c r="C348" s="2">
        <f t="shared" si="3"/>
        <v>1372.2926414502881</v>
      </c>
      <c r="D348" s="2">
        <f t="shared" si="4"/>
        <v>-33788.199174960617</v>
      </c>
      <c r="E348" s="2">
        <f t="shared" si="5"/>
        <v>36532.784457861191</v>
      </c>
    </row>
    <row r="349" spans="1:5" x14ac:dyDescent="0.2">
      <c r="A349" s="1">
        <v>45627</v>
      </c>
      <c r="B349">
        <v>1880.9169281017894</v>
      </c>
      <c r="C349" s="2">
        <f t="shared" si="3"/>
        <v>1880.9169281017894</v>
      </c>
      <c r="D349" s="2">
        <f t="shared" si="4"/>
        <v>-33644.056301046716</v>
      </c>
      <c r="E349" s="2">
        <f t="shared" si="5"/>
        <v>37405.890157250295</v>
      </c>
    </row>
    <row r="350" spans="1:5" x14ac:dyDescent="0.2">
      <c r="A350" s="1">
        <v>45658</v>
      </c>
      <c r="B350">
        <v>484.51280005194019</v>
      </c>
      <c r="C350" s="2">
        <f t="shared" si="3"/>
        <v>484.51280005194019</v>
      </c>
      <c r="D350" s="2">
        <f t="shared" si="4"/>
        <v>-35402.546592625622</v>
      </c>
      <c r="E350" s="2">
        <f t="shared" si="5"/>
        <v>36371.572192729502</v>
      </c>
    </row>
    <row r="351" spans="1:5" x14ac:dyDescent="0.2">
      <c r="A351" s="1">
        <v>45689</v>
      </c>
      <c r="B351">
        <v>418.97465570695113</v>
      </c>
      <c r="C351" s="2">
        <f t="shared" si="3"/>
        <v>418.97465570695113</v>
      </c>
      <c r="D351" s="2">
        <f t="shared" si="4"/>
        <v>-35827.849782785423</v>
      </c>
      <c r="E351" s="2">
        <f t="shared" si="5"/>
        <v>36665.799094199327</v>
      </c>
    </row>
    <row r="352" spans="1:5" x14ac:dyDescent="0.2">
      <c r="A352" s="1">
        <v>45717</v>
      </c>
      <c r="B352">
        <v>16.467294037247939</v>
      </c>
      <c r="C352" s="2">
        <f t="shared" si="3"/>
        <v>16.467294037247939</v>
      </c>
      <c r="D352" s="2">
        <f t="shared" si="4"/>
        <v>-36587.871838545434</v>
      </c>
      <c r="E352" s="2">
        <f t="shared" si="5"/>
        <v>36620.806426619929</v>
      </c>
    </row>
    <row r="353" spans="1:5" x14ac:dyDescent="0.2">
      <c r="A353" s="1">
        <v>45748</v>
      </c>
      <c r="B353">
        <v>-876.36777149933664</v>
      </c>
      <c r="C353" s="2">
        <f t="shared" si="3"/>
        <v>-876.36777149933664</v>
      </c>
      <c r="D353" s="2">
        <f t="shared" si="4"/>
        <v>-37836.038854528691</v>
      </c>
      <c r="E353" s="2">
        <f t="shared" si="5"/>
        <v>36083.303311530013</v>
      </c>
    </row>
    <row r="354" spans="1:5" x14ac:dyDescent="0.2">
      <c r="A354" s="1">
        <v>45778</v>
      </c>
      <c r="B354">
        <v>-1096.0389937573414</v>
      </c>
      <c r="C354" s="2">
        <f t="shared" si="3"/>
        <v>-1096.0389937573414</v>
      </c>
      <c r="D354" s="2">
        <f t="shared" si="4"/>
        <v>-38408.92392524056</v>
      </c>
      <c r="E354" s="2">
        <f t="shared" si="5"/>
        <v>36216.845937725877</v>
      </c>
    </row>
    <row r="355" spans="1:5" x14ac:dyDescent="0.2">
      <c r="A355" s="1">
        <v>45809</v>
      </c>
      <c r="B355">
        <v>-974.42981467866207</v>
      </c>
      <c r="C355" s="2">
        <f t="shared" si="3"/>
        <v>-974.42981467866207</v>
      </c>
      <c r="D355" s="2">
        <f t="shared" si="4"/>
        <v>-38638.472344706432</v>
      </c>
      <c r="E355" s="2">
        <f t="shared" si="5"/>
        <v>36689.612715349111</v>
      </c>
    </row>
    <row r="356" spans="1:5" x14ac:dyDescent="0.2">
      <c r="A356" s="1">
        <v>45839</v>
      </c>
      <c r="B356">
        <v>-392.49801504726838</v>
      </c>
      <c r="C356" s="2">
        <f t="shared" si="3"/>
        <v>-392.49801504726838</v>
      </c>
      <c r="D356" s="2">
        <f t="shared" si="4"/>
        <v>-38405.701119811507</v>
      </c>
      <c r="E356" s="2">
        <f t="shared" si="5"/>
        <v>37620.705089716968</v>
      </c>
    </row>
    <row r="357" spans="1:5" x14ac:dyDescent="0.2">
      <c r="A357" s="1">
        <v>45870</v>
      </c>
      <c r="B357">
        <v>448.83462422185664</v>
      </c>
      <c r="C357" s="2">
        <f t="shared" si="3"/>
        <v>448.83462422185664</v>
      </c>
      <c r="D357" s="2">
        <f t="shared" si="4"/>
        <v>-37911.588783093408</v>
      </c>
      <c r="E357" s="2">
        <f t="shared" si="5"/>
        <v>38809.258031537116</v>
      </c>
    </row>
    <row r="358" spans="1:5" x14ac:dyDescent="0.2">
      <c r="A358" s="1">
        <v>45901</v>
      </c>
      <c r="B358">
        <v>1179.3515802516631</v>
      </c>
      <c r="C358" s="2">
        <f t="shared" si="3"/>
        <v>1179.3515802516631</v>
      </c>
      <c r="D358" s="2">
        <f t="shared" si="4"/>
        <v>-37526.406275066358</v>
      </c>
      <c r="E358" s="2">
        <f t="shared" si="5"/>
        <v>39885.109435569684</v>
      </c>
    </row>
    <row r="359" spans="1:5" x14ac:dyDescent="0.2">
      <c r="A359" s="1">
        <v>45931</v>
      </c>
      <c r="B359">
        <v>690.70069669978488</v>
      </c>
      <c r="C359" s="2">
        <f t="shared" si="3"/>
        <v>690.70069669978488</v>
      </c>
      <c r="D359" s="2">
        <f t="shared" si="4"/>
        <v>-38358.557966167755</v>
      </c>
      <c r="E359" s="2">
        <f t="shared" si="5"/>
        <v>39739.959359567329</v>
      </c>
    </row>
    <row r="360" spans="1:5" x14ac:dyDescent="0.2">
      <c r="A360" s="1">
        <v>45962</v>
      </c>
      <c r="B360">
        <v>1569.0953776545496</v>
      </c>
      <c r="C360" s="2">
        <f t="shared" si="3"/>
        <v>1569.0953776545496</v>
      </c>
      <c r="D360" s="2">
        <f t="shared" si="4"/>
        <v>-37821.880584118873</v>
      </c>
      <c r="E360" s="2">
        <f t="shared" si="5"/>
        <v>40960.071339427974</v>
      </c>
    </row>
    <row r="361" spans="1:5" x14ac:dyDescent="0.2">
      <c r="A361" s="1">
        <v>45992</v>
      </c>
      <c r="B361">
        <v>-1002.7615285953743</v>
      </c>
      <c r="C361" s="2">
        <f t="shared" si="3"/>
        <v>-1002.7615285953743</v>
      </c>
      <c r="D361" s="2">
        <f t="shared" si="4"/>
        <v>-40733.719443002417</v>
      </c>
      <c r="E361" s="2">
        <f t="shared" si="5"/>
        <v>38728.196385811672</v>
      </c>
    </row>
    <row r="362" spans="1:5" x14ac:dyDescent="0.2">
      <c r="A362" s="1">
        <v>46023</v>
      </c>
      <c r="B362">
        <v>-390.31684590670164</v>
      </c>
      <c r="C362" s="2">
        <f t="shared" si="3"/>
        <v>-390.31684590670164</v>
      </c>
      <c r="D362" s="2">
        <f t="shared" si="4"/>
        <v>-40459.567664746501</v>
      </c>
      <c r="E362" s="2">
        <f t="shared" si="5"/>
        <v>39678.933972933097</v>
      </c>
    </row>
    <row r="363" spans="1:5" x14ac:dyDescent="0.2">
      <c r="A363" s="1">
        <v>46054</v>
      </c>
      <c r="B363">
        <v>-625.42730298403035</v>
      </c>
      <c r="C363" s="2">
        <f t="shared" ref="C363:C394" si="6">_xlfn.FORECAST.ETS(A363,$B$2:$B$298,$A$2:$A$298,157,1)</f>
        <v>-625.42730298403035</v>
      </c>
      <c r="D363" s="2">
        <f t="shared" ref="D363:D394" si="7">C363-_xlfn.FORECAST.ETS.CONFINT(A363,$B$2:$B$298,$A$2:$A$298,0.95,157,1)</f>
        <v>-41031.326509889266</v>
      </c>
      <c r="E363" s="2">
        <f t="shared" ref="E363:E394" si="8">C363+_xlfn.FORECAST.ETS.CONFINT(A363,$B$2:$B$298,$A$2:$A$298,0.95,157,1)</f>
        <v>39780.4719039212</v>
      </c>
    </row>
    <row r="364" spans="1:5" x14ac:dyDescent="0.2">
      <c r="A364" s="1">
        <v>46082</v>
      </c>
      <c r="B364">
        <v>-1071.376805211527</v>
      </c>
      <c r="C364" s="2">
        <f t="shared" si="6"/>
        <v>-1071.376805211527</v>
      </c>
      <c r="D364" s="2">
        <f t="shared" si="7"/>
        <v>-41812.322740968819</v>
      </c>
      <c r="E364" s="2">
        <f t="shared" si="8"/>
        <v>39669.569130545766</v>
      </c>
    </row>
    <row r="365" spans="1:5" x14ac:dyDescent="0.2">
      <c r="A365" s="1">
        <v>46113</v>
      </c>
      <c r="B365">
        <v>-1181.3362701037572</v>
      </c>
      <c r="C365" s="2">
        <f t="shared" si="6"/>
        <v>-1181.3362701037572</v>
      </c>
      <c r="D365" s="2">
        <f t="shared" si="7"/>
        <v>-42255.768543547019</v>
      </c>
      <c r="E365" s="2">
        <f t="shared" si="8"/>
        <v>39893.096003339509</v>
      </c>
    </row>
    <row r="366" spans="1:5" x14ac:dyDescent="0.2">
      <c r="A366" s="1">
        <v>46143</v>
      </c>
      <c r="B366">
        <v>2933.3134684329007</v>
      </c>
      <c r="C366" s="2">
        <f t="shared" si="6"/>
        <v>2933.3134684329007</v>
      </c>
      <c r="D366" s="2">
        <f t="shared" si="7"/>
        <v>-38473.08451052881</v>
      </c>
      <c r="E366" s="2">
        <f t="shared" si="8"/>
        <v>44339.711447394606</v>
      </c>
    </row>
    <row r="367" spans="1:5" x14ac:dyDescent="0.2">
      <c r="A367" s="1">
        <v>46174</v>
      </c>
      <c r="B367">
        <v>5815.5032089931074</v>
      </c>
      <c r="C367" s="2">
        <f t="shared" si="6"/>
        <v>5815.5032089931074</v>
      </c>
      <c r="D367" s="2">
        <f t="shared" si="7"/>
        <v>-35921.37816823968</v>
      </c>
      <c r="E367" s="2">
        <f t="shared" si="8"/>
        <v>47552.38458622589</v>
      </c>
    </row>
    <row r="368" spans="1:5" x14ac:dyDescent="0.2">
      <c r="A368" s="1">
        <v>46204</v>
      </c>
      <c r="B368">
        <v>696.34500503023605</v>
      </c>
      <c r="C368" s="2">
        <f t="shared" si="6"/>
        <v>696.34500503023605</v>
      </c>
      <c r="D368" s="2">
        <f t="shared" si="7"/>
        <v>-41369.574424339553</v>
      </c>
      <c r="E368" s="2">
        <f t="shared" si="8"/>
        <v>42762.264434400022</v>
      </c>
    </row>
    <row r="369" spans="1:5" x14ac:dyDescent="0.2">
      <c r="A369" s="1">
        <v>46235</v>
      </c>
      <c r="B369">
        <v>-2310.9725717172259</v>
      </c>
      <c r="C369" s="2">
        <f t="shared" si="6"/>
        <v>-2310.9725717172259</v>
      </c>
      <c r="D369" s="2">
        <f t="shared" si="7"/>
        <v>-44704.520370323262</v>
      </c>
      <c r="E369" s="2">
        <f t="shared" si="8"/>
        <v>40082.57522688881</v>
      </c>
    </row>
    <row r="370" spans="1:5" x14ac:dyDescent="0.2">
      <c r="A370" s="1">
        <v>46266</v>
      </c>
      <c r="B370">
        <v>-2631.2113526824178</v>
      </c>
      <c r="C370" s="2">
        <f t="shared" si="6"/>
        <v>-2631.2113526824178</v>
      </c>
      <c r="D370" s="2">
        <f t="shared" si="7"/>
        <v>-45351.012264882789</v>
      </c>
      <c r="E370" s="2">
        <f t="shared" si="8"/>
        <v>40088.589559517954</v>
      </c>
    </row>
    <row r="371" spans="1:5" x14ac:dyDescent="0.2">
      <c r="A371" s="1">
        <v>46296</v>
      </c>
      <c r="B371">
        <v>-2547.3600479474098</v>
      </c>
      <c r="C371" s="2">
        <f t="shared" si="6"/>
        <v>-2547.3600479474098</v>
      </c>
      <c r="D371" s="2">
        <f t="shared" si="7"/>
        <v>-45592.072067563669</v>
      </c>
      <c r="E371" s="2">
        <f t="shared" si="8"/>
        <v>40497.351971668846</v>
      </c>
    </row>
    <row r="372" spans="1:5" x14ac:dyDescent="0.2">
      <c r="A372" s="1">
        <v>46327</v>
      </c>
      <c r="B372">
        <v>-1323.3792883403653</v>
      </c>
      <c r="C372" s="2">
        <f t="shared" si="6"/>
        <v>-1323.3792883403653</v>
      </c>
      <c r="D372" s="2">
        <f t="shared" si="7"/>
        <v>-44691.692535584829</v>
      </c>
      <c r="E372" s="2">
        <f t="shared" si="8"/>
        <v>42044.933958904097</v>
      </c>
    </row>
    <row r="373" spans="1:5" x14ac:dyDescent="0.2">
      <c r="A373" s="1">
        <v>46357</v>
      </c>
      <c r="B373">
        <v>1480.2679625881851</v>
      </c>
      <c r="C373" s="2">
        <f t="shared" si="6"/>
        <v>1480.2679625881851</v>
      </c>
      <c r="D373" s="2">
        <f t="shared" si="7"/>
        <v>-42210.367687328224</v>
      </c>
      <c r="E373" s="2">
        <f t="shared" si="8"/>
        <v>45170.903612504597</v>
      </c>
    </row>
    <row r="374" spans="1:5" x14ac:dyDescent="0.2">
      <c r="A374" s="1">
        <v>46388</v>
      </c>
      <c r="B374">
        <v>1963.2657779186825</v>
      </c>
      <c r="C374" s="2">
        <f t="shared" si="6"/>
        <v>1963.2657779186825</v>
      </c>
      <c r="D374" s="2">
        <f t="shared" si="7"/>
        <v>-42048.443481516129</v>
      </c>
      <c r="E374" s="2">
        <f t="shared" si="8"/>
        <v>45974.975037353499</v>
      </c>
    </row>
    <row r="375" spans="1:5" x14ac:dyDescent="0.2">
      <c r="A375" s="1">
        <v>46419</v>
      </c>
      <c r="B375">
        <v>1721.6590639669298</v>
      </c>
      <c r="C375" s="2">
        <f t="shared" si="6"/>
        <v>1721.6590639669298</v>
      </c>
      <c r="D375" s="2">
        <f t="shared" si="7"/>
        <v>-42609.904066362498</v>
      </c>
      <c r="E375" s="2">
        <f t="shared" si="8"/>
        <v>46053.222194296359</v>
      </c>
    </row>
    <row r="376" spans="1:5" x14ac:dyDescent="0.2">
      <c r="A376" s="1">
        <v>46447</v>
      </c>
      <c r="B376">
        <v>24.506442636232009</v>
      </c>
      <c r="C376" s="2">
        <f t="shared" si="6"/>
        <v>24.506442636232009</v>
      </c>
      <c r="D376" s="2">
        <f t="shared" si="7"/>
        <v>-44625.718940392668</v>
      </c>
      <c r="E376" s="2">
        <f t="shared" si="8"/>
        <v>44674.731825665127</v>
      </c>
    </row>
    <row r="377" spans="1:5" x14ac:dyDescent="0.2">
      <c r="A377" s="1">
        <v>46478</v>
      </c>
      <c r="B377">
        <v>360.58989907559476</v>
      </c>
      <c r="C377" s="2">
        <f t="shared" si="6"/>
        <v>360.58989907559476</v>
      </c>
      <c r="D377" s="2">
        <f t="shared" si="7"/>
        <v>-44607.133345548944</v>
      </c>
      <c r="E377" s="2">
        <f t="shared" si="8"/>
        <v>45328.313143700136</v>
      </c>
    </row>
    <row r="378" spans="1:5" x14ac:dyDescent="0.2">
      <c r="A378" s="1">
        <v>46508</v>
      </c>
      <c r="B378">
        <v>503.89754048036343</v>
      </c>
      <c r="C378" s="2">
        <f t="shared" si="6"/>
        <v>503.89754048036343</v>
      </c>
      <c r="D378" s="2">
        <f t="shared" si="7"/>
        <v>-44780.185546907313</v>
      </c>
      <c r="E378" s="2">
        <f t="shared" si="8"/>
        <v>45787.980627868041</v>
      </c>
    </row>
    <row r="379" spans="1:5" x14ac:dyDescent="0.2">
      <c r="A379" s="1">
        <v>46539</v>
      </c>
      <c r="B379">
        <v>5585.709192815475</v>
      </c>
      <c r="C379" s="2">
        <f t="shared" si="6"/>
        <v>5585.709192815475</v>
      </c>
      <c r="D379" s="2">
        <f t="shared" si="7"/>
        <v>-40013.621272374192</v>
      </c>
      <c r="E379" s="2">
        <f t="shared" si="8"/>
        <v>51185.039658005146</v>
      </c>
    </row>
    <row r="380" spans="1:5" x14ac:dyDescent="0.2">
      <c r="A380" s="1">
        <v>46569</v>
      </c>
      <c r="B380">
        <v>718.31862673495573</v>
      </c>
      <c r="C380" s="2">
        <f t="shared" si="6"/>
        <v>718.31862673495573</v>
      </c>
      <c r="D380" s="2">
        <f t="shared" si="7"/>
        <v>-45195.171521227203</v>
      </c>
      <c r="E380" s="2">
        <f t="shared" si="8"/>
        <v>46631.808774697121</v>
      </c>
    </row>
    <row r="381" spans="1:5" x14ac:dyDescent="0.2">
      <c r="A381" s="1">
        <v>46600</v>
      </c>
      <c r="B381">
        <v>-1637.560027629831</v>
      </c>
      <c r="C381" s="2">
        <f t="shared" si="6"/>
        <v>-1637.560027629831</v>
      </c>
      <c r="D381" s="2">
        <f t="shared" si="7"/>
        <v>-47864.146181954544</v>
      </c>
      <c r="E381" s="2">
        <f t="shared" si="8"/>
        <v>44589.026126694887</v>
      </c>
    </row>
    <row r="382" spans="1:5" x14ac:dyDescent="0.2">
      <c r="A382" s="1">
        <v>46631</v>
      </c>
      <c r="B382">
        <v>-1562.378934229846</v>
      </c>
      <c r="C382" s="2">
        <f t="shared" si="6"/>
        <v>-1562.378934229846</v>
      </c>
      <c r="D382" s="2">
        <f t="shared" si="7"/>
        <v>-48101.020716726882</v>
      </c>
      <c r="E382" s="2">
        <f t="shared" si="8"/>
        <v>44976.262848267186</v>
      </c>
    </row>
    <row r="383" spans="1:5" x14ac:dyDescent="0.2">
      <c r="A383" s="1">
        <v>46661</v>
      </c>
      <c r="B383">
        <v>-1844.4959096215903</v>
      </c>
      <c r="C383" s="2">
        <f t="shared" si="6"/>
        <v>-1844.4959096215903</v>
      </c>
      <c r="D383" s="2">
        <f t="shared" si="7"/>
        <v>-48694.175549226173</v>
      </c>
      <c r="E383" s="2">
        <f t="shared" si="8"/>
        <v>45005.183729982993</v>
      </c>
    </row>
    <row r="384" spans="1:5" x14ac:dyDescent="0.2">
      <c r="A384" s="1">
        <v>46692</v>
      </c>
      <c r="B384">
        <v>2630.1224731628927</v>
      </c>
      <c r="C384" s="2">
        <f t="shared" si="6"/>
        <v>2630.1224731628927</v>
      </c>
      <c r="D384" s="2">
        <f t="shared" si="7"/>
        <v>-44529.599196315321</v>
      </c>
      <c r="E384" s="2">
        <f t="shared" si="8"/>
        <v>49789.844142641101</v>
      </c>
    </row>
    <row r="385" spans="1:5" x14ac:dyDescent="0.2">
      <c r="A385" s="1">
        <v>46722</v>
      </c>
      <c r="B385">
        <v>13415.560338194979</v>
      </c>
      <c r="C385" s="2">
        <f t="shared" si="6"/>
        <v>13415.560338194979</v>
      </c>
      <c r="D385" s="2">
        <f t="shared" si="7"/>
        <v>-34053.228840845994</v>
      </c>
      <c r="E385" s="2">
        <f t="shared" si="8"/>
        <v>60884.349517235947</v>
      </c>
    </row>
    <row r="386" spans="1:5" x14ac:dyDescent="0.2">
      <c r="A386" s="1">
        <v>46753</v>
      </c>
      <c r="B386">
        <v>14016.973788711817</v>
      </c>
      <c r="C386" s="2">
        <f t="shared" si="6"/>
        <v>14016.973788711817</v>
      </c>
      <c r="D386" s="2">
        <f t="shared" si="7"/>
        <v>-33759.929074656975</v>
      </c>
      <c r="E386" s="2">
        <f t="shared" si="8"/>
        <v>61793.876652080609</v>
      </c>
    </row>
    <row r="387" spans="1:5" x14ac:dyDescent="0.2">
      <c r="A387" s="1">
        <v>46784</v>
      </c>
      <c r="B387">
        <v>3181.9294890385754</v>
      </c>
      <c r="C387" s="2">
        <f t="shared" si="6"/>
        <v>3181.9294890385754</v>
      </c>
      <c r="D387" s="2">
        <f t="shared" si="7"/>
        <v>-44902.153340466597</v>
      </c>
      <c r="E387" s="2">
        <f t="shared" si="8"/>
        <v>51266.012318543755</v>
      </c>
    </row>
    <row r="388" spans="1:5" x14ac:dyDescent="0.2">
      <c r="A388" s="1">
        <v>46813</v>
      </c>
      <c r="B388">
        <v>2620.8749235960322</v>
      </c>
      <c r="C388" s="2">
        <f t="shared" si="6"/>
        <v>2620.8749235960322</v>
      </c>
      <c r="D388" s="2">
        <f t="shared" si="7"/>
        <v>-45769.473695508714</v>
      </c>
      <c r="E388" s="2">
        <f t="shared" si="8"/>
        <v>51011.223542700784</v>
      </c>
    </row>
    <row r="389" spans="1:5" x14ac:dyDescent="0.2">
      <c r="A389" s="1">
        <v>46844</v>
      </c>
      <c r="B389">
        <v>761.69820098176251</v>
      </c>
      <c r="C389" s="2">
        <f t="shared" si="6"/>
        <v>761.69820098176251</v>
      </c>
      <c r="D389" s="2">
        <f t="shared" si="7"/>
        <v>-47934.021028993193</v>
      </c>
      <c r="E389" s="2">
        <f t="shared" si="8"/>
        <v>49457.417430956724</v>
      </c>
    </row>
    <row r="390" spans="1:5" x14ac:dyDescent="0.2">
      <c r="A390" s="1">
        <v>46874</v>
      </c>
      <c r="B390">
        <v>-3257.7995789762354</v>
      </c>
      <c r="C390" s="2">
        <f t="shared" si="6"/>
        <v>-3257.7995789762354</v>
      </c>
      <c r="D390" s="2">
        <f t="shared" si="7"/>
        <v>-52258.012715556957</v>
      </c>
      <c r="E390" s="2">
        <f t="shared" si="8"/>
        <v>45742.413557604486</v>
      </c>
    </row>
    <row r="391" spans="1:5" x14ac:dyDescent="0.2">
      <c r="A391" s="1">
        <v>46905</v>
      </c>
      <c r="B391">
        <v>-2927.5406104326648</v>
      </c>
      <c r="C391" s="2">
        <f t="shared" si="6"/>
        <v>-2927.5406104326648</v>
      </c>
      <c r="D391" s="2">
        <f t="shared" si="7"/>
        <v>-52231.388920004698</v>
      </c>
      <c r="E391" s="2">
        <f t="shared" si="8"/>
        <v>46376.307699139375</v>
      </c>
    </row>
    <row r="392" spans="1:5" x14ac:dyDescent="0.2">
      <c r="A392" s="1">
        <v>46935</v>
      </c>
      <c r="B392">
        <v>-5692.3094210233339</v>
      </c>
      <c r="C392" s="2">
        <f t="shared" si="6"/>
        <v>-5692.3094210233339</v>
      </c>
      <c r="D392" s="2">
        <f t="shared" si="7"/>
        <v>-55298.951655414203</v>
      </c>
      <c r="E392" s="2">
        <f t="shared" si="8"/>
        <v>43914.332813367539</v>
      </c>
    </row>
    <row r="393" spans="1:5" x14ac:dyDescent="0.2">
      <c r="A393" s="1">
        <v>46966</v>
      </c>
      <c r="B393">
        <v>-4634.4747731506304</v>
      </c>
      <c r="C393" s="2">
        <f t="shared" si="6"/>
        <v>-4634.4747731506304</v>
      </c>
      <c r="D393" s="2">
        <f t="shared" si="7"/>
        <v>-54543.086702160086</v>
      </c>
      <c r="E393" s="2">
        <f t="shared" si="8"/>
        <v>45274.137155858829</v>
      </c>
    </row>
    <row r="394" spans="1:5" x14ac:dyDescent="0.2">
      <c r="A394" s="1">
        <v>46997</v>
      </c>
      <c r="B394">
        <v>-3804.3230408266145</v>
      </c>
      <c r="C394" s="2">
        <f t="shared" si="6"/>
        <v>-3804.3230408266145</v>
      </c>
      <c r="D394" s="2">
        <f t="shared" si="7"/>
        <v>-54014.097001675844</v>
      </c>
      <c r="E394" s="2">
        <f t="shared" si="8"/>
        <v>46405.450920022609</v>
      </c>
    </row>
    <row r="395" spans="1:5" x14ac:dyDescent="0.2">
      <c r="A395" s="1">
        <v>47027</v>
      </c>
      <c r="B395">
        <v>1254.8499697469017</v>
      </c>
      <c r="C395" s="2">
        <f t="shared" ref="C395:C421" si="9">_xlfn.FORECAST.ETS(A395,$B$2:$B$298,$A$2:$A$298,157,1)</f>
        <v>1254.8499697469017</v>
      </c>
      <c r="D395" s="2">
        <f t="shared" ref="D395:D421" si="10">C395-_xlfn.FORECAST.ETS.CONFINT(A395,$B$2:$B$298,$A$2:$A$298,0.95,157,1)</f>
        <v>-49255.294493178742</v>
      </c>
      <c r="E395" s="2">
        <f t="shared" ref="E395:E421" si="11">C395+_xlfn.FORECAST.ETS.CONFINT(A395,$B$2:$B$298,$A$2:$A$298,0.95,157,1)</f>
        <v>51764.994432672545</v>
      </c>
    </row>
    <row r="396" spans="1:5" x14ac:dyDescent="0.2">
      <c r="A396" s="1">
        <v>47058</v>
      </c>
      <c r="B396">
        <v>1619.6069017929369</v>
      </c>
      <c r="C396" s="2">
        <f t="shared" si="9"/>
        <v>1619.6069017929369</v>
      </c>
      <c r="D396" s="2">
        <f t="shared" si="10"/>
        <v>-49190.132247468995</v>
      </c>
      <c r="E396" s="2">
        <f t="shared" si="11"/>
        <v>52429.346051054876</v>
      </c>
    </row>
    <row r="397" spans="1:5" x14ac:dyDescent="0.2">
      <c r="A397" s="1">
        <v>47088</v>
      </c>
      <c r="B397">
        <v>2320.5764319754926</v>
      </c>
      <c r="C397" s="2">
        <f t="shared" si="9"/>
        <v>2320.5764319754926</v>
      </c>
      <c r="D397" s="2">
        <f t="shared" si="10"/>
        <v>-48787.996897636112</v>
      </c>
      <c r="E397" s="2">
        <f t="shared" si="11"/>
        <v>53429.14976158709</v>
      </c>
    </row>
    <row r="398" spans="1:5" x14ac:dyDescent="0.2">
      <c r="A398" s="1">
        <v>47119</v>
      </c>
      <c r="B398">
        <v>1148.5634407853513</v>
      </c>
      <c r="C398" s="2">
        <f t="shared" si="9"/>
        <v>1148.5634407853513</v>
      </c>
      <c r="D398" s="2">
        <f t="shared" si="10"/>
        <v>-50258.098482741596</v>
      </c>
      <c r="E398" s="2">
        <f t="shared" si="11"/>
        <v>52555.225364312297</v>
      </c>
    </row>
    <row r="399" spans="1:5" x14ac:dyDescent="0.2">
      <c r="A399" s="1">
        <v>47150</v>
      </c>
      <c r="B399">
        <v>535.47532540284601</v>
      </c>
      <c r="C399" s="2">
        <f t="shared" si="9"/>
        <v>535.47532540284601</v>
      </c>
      <c r="D399" s="2">
        <f t="shared" si="10"/>
        <v>-51168.54414840605</v>
      </c>
      <c r="E399" s="2">
        <f t="shared" si="11"/>
        <v>52239.494799211745</v>
      </c>
    </row>
    <row r="400" spans="1:5" x14ac:dyDescent="0.2">
      <c r="A400" s="1">
        <v>47178</v>
      </c>
      <c r="B400">
        <v>-1457.5142551112867</v>
      </c>
      <c r="C400" s="2">
        <f t="shared" si="9"/>
        <v>-1457.5142551112867</v>
      </c>
      <c r="D400" s="2">
        <f t="shared" si="10"/>
        <v>-53458.174414482091</v>
      </c>
      <c r="E400" s="2">
        <f t="shared" si="11"/>
        <v>50543.145904259516</v>
      </c>
    </row>
    <row r="401" spans="1:5" x14ac:dyDescent="0.2">
      <c r="A401" s="1">
        <v>47209</v>
      </c>
      <c r="B401">
        <v>-1937.8279131519168</v>
      </c>
      <c r="C401" s="2">
        <f t="shared" si="9"/>
        <v>-1937.8279131519168</v>
      </c>
      <c r="D401" s="2">
        <f t="shared" si="10"/>
        <v>-54234.425720698906</v>
      </c>
      <c r="E401" s="2">
        <f t="shared" si="11"/>
        <v>50358.769894395075</v>
      </c>
    </row>
    <row r="402" spans="1:5" x14ac:dyDescent="0.2">
      <c r="A402" s="1">
        <v>47239</v>
      </c>
      <c r="B402">
        <v>-2032.0010676330971</v>
      </c>
      <c r="C402" s="2">
        <f t="shared" si="9"/>
        <v>-2032.0010676330971</v>
      </c>
      <c r="D402" s="2">
        <f t="shared" si="10"/>
        <v>-54623.846973508247</v>
      </c>
      <c r="E402" s="2">
        <f t="shared" si="11"/>
        <v>50559.844838242047</v>
      </c>
    </row>
    <row r="403" spans="1:5" x14ac:dyDescent="0.2">
      <c r="A403" s="1">
        <v>47270</v>
      </c>
      <c r="B403">
        <v>-1230.9005814288257</v>
      </c>
      <c r="C403" s="2">
        <f t="shared" si="9"/>
        <v>-1230.9005814288257</v>
      </c>
      <c r="D403" s="2">
        <f t="shared" si="10"/>
        <v>-54117.318194808337</v>
      </c>
      <c r="E403" s="2">
        <f t="shared" si="11"/>
        <v>51655.517031950687</v>
      </c>
    </row>
    <row r="404" spans="1:5" x14ac:dyDescent="0.2">
      <c r="A404" s="1">
        <v>47300</v>
      </c>
      <c r="B404">
        <v>-530.60941548636833</v>
      </c>
      <c r="C404" s="2">
        <f t="shared" si="9"/>
        <v>-530.60941548636833</v>
      </c>
      <c r="D404" s="2">
        <f t="shared" si="10"/>
        <v>-53710.935186866911</v>
      </c>
      <c r="E404" s="2">
        <f t="shared" si="11"/>
        <v>52649.716355894176</v>
      </c>
    </row>
    <row r="405" spans="1:5" x14ac:dyDescent="0.2">
      <c r="A405" s="1">
        <v>47331</v>
      </c>
      <c r="B405">
        <v>-1379.6052736068259</v>
      </c>
      <c r="C405" s="2">
        <f t="shared" si="9"/>
        <v>-1379.6052736068259</v>
      </c>
      <c r="D405" s="2">
        <f t="shared" si="10"/>
        <v>-54853.188187461616</v>
      </c>
      <c r="E405" s="2">
        <f t="shared" si="11"/>
        <v>52093.977640247969</v>
      </c>
    </row>
    <row r="406" spans="1:5" x14ac:dyDescent="0.2">
      <c r="A406" s="1">
        <v>47362</v>
      </c>
      <c r="B406">
        <v>-1766.7369058086097</v>
      </c>
      <c r="C406" s="2">
        <f t="shared" si="9"/>
        <v>-1766.7369058086097</v>
      </c>
      <c r="D406" s="2">
        <f t="shared" si="10"/>
        <v>-55532.938183176615</v>
      </c>
      <c r="E406" s="2">
        <f t="shared" si="11"/>
        <v>51999.464371559392</v>
      </c>
    </row>
    <row r="407" spans="1:5" x14ac:dyDescent="0.2">
      <c r="A407" s="1">
        <v>47392</v>
      </c>
      <c r="B407">
        <v>-1839.4009991646012</v>
      </c>
      <c r="C407" s="2">
        <f t="shared" si="9"/>
        <v>-1839.4009991646012</v>
      </c>
      <c r="D407" s="2">
        <f t="shared" si="10"/>
        <v>-55897.59380976676</v>
      </c>
      <c r="E407" s="2">
        <f t="shared" si="11"/>
        <v>52218.791811437557</v>
      </c>
    </row>
    <row r="408" spans="1:5" x14ac:dyDescent="0.2">
      <c r="A408" s="1">
        <v>47423</v>
      </c>
      <c r="B408">
        <v>-2000.9801660145149</v>
      </c>
      <c r="C408" s="2">
        <f t="shared" si="9"/>
        <v>-2000.9801660145149</v>
      </c>
      <c r="D408" s="2">
        <f t="shared" si="10"/>
        <v>-56350.549349511421</v>
      </c>
      <c r="E408" s="2">
        <f t="shared" si="11"/>
        <v>52348.589017482387</v>
      </c>
    </row>
    <row r="409" spans="1:5" x14ac:dyDescent="0.2">
      <c r="A409" s="1">
        <v>47453</v>
      </c>
      <c r="B409">
        <v>-1671.9399550621454</v>
      </c>
      <c r="C409" s="2">
        <f t="shared" si="9"/>
        <v>-1671.9399550621454</v>
      </c>
      <c r="D409" s="2">
        <f t="shared" si="10"/>
        <v>-56312.28175108612</v>
      </c>
      <c r="E409" s="2">
        <f t="shared" si="11"/>
        <v>52968.401840961829</v>
      </c>
    </row>
    <row r="410" spans="1:5" x14ac:dyDescent="0.2">
      <c r="A410" s="1">
        <v>47484</v>
      </c>
      <c r="B410">
        <v>3226.3303991419407</v>
      </c>
      <c r="C410" s="2">
        <f t="shared" si="9"/>
        <v>3226.3303991419407</v>
      </c>
      <c r="D410" s="2">
        <f t="shared" si="10"/>
        <v>-51704.191387470513</v>
      </c>
      <c r="E410" s="2">
        <f t="shared" si="11"/>
        <v>58156.852185754389</v>
      </c>
    </row>
    <row r="411" spans="1:5" x14ac:dyDescent="0.2">
      <c r="A411" s="1">
        <v>47515</v>
      </c>
      <c r="B411">
        <v>664.9157318958421</v>
      </c>
      <c r="C411" s="2">
        <f t="shared" si="9"/>
        <v>664.9157318958421</v>
      </c>
      <c r="D411" s="2">
        <f t="shared" si="10"/>
        <v>-54555.204308345834</v>
      </c>
      <c r="E411" s="2">
        <f t="shared" si="11"/>
        <v>55885.035772137511</v>
      </c>
    </row>
    <row r="412" spans="1:5" x14ac:dyDescent="0.2">
      <c r="A412" s="1">
        <v>47543</v>
      </c>
      <c r="B412">
        <v>-1104.8505396880385</v>
      </c>
      <c r="C412" s="2">
        <f t="shared" si="9"/>
        <v>-1104.8505396880385</v>
      </c>
      <c r="D412" s="2">
        <f t="shared" si="10"/>
        <v>-56613.997735905628</v>
      </c>
      <c r="E412" s="2">
        <f t="shared" si="11"/>
        <v>54404.296656529557</v>
      </c>
    </row>
    <row r="413" spans="1:5" x14ac:dyDescent="0.2">
      <c r="A413" s="1">
        <v>47574</v>
      </c>
      <c r="B413">
        <v>-1893.1246087790355</v>
      </c>
      <c r="C413" s="2">
        <f t="shared" si="9"/>
        <v>-1893.1246087790355</v>
      </c>
      <c r="D413" s="2">
        <f t="shared" si="10"/>
        <v>-57690.73826442656</v>
      </c>
      <c r="E413" s="2">
        <f t="shared" si="11"/>
        <v>53904.48904686849</v>
      </c>
    </row>
    <row r="414" spans="1:5" x14ac:dyDescent="0.2">
      <c r="A414" s="1">
        <v>47604</v>
      </c>
      <c r="B414">
        <v>-2020.1731872599719</v>
      </c>
      <c r="C414" s="2">
        <f t="shared" si="9"/>
        <v>-2020.1731872599719</v>
      </c>
      <c r="D414" s="2">
        <f t="shared" si="10"/>
        <v>-58105.702775887352</v>
      </c>
      <c r="E414" s="2">
        <f t="shared" si="11"/>
        <v>54065.356401367411</v>
      </c>
    </row>
    <row r="415" spans="1:5" x14ac:dyDescent="0.2">
      <c r="A415" s="1">
        <v>47635</v>
      </c>
      <c r="B415">
        <v>-2090.7568820343881</v>
      </c>
      <c r="C415" s="2">
        <f t="shared" si="9"/>
        <v>-2090.7568820343881</v>
      </c>
      <c r="D415" s="2">
        <f t="shared" si="10"/>
        <v>-58463.661823189177</v>
      </c>
      <c r="E415" s="2">
        <f t="shared" si="11"/>
        <v>54282.148059120402</v>
      </c>
    </row>
    <row r="416" spans="1:5" x14ac:dyDescent="0.2">
      <c r="A416" s="1">
        <v>47665</v>
      </c>
      <c r="B416">
        <v>-2110.2249559569727</v>
      </c>
      <c r="C416" s="2">
        <f t="shared" si="9"/>
        <v>-2110.2249559569727</v>
      </c>
      <c r="D416" s="2">
        <f t="shared" si="10"/>
        <v>-58769.974397737766</v>
      </c>
      <c r="E416" s="2">
        <f t="shared" si="11"/>
        <v>54549.524485823815</v>
      </c>
    </row>
    <row r="417" spans="1:5" x14ac:dyDescent="0.2">
      <c r="A417" s="1">
        <v>47696</v>
      </c>
      <c r="B417">
        <v>-2061.8912528322412</v>
      </c>
      <c r="C417" s="2">
        <f t="shared" si="9"/>
        <v>-2061.8912528322412</v>
      </c>
      <c r="D417" s="2">
        <f t="shared" si="10"/>
        <v>-59007.963860844036</v>
      </c>
      <c r="E417" s="2">
        <f t="shared" si="11"/>
        <v>54884.181355179557</v>
      </c>
    </row>
    <row r="418" spans="1:5" x14ac:dyDescent="0.2">
      <c r="A418" s="1">
        <v>47727</v>
      </c>
      <c r="B418">
        <v>-2074.3643034073739</v>
      </c>
      <c r="C418" s="2">
        <f t="shared" si="9"/>
        <v>-2074.3643034073739</v>
      </c>
      <c r="D418" s="2">
        <f t="shared" si="10"/>
        <v>-59306.248055880846</v>
      </c>
      <c r="E418" s="2">
        <f t="shared" si="11"/>
        <v>55157.519449066094</v>
      </c>
    </row>
    <row r="419" spans="1:5" x14ac:dyDescent="0.2">
      <c r="A419" s="1">
        <v>47757</v>
      </c>
      <c r="B419">
        <v>-2017.1006223152174</v>
      </c>
      <c r="C419" s="2">
        <f t="shared" si="9"/>
        <v>-2017.1006223152174</v>
      </c>
      <c r="D419" s="2">
        <f t="shared" si="10"/>
        <v>-59534.292611162127</v>
      </c>
      <c r="E419" s="2">
        <f t="shared" si="11"/>
        <v>55500.091366531698</v>
      </c>
    </row>
    <row r="420" spans="1:5" x14ac:dyDescent="0.2">
      <c r="A420" s="1">
        <v>47788</v>
      </c>
      <c r="B420">
        <v>-1999.5492417889345</v>
      </c>
      <c r="C420" s="2">
        <f t="shared" si="9"/>
        <v>-1999.5492417889345</v>
      </c>
      <c r="D420" s="2">
        <f t="shared" si="10"/>
        <v>-59801.555479376475</v>
      </c>
      <c r="E420" s="2">
        <f t="shared" si="11"/>
        <v>55802.45699579861</v>
      </c>
    </row>
    <row r="421" spans="1:5" x14ac:dyDescent="0.2">
      <c r="A421" s="1">
        <v>47818</v>
      </c>
      <c r="B421">
        <v>-2012.8107438973154</v>
      </c>
      <c r="C421" s="2">
        <f t="shared" si="9"/>
        <v>-2012.8107438973154</v>
      </c>
      <c r="D421" s="2">
        <f t="shared" si="10"/>
        <v>-60099.145975333493</v>
      </c>
      <c r="E421" s="2">
        <f t="shared" si="11"/>
        <v>56073.52448753886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FC6A6-2022-4E36-9D8D-B3C695DD8F76}">
  <dimension ref="A1:H421"/>
  <sheetViews>
    <sheetView topLeftCell="A299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4</v>
      </c>
      <c r="C1" t="s">
        <v>31</v>
      </c>
      <c r="D1" t="s">
        <v>32</v>
      </c>
      <c r="E1" t="s">
        <v>33</v>
      </c>
      <c r="G1" t="s">
        <v>13</v>
      </c>
      <c r="H1" t="s">
        <v>14</v>
      </c>
    </row>
    <row r="2" spans="1:8" x14ac:dyDescent="0.2">
      <c r="A2" s="1">
        <v>35065</v>
      </c>
      <c r="B2" s="2">
        <v>5.1459999999999999E-2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5.6849999999999998E-2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3.0339999999999999E-2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5.6390000000000003E-2</v>
      </c>
      <c r="G5" t="s">
        <v>18</v>
      </c>
      <c r="H5" s="3">
        <f>_xlfn.FORECAST.ETS.STAT($B$2:$B$298,$A$2:$A$298,4,157,1)</f>
        <v>0.91888445118886364</v>
      </c>
    </row>
    <row r="6" spans="1:8" x14ac:dyDescent="0.2">
      <c r="A6" s="1">
        <v>35186</v>
      </c>
      <c r="B6" s="2">
        <v>4.3869999999999999E-2</v>
      </c>
      <c r="G6" t="s">
        <v>19</v>
      </c>
      <c r="H6" s="3">
        <f>_xlfn.FORECAST.ETS.STAT($B$2:$B$298,$A$2:$A$298,5,157,1)</f>
        <v>1.3745527222667757</v>
      </c>
    </row>
    <row r="7" spans="1:8" x14ac:dyDescent="0.2">
      <c r="A7" s="1">
        <v>35217</v>
      </c>
      <c r="B7" s="2">
        <v>2.7959999999999999E-2</v>
      </c>
      <c r="G7" t="s">
        <v>20</v>
      </c>
      <c r="H7" s="3">
        <f>_xlfn.FORECAST.ETS.STAT($B$2:$B$298,$A$2:$A$298,6,157,1)</f>
        <v>8.5077710218807159</v>
      </c>
    </row>
    <row r="8" spans="1:8" x14ac:dyDescent="0.2">
      <c r="A8" s="1">
        <v>35247</v>
      </c>
      <c r="B8" s="2">
        <v>3.2160000000000001E-2</v>
      </c>
      <c r="G8" t="s">
        <v>21</v>
      </c>
      <c r="H8" s="3">
        <f>_xlfn.FORECAST.ETS.STAT($B$2:$B$298,$A$2:$A$298,7,157,1)</f>
        <v>18.420323045453046</v>
      </c>
    </row>
    <row r="9" spans="1:8" x14ac:dyDescent="0.2">
      <c r="A9" s="1">
        <v>35278</v>
      </c>
      <c r="B9" s="2">
        <v>7.553E-2</v>
      </c>
    </row>
    <row r="10" spans="1:8" x14ac:dyDescent="0.2">
      <c r="A10" s="1">
        <v>35309</v>
      </c>
      <c r="B10" s="2">
        <v>3.662E-2</v>
      </c>
    </row>
    <row r="11" spans="1:8" x14ac:dyDescent="0.2">
      <c r="A11" s="1">
        <v>35339</v>
      </c>
      <c r="B11" s="2">
        <v>3.1640000000000001E-2</v>
      </c>
    </row>
    <row r="12" spans="1:8" x14ac:dyDescent="0.2">
      <c r="A12" s="1">
        <v>35370</v>
      </c>
      <c r="B12" s="2">
        <v>4.1180000000000001E-2</v>
      </c>
    </row>
    <row r="13" spans="1:8" x14ac:dyDescent="0.2">
      <c r="A13" s="1">
        <v>35400</v>
      </c>
      <c r="B13" s="2">
        <v>0.12180000000000001</v>
      </c>
    </row>
    <row r="14" spans="1:8" x14ac:dyDescent="0.2">
      <c r="A14" s="1">
        <v>35431</v>
      </c>
      <c r="B14" s="2">
        <v>5.212E-2</v>
      </c>
    </row>
    <row r="15" spans="1:8" x14ac:dyDescent="0.2">
      <c r="A15" s="1">
        <v>35462</v>
      </c>
      <c r="B15" s="2">
        <v>3.6479999999999999E-2</v>
      </c>
    </row>
    <row r="16" spans="1:8" x14ac:dyDescent="0.2">
      <c r="A16" s="1">
        <v>35490</v>
      </c>
      <c r="B16" s="2">
        <v>8.9959999999999998E-2</v>
      </c>
    </row>
    <row r="17" spans="1:2" x14ac:dyDescent="0.2">
      <c r="A17" s="1">
        <v>35521</v>
      </c>
      <c r="B17" s="2">
        <v>0.1017</v>
      </c>
    </row>
    <row r="18" spans="1:2" x14ac:dyDescent="0.2">
      <c r="A18" s="1">
        <v>35551</v>
      </c>
      <c r="B18" s="2">
        <v>0.25940000000000002</v>
      </c>
    </row>
    <row r="19" spans="1:2" x14ac:dyDescent="0.2">
      <c r="A19" s="1">
        <v>35582</v>
      </c>
      <c r="B19" s="2">
        <v>5.5800000000000002E-2</v>
      </c>
    </row>
    <row r="20" spans="1:2" x14ac:dyDescent="0.2">
      <c r="A20" s="1">
        <v>35612</v>
      </c>
      <c r="B20" s="2">
        <v>2.5389999999999999E-2</v>
      </c>
    </row>
    <row r="21" spans="1:2" x14ac:dyDescent="0.2">
      <c r="A21" s="1">
        <v>35643</v>
      </c>
      <c r="B21" s="2">
        <v>3.5950000000000003E-2</v>
      </c>
    </row>
    <row r="22" spans="1:2" x14ac:dyDescent="0.2">
      <c r="A22" s="1">
        <v>35674</v>
      </c>
      <c r="B22" s="2">
        <v>0.19850000000000001</v>
      </c>
    </row>
    <row r="23" spans="1:2" x14ac:dyDescent="0.2">
      <c r="A23" s="1">
        <v>35704</v>
      </c>
      <c r="B23" s="2">
        <v>1.3460000000000001</v>
      </c>
    </row>
    <row r="24" spans="1:2" x14ac:dyDescent="0.2">
      <c r="A24" s="1">
        <v>35735</v>
      </c>
      <c r="B24" s="2">
        <v>0.56689999999999996</v>
      </c>
    </row>
    <row r="25" spans="1:2" x14ac:dyDescent="0.2">
      <c r="A25" s="1">
        <v>35765</v>
      </c>
      <c r="B25" s="2">
        <v>0.95689999999999997</v>
      </c>
    </row>
    <row r="26" spans="1:2" x14ac:dyDescent="0.2">
      <c r="A26" s="1">
        <v>35796</v>
      </c>
      <c r="B26" s="2">
        <v>0.56979999999999997</v>
      </c>
    </row>
    <row r="27" spans="1:2" x14ac:dyDescent="0.2">
      <c r="A27" s="1">
        <v>35827</v>
      </c>
      <c r="B27" s="2">
        <v>0.37640000000000001</v>
      </c>
    </row>
    <row r="28" spans="1:2" x14ac:dyDescent="0.2">
      <c r="A28" s="1">
        <v>35855</v>
      </c>
      <c r="B28" s="2">
        <v>0.99329999999999996</v>
      </c>
    </row>
    <row r="29" spans="1:2" x14ac:dyDescent="0.2">
      <c r="A29" s="1">
        <v>35886</v>
      </c>
      <c r="B29" s="2">
        <v>0.98670000000000002</v>
      </c>
    </row>
    <row r="30" spans="1:2" x14ac:dyDescent="0.2">
      <c r="A30" s="1">
        <v>35916</v>
      </c>
      <c r="B30" s="2">
        <v>1.5660000000000001</v>
      </c>
    </row>
    <row r="31" spans="1:2" x14ac:dyDescent="0.2">
      <c r="A31" s="1">
        <v>35947</v>
      </c>
      <c r="B31" s="2">
        <v>0.62660000000000005</v>
      </c>
    </row>
    <row r="32" spans="1:2" x14ac:dyDescent="0.2">
      <c r="A32" s="1">
        <v>35977</v>
      </c>
      <c r="B32" s="2">
        <v>1.9</v>
      </c>
    </row>
    <row r="33" spans="1:2" x14ac:dyDescent="0.2">
      <c r="A33" s="1">
        <v>36008</v>
      </c>
      <c r="B33" s="2">
        <v>3.8140000000000001</v>
      </c>
    </row>
    <row r="34" spans="1:2" x14ac:dyDescent="0.2">
      <c r="A34" s="1">
        <v>36039</v>
      </c>
      <c r="B34" s="2">
        <v>22.85</v>
      </c>
    </row>
    <row r="35" spans="1:2" x14ac:dyDescent="0.2">
      <c r="A35" s="1">
        <v>36069</v>
      </c>
      <c r="B35" s="2">
        <v>8.3170000000000002</v>
      </c>
    </row>
    <row r="36" spans="1:2" x14ac:dyDescent="0.2">
      <c r="A36" s="1">
        <v>36100</v>
      </c>
      <c r="B36" s="2">
        <v>3.302</v>
      </c>
    </row>
    <row r="37" spans="1:2" x14ac:dyDescent="0.2">
      <c r="A37" s="1">
        <v>36130</v>
      </c>
      <c r="B37" s="2">
        <v>19.78</v>
      </c>
    </row>
    <row r="38" spans="1:2" x14ac:dyDescent="0.2">
      <c r="A38" s="1">
        <v>36161</v>
      </c>
      <c r="B38" s="2">
        <v>17.98</v>
      </c>
    </row>
    <row r="39" spans="1:2" x14ac:dyDescent="0.2">
      <c r="A39" s="1">
        <v>36192</v>
      </c>
      <c r="B39" s="2">
        <v>1.6060000000000001</v>
      </c>
    </row>
    <row r="40" spans="1:2" x14ac:dyDescent="0.2">
      <c r="A40" s="1">
        <v>36220</v>
      </c>
      <c r="B40" s="2">
        <v>1.6060000000000001</v>
      </c>
    </row>
    <row r="41" spans="1:2" x14ac:dyDescent="0.2">
      <c r="A41" s="1">
        <v>36251</v>
      </c>
      <c r="B41" s="2">
        <v>2.59</v>
      </c>
    </row>
    <row r="42" spans="1:2" x14ac:dyDescent="0.2">
      <c r="A42" s="1">
        <v>36281</v>
      </c>
      <c r="B42" s="2">
        <v>9.4760000000000009</v>
      </c>
    </row>
    <row r="43" spans="1:2" x14ac:dyDescent="0.2">
      <c r="A43" s="1">
        <v>36312</v>
      </c>
      <c r="B43" s="2">
        <v>18.989999999999998</v>
      </c>
    </row>
    <row r="44" spans="1:2" x14ac:dyDescent="0.2">
      <c r="A44" s="1">
        <v>36342</v>
      </c>
      <c r="B44" s="2">
        <v>42.66</v>
      </c>
    </row>
    <row r="45" spans="1:2" x14ac:dyDescent="0.2">
      <c r="A45" s="1">
        <v>36373</v>
      </c>
      <c r="B45" s="2">
        <v>37.47</v>
      </c>
    </row>
    <row r="46" spans="1:2" x14ac:dyDescent="0.2">
      <c r="A46" s="1">
        <v>36404</v>
      </c>
      <c r="B46" s="2">
        <v>40.020000000000003</v>
      </c>
    </row>
    <row r="47" spans="1:2" x14ac:dyDescent="0.2">
      <c r="A47" s="1">
        <v>36434</v>
      </c>
      <c r="B47" s="2">
        <v>7.9710000000000001</v>
      </c>
    </row>
    <row r="48" spans="1:2" x14ac:dyDescent="0.2">
      <c r="A48" s="1">
        <v>36465</v>
      </c>
      <c r="B48" s="2">
        <v>26.87</v>
      </c>
    </row>
    <row r="49" spans="1:2" x14ac:dyDescent="0.2">
      <c r="A49" s="1">
        <v>36495</v>
      </c>
      <c r="B49" s="2">
        <v>22</v>
      </c>
    </row>
    <row r="50" spans="1:2" x14ac:dyDescent="0.2">
      <c r="A50" s="1">
        <v>36526</v>
      </c>
      <c r="B50" s="2">
        <v>18.66</v>
      </c>
    </row>
    <row r="51" spans="1:2" x14ac:dyDescent="0.2">
      <c r="A51" s="1">
        <v>36557</v>
      </c>
      <c r="B51" s="2">
        <v>10.81</v>
      </c>
    </row>
    <row r="52" spans="1:2" x14ac:dyDescent="0.2">
      <c r="A52" s="1">
        <v>36586</v>
      </c>
      <c r="B52" s="2">
        <v>98.16</v>
      </c>
    </row>
    <row r="53" spans="1:2" x14ac:dyDescent="0.2">
      <c r="A53" s="1">
        <v>36617</v>
      </c>
      <c r="B53" s="2">
        <v>98.95</v>
      </c>
    </row>
    <row r="54" spans="1:2" x14ac:dyDescent="0.2">
      <c r="A54" s="1">
        <v>36647</v>
      </c>
      <c r="B54" s="2">
        <v>42.76</v>
      </c>
    </row>
    <row r="55" spans="1:2" x14ac:dyDescent="0.2">
      <c r="A55" s="1">
        <v>36678</v>
      </c>
      <c r="B55" s="2">
        <v>21.39</v>
      </c>
    </row>
    <row r="56" spans="1:2" x14ac:dyDescent="0.2">
      <c r="A56" s="1">
        <v>36708</v>
      </c>
      <c r="B56" s="2">
        <v>19.649999999999999</v>
      </c>
    </row>
    <row r="57" spans="1:2" x14ac:dyDescent="0.2">
      <c r="A57" s="1">
        <v>36739</v>
      </c>
      <c r="B57" s="2">
        <v>15.46</v>
      </c>
    </row>
    <row r="58" spans="1:2" x14ac:dyDescent="0.2">
      <c r="A58" s="1">
        <v>36770</v>
      </c>
      <c r="B58" s="2">
        <v>28.64</v>
      </c>
    </row>
    <row r="59" spans="1:2" x14ac:dyDescent="0.2">
      <c r="A59" s="1">
        <v>36800</v>
      </c>
      <c r="B59" s="2">
        <v>53.43</v>
      </c>
    </row>
    <row r="60" spans="1:2" x14ac:dyDescent="0.2">
      <c r="A60" s="1">
        <v>36831</v>
      </c>
      <c r="B60" s="2">
        <v>49.2</v>
      </c>
    </row>
    <row r="61" spans="1:2" x14ac:dyDescent="0.2">
      <c r="A61" s="1">
        <v>36861</v>
      </c>
      <c r="B61" s="2">
        <v>42</v>
      </c>
    </row>
    <row r="62" spans="1:2" x14ac:dyDescent="0.2">
      <c r="A62" s="1">
        <v>36892</v>
      </c>
      <c r="B62" s="2">
        <v>17.75</v>
      </c>
    </row>
    <row r="63" spans="1:2" x14ac:dyDescent="0.2">
      <c r="A63" s="1">
        <v>36923</v>
      </c>
      <c r="B63" s="2">
        <v>14.38</v>
      </c>
    </row>
    <row r="64" spans="1:2" x14ac:dyDescent="0.2">
      <c r="A64" s="1">
        <v>36951</v>
      </c>
      <c r="B64" s="2">
        <v>7.3410000000000002</v>
      </c>
    </row>
    <row r="65" spans="1:2" x14ac:dyDescent="0.2">
      <c r="A65" s="1">
        <v>36982</v>
      </c>
      <c r="B65" s="2">
        <v>151.19999999999999</v>
      </c>
    </row>
    <row r="66" spans="1:2" x14ac:dyDescent="0.2">
      <c r="A66" s="1">
        <v>37012</v>
      </c>
      <c r="B66" s="2">
        <v>33.299999999999997</v>
      </c>
    </row>
    <row r="67" spans="1:2" x14ac:dyDescent="0.2">
      <c r="A67" s="1">
        <v>37043</v>
      </c>
      <c r="B67" s="2">
        <v>10.37</v>
      </c>
    </row>
    <row r="68" spans="1:2" x14ac:dyDescent="0.2">
      <c r="A68" s="1">
        <v>37073</v>
      </c>
      <c r="B68" s="2">
        <v>8.0079999999999991</v>
      </c>
    </row>
    <row r="69" spans="1:2" x14ac:dyDescent="0.2">
      <c r="A69" s="1">
        <v>37104</v>
      </c>
      <c r="B69" s="2">
        <v>4.4630000000000001</v>
      </c>
    </row>
    <row r="70" spans="1:2" x14ac:dyDescent="0.2">
      <c r="A70" s="1">
        <v>37135</v>
      </c>
      <c r="B70" s="2">
        <v>31.46</v>
      </c>
    </row>
    <row r="71" spans="1:2" x14ac:dyDescent="0.2">
      <c r="A71" s="1">
        <v>37165</v>
      </c>
      <c r="B71" s="2">
        <v>210.6</v>
      </c>
    </row>
    <row r="72" spans="1:2" x14ac:dyDescent="0.2">
      <c r="A72" s="1">
        <v>37196</v>
      </c>
      <c r="B72" s="2">
        <v>146.19999999999999</v>
      </c>
    </row>
    <row r="73" spans="1:2" x14ac:dyDescent="0.2">
      <c r="A73" s="1">
        <v>37226</v>
      </c>
      <c r="B73" s="2">
        <v>93.54</v>
      </c>
    </row>
    <row r="74" spans="1:2" x14ac:dyDescent="0.2">
      <c r="A74" s="1">
        <v>37257</v>
      </c>
      <c r="B74" s="2">
        <v>115.1</v>
      </c>
    </row>
    <row r="75" spans="1:2" x14ac:dyDescent="0.2">
      <c r="A75" s="1">
        <v>37288</v>
      </c>
      <c r="B75" s="2">
        <v>126.9</v>
      </c>
    </row>
    <row r="76" spans="1:2" x14ac:dyDescent="0.2">
      <c r="A76" s="1">
        <v>37316</v>
      </c>
      <c r="B76" s="2">
        <v>63.6</v>
      </c>
    </row>
    <row r="77" spans="1:2" x14ac:dyDescent="0.2">
      <c r="A77" s="1">
        <v>37347</v>
      </c>
      <c r="B77" s="2">
        <v>83.05</v>
      </c>
    </row>
    <row r="78" spans="1:2" x14ac:dyDescent="0.2">
      <c r="A78" s="1">
        <v>37377</v>
      </c>
      <c r="B78" s="2">
        <v>16.63</v>
      </c>
    </row>
    <row r="79" spans="1:2" x14ac:dyDescent="0.2">
      <c r="A79" s="1">
        <v>37408</v>
      </c>
      <c r="B79" s="2">
        <v>25.8</v>
      </c>
    </row>
    <row r="80" spans="1:2" x14ac:dyDescent="0.2">
      <c r="A80" s="1">
        <v>37438</v>
      </c>
      <c r="B80" s="2">
        <v>16.21</v>
      </c>
    </row>
    <row r="81" spans="1:2" x14ac:dyDescent="0.2">
      <c r="A81" s="1">
        <v>37469</v>
      </c>
      <c r="B81" s="2">
        <v>75.75</v>
      </c>
    </row>
    <row r="82" spans="1:2" x14ac:dyDescent="0.2">
      <c r="A82" s="1">
        <v>37500</v>
      </c>
      <c r="B82" s="2">
        <v>36.700000000000003</v>
      </c>
    </row>
    <row r="83" spans="1:2" x14ac:dyDescent="0.2">
      <c r="A83" s="1">
        <v>37530</v>
      </c>
      <c r="B83" s="2">
        <v>42.19</v>
      </c>
    </row>
    <row r="84" spans="1:2" x14ac:dyDescent="0.2">
      <c r="A84" s="1">
        <v>37561</v>
      </c>
      <c r="B84" s="2">
        <v>27.47</v>
      </c>
    </row>
    <row r="85" spans="1:2" x14ac:dyDescent="0.2">
      <c r="A85" s="1">
        <v>37591</v>
      </c>
      <c r="B85" s="2">
        <v>23.99</v>
      </c>
    </row>
    <row r="86" spans="1:2" x14ac:dyDescent="0.2">
      <c r="A86" s="1">
        <v>37622</v>
      </c>
      <c r="B86" s="2">
        <v>4.0469999999999997</v>
      </c>
    </row>
    <row r="87" spans="1:2" x14ac:dyDescent="0.2">
      <c r="A87" s="1">
        <v>37653</v>
      </c>
      <c r="B87" s="2">
        <v>5.4749999999999996</v>
      </c>
    </row>
    <row r="88" spans="1:2" x14ac:dyDescent="0.2">
      <c r="A88" s="1">
        <v>37681</v>
      </c>
      <c r="B88" s="2">
        <v>5.4480000000000004</v>
      </c>
    </row>
    <row r="89" spans="1:2" x14ac:dyDescent="0.2">
      <c r="A89" s="1">
        <v>37712</v>
      </c>
      <c r="B89" s="2">
        <v>16.23</v>
      </c>
    </row>
    <row r="90" spans="1:2" x14ac:dyDescent="0.2">
      <c r="A90" s="1">
        <v>37742</v>
      </c>
      <c r="B90" s="2">
        <v>24.14</v>
      </c>
    </row>
    <row r="91" spans="1:2" x14ac:dyDescent="0.2">
      <c r="A91" s="1">
        <v>37773</v>
      </c>
      <c r="B91" s="2">
        <v>5.3769999999999998</v>
      </c>
    </row>
    <row r="92" spans="1:2" x14ac:dyDescent="0.2">
      <c r="A92" s="1">
        <v>37803</v>
      </c>
      <c r="B92" s="2">
        <v>4.101</v>
      </c>
    </row>
    <row r="93" spans="1:2" x14ac:dyDescent="0.2">
      <c r="A93" s="1">
        <v>37834</v>
      </c>
      <c r="B93" s="2">
        <v>3.3119999999999998</v>
      </c>
    </row>
    <row r="94" spans="1:2" x14ac:dyDescent="0.2">
      <c r="A94" s="1">
        <v>37865</v>
      </c>
      <c r="B94" s="2">
        <v>2.2010000000000001</v>
      </c>
    </row>
    <row r="95" spans="1:2" x14ac:dyDescent="0.2">
      <c r="A95" s="1">
        <v>37895</v>
      </c>
      <c r="B95" s="2">
        <v>6.56</v>
      </c>
    </row>
    <row r="96" spans="1:2" x14ac:dyDescent="0.2">
      <c r="A96" s="1">
        <v>37926</v>
      </c>
      <c r="B96" s="2">
        <v>86.68</v>
      </c>
    </row>
    <row r="97" spans="1:2" x14ac:dyDescent="0.2">
      <c r="A97" s="1">
        <v>37956</v>
      </c>
      <c r="B97" s="2">
        <v>14.58</v>
      </c>
    </row>
    <row r="98" spans="1:2" x14ac:dyDescent="0.2">
      <c r="A98" s="1">
        <v>37987</v>
      </c>
      <c r="B98" s="2">
        <v>4.0410000000000004</v>
      </c>
    </row>
    <row r="99" spans="1:2" x14ac:dyDescent="0.2">
      <c r="A99" s="1">
        <v>38018</v>
      </c>
      <c r="B99" s="2">
        <v>0.87909999999999999</v>
      </c>
    </row>
    <row r="100" spans="1:2" x14ac:dyDescent="0.2">
      <c r="A100" s="1">
        <v>38047</v>
      </c>
      <c r="B100" s="2">
        <v>2.5760000000000001</v>
      </c>
    </row>
    <row r="101" spans="1:2" x14ac:dyDescent="0.2">
      <c r="A101" s="1">
        <v>38078</v>
      </c>
      <c r="B101" s="2">
        <v>1.548</v>
      </c>
    </row>
    <row r="102" spans="1:2" x14ac:dyDescent="0.2">
      <c r="A102" s="1">
        <v>38108</v>
      </c>
      <c r="B102" s="2">
        <v>0.73499999999999999</v>
      </c>
    </row>
    <row r="103" spans="1:2" x14ac:dyDescent="0.2">
      <c r="A103" s="1">
        <v>38139</v>
      </c>
      <c r="B103" s="2">
        <v>1.129</v>
      </c>
    </row>
    <row r="104" spans="1:2" x14ac:dyDescent="0.2">
      <c r="A104" s="1">
        <v>38169</v>
      </c>
      <c r="B104" s="2">
        <v>0.3795</v>
      </c>
    </row>
    <row r="105" spans="1:2" x14ac:dyDescent="0.2">
      <c r="A105" s="1">
        <v>38200</v>
      </c>
      <c r="B105" s="2">
        <v>0.43340000000000001</v>
      </c>
    </row>
    <row r="106" spans="1:2" x14ac:dyDescent="0.2">
      <c r="A106" s="1">
        <v>38231</v>
      </c>
      <c r="B106" s="2">
        <v>0.44219999999999998</v>
      </c>
    </row>
    <row r="107" spans="1:2" x14ac:dyDescent="0.2">
      <c r="A107" s="1">
        <v>38261</v>
      </c>
      <c r="B107" s="2">
        <v>0.4012</v>
      </c>
    </row>
    <row r="108" spans="1:2" x14ac:dyDescent="0.2">
      <c r="A108" s="1">
        <v>38292</v>
      </c>
      <c r="B108" s="2">
        <v>3.63</v>
      </c>
    </row>
    <row r="109" spans="1:2" x14ac:dyDescent="0.2">
      <c r="A109" s="1">
        <v>38322</v>
      </c>
      <c r="B109" s="2">
        <v>2.2999999999999998</v>
      </c>
    </row>
    <row r="110" spans="1:2" x14ac:dyDescent="0.2">
      <c r="A110" s="1">
        <v>38353</v>
      </c>
      <c r="B110" s="2">
        <v>1.3859999999999999</v>
      </c>
    </row>
    <row r="111" spans="1:2" x14ac:dyDescent="0.2">
      <c r="A111" s="1">
        <v>38384</v>
      </c>
      <c r="B111" s="2">
        <v>0.254</v>
      </c>
    </row>
    <row r="112" spans="1:2" x14ac:dyDescent="0.2">
      <c r="A112" s="1">
        <v>38412</v>
      </c>
      <c r="B112" s="2">
        <v>0.21890000000000001</v>
      </c>
    </row>
    <row r="113" spans="1:2" x14ac:dyDescent="0.2">
      <c r="A113" s="1">
        <v>38443</v>
      </c>
      <c r="B113" s="2">
        <v>0.1598</v>
      </c>
    </row>
    <row r="114" spans="1:2" x14ac:dyDescent="0.2">
      <c r="A114" s="1">
        <v>38473</v>
      </c>
      <c r="B114" s="2">
        <v>1.984</v>
      </c>
    </row>
    <row r="115" spans="1:2" x14ac:dyDescent="0.2">
      <c r="A115" s="1">
        <v>38504</v>
      </c>
      <c r="B115" s="2">
        <v>0.61399999999999999</v>
      </c>
    </row>
    <row r="116" spans="1:2" x14ac:dyDescent="0.2">
      <c r="A116" s="1">
        <v>38534</v>
      </c>
      <c r="B116" s="2">
        <v>0.89119999999999999</v>
      </c>
    </row>
    <row r="117" spans="1:2" x14ac:dyDescent="0.2">
      <c r="A117" s="1">
        <v>38565</v>
      </c>
      <c r="B117" s="2">
        <v>0.95269999999999999</v>
      </c>
    </row>
    <row r="118" spans="1:2" x14ac:dyDescent="0.2">
      <c r="A118" s="1">
        <v>38596</v>
      </c>
      <c r="B118" s="2">
        <v>0.27889999999999998</v>
      </c>
    </row>
    <row r="119" spans="1:2" x14ac:dyDescent="0.2">
      <c r="A119" s="1">
        <v>38626</v>
      </c>
      <c r="B119" s="2">
        <v>0.17929999999999999</v>
      </c>
    </row>
    <row r="120" spans="1:2" x14ac:dyDescent="0.2">
      <c r="A120" s="1">
        <v>38657</v>
      </c>
      <c r="B120" s="2">
        <v>0.23400000000000001</v>
      </c>
    </row>
    <row r="121" spans="1:2" x14ac:dyDescent="0.2">
      <c r="A121" s="1">
        <v>38687</v>
      </c>
      <c r="B121" s="2">
        <v>0.83709999999999996</v>
      </c>
    </row>
    <row r="122" spans="1:2" x14ac:dyDescent="0.2">
      <c r="A122" s="1">
        <v>38718</v>
      </c>
      <c r="B122" s="2">
        <v>0.22040000000000001</v>
      </c>
    </row>
    <row r="123" spans="1:2" x14ac:dyDescent="0.2">
      <c r="A123" s="1">
        <v>38749</v>
      </c>
      <c r="B123" s="2">
        <v>5.5410000000000001E-2</v>
      </c>
    </row>
    <row r="124" spans="1:2" x14ac:dyDescent="0.2">
      <c r="A124" s="1">
        <v>38777</v>
      </c>
      <c r="B124" s="2">
        <v>9.7589999999999996E-2</v>
      </c>
    </row>
    <row r="125" spans="1:2" x14ac:dyDescent="0.2">
      <c r="A125" s="1">
        <v>38808</v>
      </c>
      <c r="B125" s="2">
        <v>9.2660000000000006E-2</v>
      </c>
    </row>
    <row r="126" spans="1:2" x14ac:dyDescent="0.2">
      <c r="A126" s="1">
        <v>38838</v>
      </c>
      <c r="B126" s="2">
        <v>0.25069999999999998</v>
      </c>
    </row>
    <row r="127" spans="1:2" x14ac:dyDescent="0.2">
      <c r="A127" s="1">
        <v>38869</v>
      </c>
      <c r="B127" s="2">
        <v>0.16350000000000001</v>
      </c>
    </row>
    <row r="128" spans="1:2" x14ac:dyDescent="0.2">
      <c r="A128" s="1">
        <v>38899</v>
      </c>
      <c r="B128" s="2">
        <v>8.2860000000000003E-2</v>
      </c>
    </row>
    <row r="129" spans="1:2" x14ac:dyDescent="0.2">
      <c r="A129" s="1">
        <v>38930</v>
      </c>
      <c r="B129" s="2">
        <v>6.9209999999999994E-2</v>
      </c>
    </row>
    <row r="130" spans="1:2" x14ac:dyDescent="0.2">
      <c r="A130" s="1">
        <v>38961</v>
      </c>
      <c r="B130" s="2">
        <v>0.16539999999999999</v>
      </c>
    </row>
    <row r="131" spans="1:2" x14ac:dyDescent="0.2">
      <c r="A131" s="1">
        <v>38991</v>
      </c>
      <c r="B131" s="2">
        <v>0.30370000000000003</v>
      </c>
    </row>
    <row r="132" spans="1:2" x14ac:dyDescent="0.2">
      <c r="A132" s="1">
        <v>39022</v>
      </c>
      <c r="B132" s="2">
        <v>0.16550000000000001</v>
      </c>
    </row>
    <row r="133" spans="1:2" x14ac:dyDescent="0.2">
      <c r="A133" s="1">
        <v>39052</v>
      </c>
      <c r="B133" s="2">
        <v>0.19339999999999999</v>
      </c>
    </row>
    <row r="134" spans="1:2" x14ac:dyDescent="0.2">
      <c r="A134" s="1">
        <v>39083</v>
      </c>
      <c r="B134" s="2">
        <v>0.21260000000000001</v>
      </c>
    </row>
    <row r="135" spans="1:2" x14ac:dyDescent="0.2">
      <c r="A135" s="1">
        <v>39114</v>
      </c>
      <c r="B135" s="2">
        <v>0.16850000000000001</v>
      </c>
    </row>
    <row r="136" spans="1:2" x14ac:dyDescent="0.2">
      <c r="A136" s="1">
        <v>39142</v>
      </c>
      <c r="B136" s="2">
        <v>9.4530000000000003E-2</v>
      </c>
    </row>
    <row r="137" spans="1:2" x14ac:dyDescent="0.2">
      <c r="A137" s="1">
        <v>39173</v>
      </c>
      <c r="B137" s="2">
        <v>0.23319999999999999</v>
      </c>
    </row>
    <row r="138" spans="1:2" x14ac:dyDescent="0.2">
      <c r="A138" s="1">
        <v>39203</v>
      </c>
      <c r="B138" s="2">
        <v>0.16619999999999999</v>
      </c>
    </row>
    <row r="139" spans="1:2" x14ac:dyDescent="0.2">
      <c r="A139" s="1">
        <v>39234</v>
      </c>
      <c r="B139" s="2">
        <v>7.1590000000000001E-2</v>
      </c>
    </row>
    <row r="140" spans="1:2" x14ac:dyDescent="0.2">
      <c r="A140" s="1">
        <v>39264</v>
      </c>
      <c r="B140" s="2">
        <v>3.1800000000000002E-2</v>
      </c>
    </row>
    <row r="141" spans="1:2" x14ac:dyDescent="0.2">
      <c r="A141" s="1">
        <v>39295</v>
      </c>
      <c r="B141" s="2">
        <v>4.147E-2</v>
      </c>
    </row>
    <row r="142" spans="1:2" x14ac:dyDescent="0.2">
      <c r="A142" s="1">
        <v>39326</v>
      </c>
      <c r="B142" s="2">
        <v>3.6609999999999997E-2</v>
      </c>
    </row>
    <row r="143" spans="1:2" x14ac:dyDescent="0.2">
      <c r="A143" s="1">
        <v>39356</v>
      </c>
      <c r="B143" s="2">
        <v>2.862E-2</v>
      </c>
    </row>
    <row r="144" spans="1:2" x14ac:dyDescent="0.2">
      <c r="A144" s="1">
        <v>39387</v>
      </c>
      <c r="B144" s="2">
        <v>3.9379999999999998E-2</v>
      </c>
    </row>
    <row r="145" spans="1:2" x14ac:dyDescent="0.2">
      <c r="A145" s="1">
        <v>39417</v>
      </c>
      <c r="B145" s="2">
        <v>4.6089999999999999E-2</v>
      </c>
    </row>
    <row r="146" spans="1:2" x14ac:dyDescent="0.2">
      <c r="A146" s="1">
        <v>39448</v>
      </c>
      <c r="B146" s="2">
        <v>5.4460000000000001E-2</v>
      </c>
    </row>
    <row r="147" spans="1:2" x14ac:dyDescent="0.2">
      <c r="A147" s="1">
        <v>39479</v>
      </c>
      <c r="B147" s="2">
        <v>0.1027</v>
      </c>
    </row>
    <row r="148" spans="1:2" x14ac:dyDescent="0.2">
      <c r="A148" s="1">
        <v>39508</v>
      </c>
      <c r="B148" s="2">
        <v>0.1076</v>
      </c>
    </row>
    <row r="149" spans="1:2" x14ac:dyDescent="0.2">
      <c r="A149" s="1">
        <v>39539</v>
      </c>
      <c r="B149" s="2">
        <v>5.9760000000000001E-2</v>
      </c>
    </row>
    <row r="150" spans="1:2" x14ac:dyDescent="0.2">
      <c r="A150" s="1">
        <v>39569</v>
      </c>
      <c r="B150" s="2">
        <v>3.2960000000000003E-2</v>
      </c>
    </row>
    <row r="151" spans="1:2" x14ac:dyDescent="0.2">
      <c r="A151" s="1">
        <v>39600</v>
      </c>
      <c r="B151" s="2">
        <v>4.931E-2</v>
      </c>
    </row>
    <row r="152" spans="1:2" x14ac:dyDescent="0.2">
      <c r="A152" s="1">
        <v>39630</v>
      </c>
      <c r="B152" s="2">
        <v>1.3679999999999999E-2</v>
      </c>
    </row>
    <row r="153" spans="1:2" x14ac:dyDescent="0.2">
      <c r="A153" s="1">
        <v>39661</v>
      </c>
      <c r="B153" s="2">
        <v>8.5100000000000002E-3</v>
      </c>
    </row>
    <row r="154" spans="1:2" x14ac:dyDescent="0.2">
      <c r="A154" s="1">
        <v>39692</v>
      </c>
      <c r="B154" s="2">
        <v>1.039E-2</v>
      </c>
    </row>
    <row r="155" spans="1:2" x14ac:dyDescent="0.2">
      <c r="A155" s="1">
        <v>39722</v>
      </c>
      <c r="B155" s="2">
        <v>3.4049999999999997E-2</v>
      </c>
    </row>
    <row r="156" spans="1:2" x14ac:dyDescent="0.2">
      <c r="A156" s="1">
        <v>39753</v>
      </c>
      <c r="B156" s="2">
        <v>2.792E-2</v>
      </c>
    </row>
    <row r="157" spans="1:2" x14ac:dyDescent="0.2">
      <c r="A157" s="1">
        <v>39783</v>
      </c>
      <c r="B157" s="2">
        <v>1.6140000000000002E-2</v>
      </c>
    </row>
    <row r="158" spans="1:2" x14ac:dyDescent="0.2">
      <c r="A158" s="1">
        <v>39814</v>
      </c>
      <c r="B158" s="2">
        <v>3.9960000000000002E-2</v>
      </c>
    </row>
    <row r="159" spans="1:2" x14ac:dyDescent="0.2">
      <c r="A159" s="1">
        <v>39845</v>
      </c>
      <c r="B159" s="2">
        <v>1.7590000000000001E-2</v>
      </c>
    </row>
    <row r="160" spans="1:2" x14ac:dyDescent="0.2">
      <c r="A160" s="1">
        <v>39873</v>
      </c>
      <c r="B160" s="2">
        <v>1.7999999999999999E-2</v>
      </c>
    </row>
    <row r="161" spans="1:2" x14ac:dyDescent="0.2">
      <c r="A161" s="1">
        <v>39904</v>
      </c>
      <c r="B161" s="2">
        <v>3.022E-2</v>
      </c>
    </row>
    <row r="162" spans="1:2" x14ac:dyDescent="0.2">
      <c r="A162" s="1">
        <v>39934</v>
      </c>
      <c r="B162" s="2">
        <v>3.2340000000000001E-2</v>
      </c>
    </row>
    <row r="163" spans="1:2" x14ac:dyDescent="0.2">
      <c r="A163" s="1">
        <v>39965</v>
      </c>
      <c r="B163" s="2">
        <v>2.147E-2</v>
      </c>
    </row>
    <row r="164" spans="1:2" x14ac:dyDescent="0.2">
      <c r="A164" s="1">
        <v>39995</v>
      </c>
      <c r="B164" s="2">
        <v>1.494E-2</v>
      </c>
    </row>
    <row r="165" spans="1:2" x14ac:dyDescent="0.2">
      <c r="A165" s="1">
        <v>40026</v>
      </c>
      <c r="B165" s="2">
        <v>1.137E-2</v>
      </c>
    </row>
    <row r="166" spans="1:2" x14ac:dyDescent="0.2">
      <c r="A166" s="1">
        <v>40057</v>
      </c>
      <c r="B166" s="2">
        <v>1.354E-2</v>
      </c>
    </row>
    <row r="167" spans="1:2" x14ac:dyDescent="0.2">
      <c r="A167" s="1">
        <v>40087</v>
      </c>
      <c r="B167" s="2">
        <v>2.666E-2</v>
      </c>
    </row>
    <row r="168" spans="1:2" x14ac:dyDescent="0.2">
      <c r="A168" s="1">
        <v>40118</v>
      </c>
      <c r="B168" s="2">
        <v>5.3780000000000001E-2</v>
      </c>
    </row>
    <row r="169" spans="1:2" x14ac:dyDescent="0.2">
      <c r="A169" s="1">
        <v>40148</v>
      </c>
      <c r="B169" s="2">
        <v>3.2329999999999998E-2</v>
      </c>
    </row>
    <row r="170" spans="1:2" x14ac:dyDescent="0.2">
      <c r="A170" s="1">
        <v>40179</v>
      </c>
      <c r="B170" s="2">
        <v>4.1340000000000002E-2</v>
      </c>
    </row>
    <row r="171" spans="1:2" x14ac:dyDescent="0.2">
      <c r="A171" s="1">
        <v>40210</v>
      </c>
      <c r="B171" s="2">
        <v>2.5260000000000001E-2</v>
      </c>
    </row>
    <row r="172" spans="1:2" x14ac:dyDescent="0.2">
      <c r="A172" s="1">
        <v>40238</v>
      </c>
      <c r="B172" s="2">
        <v>2.5260000000000001E-2</v>
      </c>
    </row>
    <row r="173" spans="1:2" x14ac:dyDescent="0.2">
      <c r="A173" s="1">
        <v>40269</v>
      </c>
      <c r="B173" s="2">
        <v>1.522</v>
      </c>
    </row>
    <row r="174" spans="1:2" x14ac:dyDescent="0.2">
      <c r="A174" s="1">
        <v>40299</v>
      </c>
      <c r="B174" s="2">
        <v>0.50329999999999997</v>
      </c>
    </row>
    <row r="175" spans="1:2" x14ac:dyDescent="0.2">
      <c r="A175" s="1">
        <v>40330</v>
      </c>
      <c r="B175" s="2">
        <v>1.7689999999999999</v>
      </c>
    </row>
    <row r="176" spans="1:2" x14ac:dyDescent="0.2">
      <c r="A176" s="1">
        <v>40360</v>
      </c>
      <c r="B176" s="2">
        <v>1.4319999999999999</v>
      </c>
    </row>
    <row r="177" spans="1:2" x14ac:dyDescent="0.2">
      <c r="A177" s="1">
        <v>40391</v>
      </c>
      <c r="B177" s="2">
        <v>0.43580000000000002</v>
      </c>
    </row>
    <row r="178" spans="1:2" x14ac:dyDescent="0.2">
      <c r="A178" s="1">
        <v>40422</v>
      </c>
      <c r="B178" s="2">
        <v>0.2455</v>
      </c>
    </row>
    <row r="179" spans="1:2" x14ac:dyDescent="0.2">
      <c r="A179" s="1">
        <v>40452</v>
      </c>
      <c r="B179" s="2">
        <v>0.1171</v>
      </c>
    </row>
    <row r="180" spans="1:2" x14ac:dyDescent="0.2">
      <c r="A180" s="1">
        <v>40483</v>
      </c>
      <c r="B180" s="2">
        <v>3.4049999999999997E-2</v>
      </c>
    </row>
    <row r="181" spans="1:2" x14ac:dyDescent="0.2">
      <c r="A181" s="1">
        <v>40513</v>
      </c>
      <c r="B181" s="2">
        <v>7.8220000000000008E-3</v>
      </c>
    </row>
    <row r="182" spans="1:2" x14ac:dyDescent="0.2">
      <c r="A182" s="1">
        <v>40544</v>
      </c>
      <c r="B182" s="2">
        <v>7.1320000000000003E-3</v>
      </c>
    </row>
    <row r="183" spans="1:2" x14ac:dyDescent="0.2">
      <c r="A183" s="1">
        <v>40575</v>
      </c>
      <c r="B183" s="2">
        <v>0.27250000000000002</v>
      </c>
    </row>
    <row r="184" spans="1:2" x14ac:dyDescent="0.2">
      <c r="A184" s="1">
        <v>40603</v>
      </c>
      <c r="B184" s="2">
        <v>0.16689999999999999</v>
      </c>
    </row>
    <row r="185" spans="1:2" x14ac:dyDescent="0.2">
      <c r="A185" s="1">
        <v>40634</v>
      </c>
      <c r="B185" s="2">
        <v>2.4350000000000001</v>
      </c>
    </row>
    <row r="186" spans="1:2" x14ac:dyDescent="0.2">
      <c r="A186" s="1">
        <v>40664</v>
      </c>
      <c r="B186" s="2">
        <v>2.5750000000000002</v>
      </c>
    </row>
    <row r="187" spans="1:2" x14ac:dyDescent="0.2">
      <c r="A187" s="1">
        <v>40695</v>
      </c>
      <c r="B187" s="2">
        <v>1.4770000000000001</v>
      </c>
    </row>
    <row r="188" spans="1:2" x14ac:dyDescent="0.2">
      <c r="A188" s="1">
        <v>40725</v>
      </c>
      <c r="B188" s="2">
        <v>0.50719999999999998</v>
      </c>
    </row>
    <row r="189" spans="1:2" x14ac:dyDescent="0.2">
      <c r="A189" s="1">
        <v>40756</v>
      </c>
      <c r="B189" s="2">
        <v>1.0089999999999999</v>
      </c>
    </row>
    <row r="190" spans="1:2" x14ac:dyDescent="0.2">
      <c r="A190" s="1">
        <v>40787</v>
      </c>
      <c r="B190" s="2">
        <v>0.88239999999999996</v>
      </c>
    </row>
    <row r="191" spans="1:2" x14ac:dyDescent="0.2">
      <c r="A191" s="1">
        <v>40817</v>
      </c>
      <c r="B191" s="2">
        <v>11.32</v>
      </c>
    </row>
    <row r="192" spans="1:2" x14ac:dyDescent="0.2">
      <c r="A192" s="1">
        <v>40848</v>
      </c>
      <c r="B192" s="2">
        <v>17.41</v>
      </c>
    </row>
    <row r="193" spans="1:2" x14ac:dyDescent="0.2">
      <c r="A193" s="1">
        <v>40878</v>
      </c>
      <c r="B193" s="2">
        <v>10.54</v>
      </c>
    </row>
    <row r="194" spans="1:2" x14ac:dyDescent="0.2">
      <c r="A194" s="1">
        <v>40909</v>
      </c>
      <c r="B194" s="2">
        <v>4.5739999999999998</v>
      </c>
    </row>
    <row r="195" spans="1:2" x14ac:dyDescent="0.2">
      <c r="A195" s="1">
        <v>40940</v>
      </c>
      <c r="B195" s="2">
        <v>1.9379999999999999</v>
      </c>
    </row>
    <row r="196" spans="1:2" x14ac:dyDescent="0.2">
      <c r="A196" s="1">
        <v>40969</v>
      </c>
      <c r="B196" s="2">
        <v>1.948</v>
      </c>
    </row>
    <row r="197" spans="1:2" x14ac:dyDescent="0.2">
      <c r="A197" s="1">
        <v>41000</v>
      </c>
      <c r="B197" s="2">
        <v>1.6060000000000001</v>
      </c>
    </row>
    <row r="198" spans="1:2" x14ac:dyDescent="0.2">
      <c r="A198" s="1">
        <v>41030</v>
      </c>
      <c r="B198" s="2">
        <v>1.8280000000000001</v>
      </c>
    </row>
    <row r="199" spans="1:2" x14ac:dyDescent="0.2">
      <c r="A199" s="1">
        <v>41061</v>
      </c>
      <c r="B199" s="2">
        <v>2.9039999999999999</v>
      </c>
    </row>
    <row r="200" spans="1:2" x14ac:dyDescent="0.2">
      <c r="A200" s="1">
        <v>41091</v>
      </c>
      <c r="B200" s="2">
        <v>5.6929999999999996</v>
      </c>
    </row>
    <row r="201" spans="1:2" x14ac:dyDescent="0.2">
      <c r="A201" s="1">
        <v>41122</v>
      </c>
      <c r="B201" s="2">
        <v>3.6120000000000001</v>
      </c>
    </row>
    <row r="202" spans="1:2" x14ac:dyDescent="0.2">
      <c r="A202" s="1">
        <v>41153</v>
      </c>
      <c r="B202" s="2">
        <v>2.706</v>
      </c>
    </row>
    <row r="203" spans="1:2" x14ac:dyDescent="0.2">
      <c r="A203" s="1">
        <v>41183</v>
      </c>
      <c r="B203" s="2">
        <v>12.11</v>
      </c>
    </row>
    <row r="204" spans="1:2" x14ac:dyDescent="0.2">
      <c r="A204" s="1">
        <v>41214</v>
      </c>
      <c r="B204" s="2">
        <v>4.37</v>
      </c>
    </row>
    <row r="205" spans="1:2" x14ac:dyDescent="0.2">
      <c r="A205" s="1">
        <v>41244</v>
      </c>
      <c r="B205" s="2">
        <v>1.9990000000000001</v>
      </c>
    </row>
    <row r="206" spans="1:2" x14ac:dyDescent="0.2">
      <c r="A206" s="1">
        <v>41275</v>
      </c>
      <c r="B206" s="2">
        <v>1.018</v>
      </c>
    </row>
    <row r="207" spans="1:2" x14ac:dyDescent="0.2">
      <c r="A207" s="1">
        <v>41306</v>
      </c>
      <c r="B207" s="2">
        <v>0.8024</v>
      </c>
    </row>
    <row r="208" spans="1:2" x14ac:dyDescent="0.2">
      <c r="A208" s="1">
        <v>41334</v>
      </c>
      <c r="B208" s="2">
        <v>3.6720000000000002</v>
      </c>
    </row>
    <row r="209" spans="1:2" x14ac:dyDescent="0.2">
      <c r="A209" s="1">
        <v>41365</v>
      </c>
      <c r="B209" s="2">
        <v>1.915</v>
      </c>
    </row>
    <row r="210" spans="1:2" x14ac:dyDescent="0.2">
      <c r="A210" s="1">
        <v>41395</v>
      </c>
      <c r="B210" s="2">
        <v>19.41</v>
      </c>
    </row>
    <row r="211" spans="1:2" x14ac:dyDescent="0.2">
      <c r="A211" s="1">
        <v>41426</v>
      </c>
      <c r="B211" s="2">
        <v>6.5659999999999998</v>
      </c>
    </row>
    <row r="212" spans="1:2" x14ac:dyDescent="0.2">
      <c r="A212" s="1">
        <v>41456</v>
      </c>
      <c r="B212" s="2">
        <v>1.0049999999999999</v>
      </c>
    </row>
    <row r="213" spans="1:2" x14ac:dyDescent="0.2">
      <c r="A213" s="1">
        <v>41487</v>
      </c>
      <c r="B213" s="2">
        <v>0.84950000000000003</v>
      </c>
    </row>
    <row r="214" spans="1:2" x14ac:dyDescent="0.2">
      <c r="A214" s="1">
        <v>41518</v>
      </c>
      <c r="B214" s="2">
        <v>1.333</v>
      </c>
    </row>
    <row r="215" spans="1:2" x14ac:dyDescent="0.2">
      <c r="A215" s="1">
        <v>41548</v>
      </c>
      <c r="B215" s="2">
        <v>1.4019999999999999</v>
      </c>
    </row>
    <row r="216" spans="1:2" x14ac:dyDescent="0.2">
      <c r="A216" s="1">
        <v>41579</v>
      </c>
      <c r="B216" s="2">
        <v>8.2330000000000005</v>
      </c>
    </row>
    <row r="217" spans="1:2" x14ac:dyDescent="0.2">
      <c r="A217" s="1">
        <v>41609</v>
      </c>
      <c r="B217" s="2">
        <v>9.9030000000000005</v>
      </c>
    </row>
    <row r="218" spans="1:2" x14ac:dyDescent="0.2">
      <c r="A218" s="1">
        <v>41640</v>
      </c>
      <c r="B218" s="2">
        <v>14.19</v>
      </c>
    </row>
    <row r="219" spans="1:2" x14ac:dyDescent="0.2">
      <c r="A219" s="1">
        <v>41671</v>
      </c>
      <c r="B219" s="2">
        <v>13.65</v>
      </c>
    </row>
    <row r="220" spans="1:2" x14ac:dyDescent="0.2">
      <c r="A220" s="1">
        <v>41699</v>
      </c>
      <c r="B220" s="2">
        <v>17.850000000000001</v>
      </c>
    </row>
    <row r="221" spans="1:2" x14ac:dyDescent="0.2">
      <c r="A221" s="1">
        <v>41730</v>
      </c>
      <c r="B221" s="2">
        <v>17.850000000000001</v>
      </c>
    </row>
    <row r="222" spans="1:2" x14ac:dyDescent="0.2">
      <c r="A222" s="1">
        <v>41760</v>
      </c>
      <c r="B222" s="2">
        <v>4.78</v>
      </c>
    </row>
    <row r="223" spans="1:2" x14ac:dyDescent="0.2">
      <c r="A223" s="1">
        <v>41791</v>
      </c>
      <c r="B223" s="2">
        <v>1.6559999999999999</v>
      </c>
    </row>
    <row r="224" spans="1:2" x14ac:dyDescent="0.2">
      <c r="A224" s="1">
        <v>41821</v>
      </c>
      <c r="B224" s="2">
        <v>4.2629999999999999</v>
      </c>
    </row>
    <row r="225" spans="1:2" x14ac:dyDescent="0.2">
      <c r="A225" s="1">
        <v>41852</v>
      </c>
      <c r="B225" s="2">
        <v>9.0570000000000004</v>
      </c>
    </row>
    <row r="226" spans="1:2" x14ac:dyDescent="0.2">
      <c r="A226" s="1">
        <v>41883</v>
      </c>
      <c r="B226" s="2">
        <v>4.3550000000000004</v>
      </c>
    </row>
    <row r="227" spans="1:2" x14ac:dyDescent="0.2">
      <c r="A227" s="1">
        <v>41913</v>
      </c>
      <c r="B227" s="2">
        <v>19.28</v>
      </c>
    </row>
    <row r="228" spans="1:2" x14ac:dyDescent="0.2">
      <c r="A228" s="1">
        <v>41944</v>
      </c>
      <c r="B228" s="2">
        <v>6.4630000000000001</v>
      </c>
    </row>
    <row r="229" spans="1:2" x14ac:dyDescent="0.2">
      <c r="A229" s="1">
        <v>41974</v>
      </c>
      <c r="B229" s="2">
        <v>32.56</v>
      </c>
    </row>
    <row r="230" spans="1:2" x14ac:dyDescent="0.2">
      <c r="A230" s="1">
        <v>42005</v>
      </c>
      <c r="B230" s="2">
        <v>6.6589999999999998</v>
      </c>
    </row>
    <row r="231" spans="1:2" x14ac:dyDescent="0.2">
      <c r="A231" s="1">
        <v>42036</v>
      </c>
      <c r="B231" s="2">
        <v>16.8</v>
      </c>
    </row>
    <row r="232" spans="1:2" x14ac:dyDescent="0.2">
      <c r="A232" s="1">
        <v>42064</v>
      </c>
      <c r="B232" s="2">
        <v>7.5209999999999999</v>
      </c>
    </row>
    <row r="233" spans="1:2" x14ac:dyDescent="0.2">
      <c r="A233" s="1">
        <v>42095</v>
      </c>
      <c r="B233" s="2">
        <v>4.6219999999999999</v>
      </c>
    </row>
    <row r="234" spans="1:2" x14ac:dyDescent="0.2">
      <c r="A234" s="1">
        <v>42125</v>
      </c>
      <c r="B234" s="2">
        <v>1.6579999999999999</v>
      </c>
    </row>
    <row r="235" spans="1:2" x14ac:dyDescent="0.2">
      <c r="A235" s="1">
        <v>42156</v>
      </c>
      <c r="B235" s="2">
        <v>1.2310000000000001</v>
      </c>
    </row>
    <row r="236" spans="1:2" x14ac:dyDescent="0.2">
      <c r="A236" s="1">
        <v>42186</v>
      </c>
      <c r="B236" s="2">
        <v>0.78559999999999997</v>
      </c>
    </row>
    <row r="237" spans="1:2" x14ac:dyDescent="0.2">
      <c r="A237" s="1">
        <v>42217</v>
      </c>
      <c r="B237" s="2">
        <v>0.79120000000000001</v>
      </c>
    </row>
    <row r="238" spans="1:2" x14ac:dyDescent="0.2">
      <c r="A238" s="1">
        <v>42248</v>
      </c>
      <c r="B238" s="2">
        <v>0.30940000000000001</v>
      </c>
    </row>
    <row r="239" spans="1:2" x14ac:dyDescent="0.2">
      <c r="A239" s="1">
        <v>42278</v>
      </c>
      <c r="B239" s="2">
        <v>3.536</v>
      </c>
    </row>
    <row r="240" spans="1:2" x14ac:dyDescent="0.2">
      <c r="A240" s="1">
        <v>42309</v>
      </c>
      <c r="B240" s="2">
        <v>2.871</v>
      </c>
    </row>
    <row r="241" spans="1:2" x14ac:dyDescent="0.2">
      <c r="A241" s="1">
        <v>42339</v>
      </c>
      <c r="B241" s="2">
        <v>1.6679999999999999</v>
      </c>
    </row>
    <row r="242" spans="1:2" x14ac:dyDescent="0.2">
      <c r="A242" s="1">
        <v>42370</v>
      </c>
      <c r="B242" s="2">
        <v>2.4020000000000001</v>
      </c>
    </row>
    <row r="243" spans="1:2" x14ac:dyDescent="0.2">
      <c r="A243" s="1">
        <v>42401</v>
      </c>
      <c r="B243" s="2">
        <v>0.72740000000000005</v>
      </c>
    </row>
    <row r="244" spans="1:2" x14ac:dyDescent="0.2">
      <c r="A244" s="1">
        <v>42430</v>
      </c>
      <c r="B244" s="2">
        <v>0.4279</v>
      </c>
    </row>
    <row r="245" spans="1:2" x14ac:dyDescent="0.2">
      <c r="A245" s="1">
        <v>42461</v>
      </c>
      <c r="B245" s="2">
        <v>0.14549999999999999</v>
      </c>
    </row>
    <row r="246" spans="1:2" x14ac:dyDescent="0.2">
      <c r="A246" s="1">
        <v>42491</v>
      </c>
      <c r="B246" s="2">
        <v>0.81430000000000002</v>
      </c>
    </row>
    <row r="247" spans="1:2" x14ac:dyDescent="0.2">
      <c r="A247" s="1">
        <v>42522</v>
      </c>
      <c r="B247" s="2">
        <v>0.22470000000000001</v>
      </c>
    </row>
    <row r="248" spans="1:2" x14ac:dyDescent="0.2">
      <c r="A248" s="1">
        <v>42552</v>
      </c>
      <c r="B248" s="2">
        <v>8.3400000000000002E-2</v>
      </c>
    </row>
    <row r="249" spans="1:2" x14ac:dyDescent="0.2">
      <c r="A249" s="1">
        <v>42583</v>
      </c>
      <c r="B249" s="2">
        <v>3.5810000000000002E-2</v>
      </c>
    </row>
    <row r="250" spans="1:2" x14ac:dyDescent="0.2">
      <c r="A250" s="1">
        <v>42614</v>
      </c>
      <c r="B250" s="2">
        <v>0.90300000000000002</v>
      </c>
    </row>
    <row r="251" spans="1:2" x14ac:dyDescent="0.2">
      <c r="A251" s="1">
        <v>42644</v>
      </c>
      <c r="B251" s="2">
        <v>0.36259999999999998</v>
      </c>
    </row>
    <row r="252" spans="1:2" x14ac:dyDescent="0.2">
      <c r="A252" s="1">
        <v>42675</v>
      </c>
      <c r="B252" s="2">
        <v>0.22220000000000001</v>
      </c>
    </row>
    <row r="253" spans="1:2" x14ac:dyDescent="0.2">
      <c r="A253" s="1">
        <v>42705</v>
      </c>
      <c r="B253" s="2">
        <v>9.01E-2</v>
      </c>
    </row>
    <row r="254" spans="1:2" x14ac:dyDescent="0.2">
      <c r="A254" s="1">
        <v>42736</v>
      </c>
      <c r="B254" s="2">
        <v>0.12130000000000001</v>
      </c>
    </row>
    <row r="255" spans="1:2" x14ac:dyDescent="0.2">
      <c r="A255" s="1">
        <v>42767</v>
      </c>
      <c r="B255" s="2">
        <v>0.2341</v>
      </c>
    </row>
    <row r="256" spans="1:2" x14ac:dyDescent="0.2">
      <c r="A256" s="1">
        <v>42795</v>
      </c>
      <c r="B256" s="2">
        <v>0.42030000000000001</v>
      </c>
    </row>
    <row r="257" spans="1:2" x14ac:dyDescent="0.2">
      <c r="A257" s="1">
        <v>42826</v>
      </c>
      <c r="B257" s="2">
        <v>0.35899999999999999</v>
      </c>
    </row>
    <row r="258" spans="1:2" x14ac:dyDescent="0.2">
      <c r="A258" s="1">
        <v>42856</v>
      </c>
      <c r="B258" s="2">
        <v>9.0310000000000001E-2</v>
      </c>
    </row>
    <row r="259" spans="1:2" x14ac:dyDescent="0.2">
      <c r="A259" s="1">
        <v>42887</v>
      </c>
      <c r="B259" s="2">
        <v>7.7530000000000002E-2</v>
      </c>
    </row>
    <row r="260" spans="1:2" x14ac:dyDescent="0.2">
      <c r="A260" s="1">
        <v>42917</v>
      </c>
      <c r="B260" s="2">
        <v>7.2529999999999997E-2</v>
      </c>
    </row>
    <row r="261" spans="1:2" x14ac:dyDescent="0.2">
      <c r="A261" s="1">
        <v>42948</v>
      </c>
      <c r="B261" s="2">
        <v>4.0050000000000002E-2</v>
      </c>
    </row>
    <row r="262" spans="1:2" x14ac:dyDescent="0.2">
      <c r="A262" s="1">
        <v>42979</v>
      </c>
      <c r="B262" s="2">
        <v>0.35210000000000002</v>
      </c>
    </row>
    <row r="263" spans="1:2" x14ac:dyDescent="0.2">
      <c r="A263" s="1">
        <v>43009</v>
      </c>
      <c r="B263" s="2">
        <v>0.35210000000000002</v>
      </c>
    </row>
    <row r="264" spans="1:2" x14ac:dyDescent="0.2">
      <c r="A264" s="1">
        <v>43040</v>
      </c>
      <c r="B264" s="2">
        <v>5.8479999999999997E-2</v>
      </c>
    </row>
    <row r="265" spans="1:2" x14ac:dyDescent="0.2">
      <c r="A265" s="1">
        <v>43070</v>
      </c>
      <c r="B265" s="2">
        <v>7.2599999999999998E-2</v>
      </c>
    </row>
    <row r="266" spans="1:2" x14ac:dyDescent="0.2">
      <c r="A266" s="1">
        <v>43101</v>
      </c>
      <c r="B266" s="2">
        <v>6.88E-2</v>
      </c>
    </row>
    <row r="267" spans="1:2" x14ac:dyDescent="0.2">
      <c r="A267" s="1">
        <v>43132</v>
      </c>
      <c r="B267" s="2">
        <v>1.9720000000000001E-2</v>
      </c>
    </row>
    <row r="268" spans="1:2" x14ac:dyDescent="0.2">
      <c r="A268" s="1">
        <v>43160</v>
      </c>
      <c r="B268" s="2">
        <v>2.5190000000000001E-2</v>
      </c>
    </row>
    <row r="269" spans="1:2" x14ac:dyDescent="0.2">
      <c r="A269" s="1">
        <v>43191</v>
      </c>
      <c r="B269" s="2">
        <v>2.8479999999999998E-2</v>
      </c>
    </row>
    <row r="270" spans="1:2" x14ac:dyDescent="0.2">
      <c r="A270" s="1">
        <v>43221</v>
      </c>
      <c r="B270" s="2">
        <v>2.9659999999999999E-2</v>
      </c>
    </row>
    <row r="271" spans="1:2" x14ac:dyDescent="0.2">
      <c r="A271" s="1">
        <v>43252</v>
      </c>
      <c r="B271" s="2">
        <v>0.20319999999999999</v>
      </c>
    </row>
    <row r="272" spans="1:2" x14ac:dyDescent="0.2">
      <c r="A272" s="1">
        <v>43282</v>
      </c>
      <c r="B272" s="2">
        <v>1.5730000000000001E-2</v>
      </c>
    </row>
    <row r="273" spans="1:2" x14ac:dyDescent="0.2">
      <c r="A273" s="1">
        <v>43313</v>
      </c>
      <c r="B273" s="2">
        <v>1.7940000000000001E-2</v>
      </c>
    </row>
    <row r="274" spans="1:2" x14ac:dyDescent="0.2">
      <c r="A274" s="1">
        <v>43344</v>
      </c>
      <c r="B274" s="2">
        <v>1.423E-2</v>
      </c>
    </row>
    <row r="275" spans="1:2" x14ac:dyDescent="0.2">
      <c r="A275" s="1">
        <v>43374</v>
      </c>
      <c r="B275" s="2">
        <v>4.1779999999999998E-2</v>
      </c>
    </row>
    <row r="276" spans="1:2" x14ac:dyDescent="0.2">
      <c r="A276" s="1">
        <v>43405</v>
      </c>
      <c r="B276" s="2">
        <v>3.7839999999999999E-2</v>
      </c>
    </row>
    <row r="277" spans="1:2" x14ac:dyDescent="0.2">
      <c r="A277" s="1">
        <v>43435</v>
      </c>
      <c r="B277" s="2">
        <v>4.616E-2</v>
      </c>
    </row>
    <row r="278" spans="1:2" x14ac:dyDescent="0.2">
      <c r="A278" s="1">
        <v>43466</v>
      </c>
      <c r="B278" s="2">
        <v>2.9229999999999999E-2</v>
      </c>
    </row>
    <row r="279" spans="1:2" x14ac:dyDescent="0.2">
      <c r="A279" s="1">
        <v>43497</v>
      </c>
      <c r="B279" s="2">
        <v>7.9649999999999999E-2</v>
      </c>
    </row>
    <row r="280" spans="1:2" x14ac:dyDescent="0.2">
      <c r="A280" s="1">
        <v>43525</v>
      </c>
      <c r="B280" s="2">
        <v>0.1169</v>
      </c>
    </row>
    <row r="281" spans="1:2" x14ac:dyDescent="0.2">
      <c r="A281" s="1">
        <v>43556</v>
      </c>
      <c r="B281" s="2">
        <v>4.5330000000000002E-2</v>
      </c>
    </row>
    <row r="282" spans="1:2" x14ac:dyDescent="0.2">
      <c r="A282" s="1">
        <v>43586</v>
      </c>
      <c r="B282" s="2">
        <v>7.5329999999999994E-2</v>
      </c>
    </row>
    <row r="283" spans="1:2" x14ac:dyDescent="0.2">
      <c r="A283" s="1">
        <v>43617</v>
      </c>
      <c r="B283" s="2">
        <v>2.4109999999999999E-2</v>
      </c>
    </row>
    <row r="284" spans="1:2" x14ac:dyDescent="0.2">
      <c r="A284" s="1">
        <v>43647</v>
      </c>
      <c r="B284" s="2">
        <v>2.4639999999999999E-2</v>
      </c>
    </row>
    <row r="285" spans="1:2" x14ac:dyDescent="0.2">
      <c r="A285" s="1">
        <v>43678</v>
      </c>
      <c r="B285" s="2">
        <v>1.6299999999999999E-2</v>
      </c>
    </row>
    <row r="286" spans="1:2" x14ac:dyDescent="0.2">
      <c r="A286" s="1">
        <v>43709</v>
      </c>
      <c r="B286" s="2">
        <v>0.11559999999999999</v>
      </c>
    </row>
    <row r="287" spans="1:2" x14ac:dyDescent="0.2">
      <c r="A287" s="1">
        <v>43739</v>
      </c>
      <c r="B287" s="2">
        <v>4.8189999999999997E-2</v>
      </c>
    </row>
    <row r="288" spans="1:2" x14ac:dyDescent="0.2">
      <c r="A288" s="1">
        <v>43770</v>
      </c>
      <c r="B288" s="2">
        <v>3.4360000000000002E-2</v>
      </c>
    </row>
    <row r="289" spans="1:5" x14ac:dyDescent="0.2">
      <c r="A289" s="1">
        <v>43800</v>
      </c>
      <c r="B289" s="2">
        <v>3.6659999999999998E-2</v>
      </c>
    </row>
    <row r="290" spans="1:5" x14ac:dyDescent="0.2">
      <c r="A290" s="1">
        <v>43831</v>
      </c>
      <c r="B290" s="2">
        <v>2.188E-2</v>
      </c>
    </row>
    <row r="291" spans="1:5" x14ac:dyDescent="0.2">
      <c r="A291" s="1">
        <v>43862</v>
      </c>
      <c r="B291" s="2">
        <v>3.4229999999999997E-2</v>
      </c>
    </row>
    <row r="292" spans="1:5" x14ac:dyDescent="0.2">
      <c r="A292" s="1">
        <v>43891</v>
      </c>
      <c r="B292" s="2">
        <v>3.0859999999999999E-2</v>
      </c>
    </row>
    <row r="293" spans="1:5" x14ac:dyDescent="0.2">
      <c r="A293" s="1">
        <v>43922</v>
      </c>
      <c r="B293" s="2">
        <v>3.5040000000000002E-2</v>
      </c>
    </row>
    <row r="294" spans="1:5" x14ac:dyDescent="0.2">
      <c r="A294" s="1">
        <v>43952</v>
      </c>
      <c r="B294" s="2">
        <v>3.798E-2</v>
      </c>
    </row>
    <row r="295" spans="1:5" x14ac:dyDescent="0.2">
      <c r="A295" s="1">
        <v>43983</v>
      </c>
      <c r="B295" s="2">
        <v>3.8399999999999997E-2</v>
      </c>
    </row>
    <row r="296" spans="1:5" x14ac:dyDescent="0.2">
      <c r="A296" s="1">
        <v>44013</v>
      </c>
      <c r="B296" s="2">
        <v>1.975E-2</v>
      </c>
    </row>
    <row r="297" spans="1:5" x14ac:dyDescent="0.2">
      <c r="A297" s="1">
        <v>44044</v>
      </c>
      <c r="B297" s="2">
        <v>1.545E-2</v>
      </c>
    </row>
    <row r="298" spans="1:5" x14ac:dyDescent="0.2">
      <c r="A298" s="1">
        <v>44075</v>
      </c>
      <c r="B298" s="2">
        <v>6.8220000000000003E-2</v>
      </c>
      <c r="C298" s="2">
        <v>6.8220000000000003E-2</v>
      </c>
      <c r="D298" s="2">
        <v>6.8220000000000003E-2</v>
      </c>
      <c r="E298" s="2">
        <v>6.8220000000000003E-2</v>
      </c>
    </row>
    <row r="299" spans="1:5" x14ac:dyDescent="0.2">
      <c r="A299" s="1">
        <v>44105</v>
      </c>
      <c r="B299">
        <v>-3.1089236833905196</v>
      </c>
      <c r="C299" s="2">
        <f t="shared" ref="C299:C330" si="0">_xlfn.FORECAST.ETS(A299,$B$2:$B$298,$A$2:$A$298,157,1)</f>
        <v>-3.1089236833905196</v>
      </c>
      <c r="D299" s="2">
        <f t="shared" ref="D299:D330" si="1">C299-_xlfn.FORECAST.ETS.CONFINT(A299,$B$2:$B$298,$A$2:$A$298,0.95,157,1)</f>
        <v>-44.509730642644705</v>
      </c>
      <c r="E299" s="2">
        <f t="shared" ref="E299:E330" si="2">C299+_xlfn.FORECAST.ETS.CONFINT(A299,$B$2:$B$298,$A$2:$A$298,0.95,157,1)</f>
        <v>38.291883275863661</v>
      </c>
    </row>
    <row r="300" spans="1:5" x14ac:dyDescent="0.2">
      <c r="A300" s="1">
        <v>44136</v>
      </c>
      <c r="B300">
        <v>-4.7918189019156134</v>
      </c>
      <c r="C300" s="2">
        <f t="shared" si="0"/>
        <v>-4.7918189019156134</v>
      </c>
      <c r="D300" s="2">
        <f t="shared" si="1"/>
        <v>-51.097858053850004</v>
      </c>
      <c r="E300" s="2">
        <f t="shared" si="2"/>
        <v>41.514220250018781</v>
      </c>
    </row>
    <row r="301" spans="1:5" x14ac:dyDescent="0.2">
      <c r="A301" s="1">
        <v>44166</v>
      </c>
      <c r="B301">
        <v>-5.6191940873919233</v>
      </c>
      <c r="C301" s="2">
        <f t="shared" si="0"/>
        <v>-5.6191940873919233</v>
      </c>
      <c r="D301" s="2">
        <f t="shared" si="1"/>
        <v>-56.375384605405202</v>
      </c>
      <c r="E301" s="2">
        <f t="shared" si="2"/>
        <v>45.136996430621352</v>
      </c>
    </row>
    <row r="302" spans="1:5" x14ac:dyDescent="0.2">
      <c r="A302" s="1">
        <v>44197</v>
      </c>
      <c r="B302">
        <v>-6.0112045734076442</v>
      </c>
      <c r="C302" s="2">
        <f t="shared" si="0"/>
        <v>-6.0112045734076442</v>
      </c>
      <c r="D302" s="2">
        <f t="shared" si="1"/>
        <v>-60.873350783815802</v>
      </c>
      <c r="E302" s="2">
        <f t="shared" si="2"/>
        <v>48.85094163700051</v>
      </c>
    </row>
    <row r="303" spans="1:5" x14ac:dyDescent="0.2">
      <c r="A303" s="1">
        <v>44228</v>
      </c>
      <c r="B303">
        <v>-6.1757385003735372</v>
      </c>
      <c r="C303" s="2">
        <f t="shared" si="0"/>
        <v>-6.1757385003735372</v>
      </c>
      <c r="D303" s="2">
        <f t="shared" si="1"/>
        <v>-64.871950667157677</v>
      </c>
      <c r="E303" s="2">
        <f t="shared" si="2"/>
        <v>52.520473666410609</v>
      </c>
    </row>
    <row r="304" spans="1:5" x14ac:dyDescent="0.2">
      <c r="A304" s="1">
        <v>44256</v>
      </c>
      <c r="B304">
        <v>-6.1882019588756885</v>
      </c>
      <c r="C304" s="2">
        <f t="shared" si="0"/>
        <v>-6.1882019588756885</v>
      </c>
      <c r="D304" s="2">
        <f t="shared" si="1"/>
        <v>-68.496829063814417</v>
      </c>
      <c r="E304" s="2">
        <f t="shared" si="2"/>
        <v>56.120425146063042</v>
      </c>
    </row>
    <row r="305" spans="1:5" x14ac:dyDescent="0.2">
      <c r="A305" s="1">
        <v>44287</v>
      </c>
      <c r="B305">
        <v>-6.1974214669685956</v>
      </c>
      <c r="C305" s="2">
        <f t="shared" si="0"/>
        <v>-6.1974214669685956</v>
      </c>
      <c r="D305" s="2">
        <f t="shared" si="1"/>
        <v>-71.933390173517182</v>
      </c>
      <c r="E305" s="2">
        <f t="shared" si="2"/>
        <v>59.538547239579998</v>
      </c>
    </row>
    <row r="306" spans="1:5" x14ac:dyDescent="0.2">
      <c r="A306" s="1">
        <v>44317</v>
      </c>
      <c r="B306">
        <v>-6.3891606924706821</v>
      </c>
      <c r="C306" s="2">
        <f t="shared" si="0"/>
        <v>-6.3891606924706821</v>
      </c>
      <c r="D306" s="2">
        <f t="shared" si="1"/>
        <v>-75.395004365596378</v>
      </c>
      <c r="E306" s="2">
        <f t="shared" si="2"/>
        <v>62.616682980655014</v>
      </c>
    </row>
    <row r="307" spans="1:5" x14ac:dyDescent="0.2">
      <c r="A307" s="1">
        <v>44348</v>
      </c>
      <c r="B307">
        <v>-6.5523773870259809</v>
      </c>
      <c r="C307" s="2">
        <f t="shared" si="0"/>
        <v>-6.5523773870259809</v>
      </c>
      <c r="D307" s="2">
        <f t="shared" si="1"/>
        <v>-78.692068802435557</v>
      </c>
      <c r="E307" s="2">
        <f t="shared" si="2"/>
        <v>65.587314028383588</v>
      </c>
    </row>
    <row r="308" spans="1:5" x14ac:dyDescent="0.2">
      <c r="A308" s="1">
        <v>44378</v>
      </c>
      <c r="B308">
        <v>-6.6474918819173912</v>
      </c>
      <c r="C308" s="2">
        <f t="shared" si="0"/>
        <v>-6.6474918819173912</v>
      </c>
      <c r="D308" s="2">
        <f t="shared" si="1"/>
        <v>-81.802045032434748</v>
      </c>
      <c r="E308" s="2">
        <f t="shared" si="2"/>
        <v>68.507061268599969</v>
      </c>
    </row>
    <row r="309" spans="1:5" x14ac:dyDescent="0.2">
      <c r="A309" s="1">
        <v>44409</v>
      </c>
      <c r="B309">
        <v>-6.7912374812917582</v>
      </c>
      <c r="C309" s="2">
        <f t="shared" si="0"/>
        <v>-6.7912374812917582</v>
      </c>
      <c r="D309" s="2">
        <f t="shared" si="1"/>
        <v>-84.855475351931091</v>
      </c>
      <c r="E309" s="2">
        <f t="shared" si="2"/>
        <v>71.273000389347573</v>
      </c>
    </row>
    <row r="310" spans="1:5" x14ac:dyDescent="0.2">
      <c r="A310" s="1">
        <v>44440</v>
      </c>
      <c r="B310">
        <v>-6.9196430412135648</v>
      </c>
      <c r="C310" s="2">
        <f t="shared" si="0"/>
        <v>-6.9196430412135648</v>
      </c>
      <c r="D310" s="2">
        <f t="shared" si="1"/>
        <v>-87.799761925730607</v>
      </c>
      <c r="E310" s="2">
        <f t="shared" si="2"/>
        <v>73.960475843303485</v>
      </c>
    </row>
    <row r="311" spans="1:5" x14ac:dyDescent="0.2">
      <c r="A311" s="1">
        <v>44470</v>
      </c>
      <c r="B311">
        <v>-7.0003536961876236</v>
      </c>
      <c r="C311" s="2">
        <f t="shared" si="0"/>
        <v>-7.0003536961876236</v>
      </c>
      <c r="D311" s="2">
        <f t="shared" si="1"/>
        <v>-90.61204831277297</v>
      </c>
      <c r="E311" s="2">
        <f t="shared" si="2"/>
        <v>76.611340920397708</v>
      </c>
    </row>
    <row r="312" spans="1:5" x14ac:dyDescent="0.2">
      <c r="A312" s="1">
        <v>44501</v>
      </c>
      <c r="B312">
        <v>-7.0568986042311632</v>
      </c>
      <c r="C312" s="2">
        <f t="shared" si="0"/>
        <v>-7.0568986042311632</v>
      </c>
      <c r="D312" s="2">
        <f t="shared" si="1"/>
        <v>-93.32389229259347</v>
      </c>
      <c r="E312" s="2">
        <f t="shared" si="2"/>
        <v>79.21009508413114</v>
      </c>
    </row>
    <row r="313" spans="1:5" x14ac:dyDescent="0.2">
      <c r="A313" s="1">
        <v>44531</v>
      </c>
      <c r="B313">
        <v>-7.0893550358322113</v>
      </c>
      <c r="C313" s="2">
        <f t="shared" si="0"/>
        <v>-7.0893550358322113</v>
      </c>
      <c r="D313" s="2">
        <f t="shared" si="1"/>
        <v>-95.942229097055986</v>
      </c>
      <c r="E313" s="2">
        <f t="shared" si="2"/>
        <v>81.76351902539156</v>
      </c>
    </row>
    <row r="314" spans="1:5" x14ac:dyDescent="0.2">
      <c r="A314" s="1">
        <v>44562</v>
      </c>
      <c r="B314">
        <v>-7.1082443620360651</v>
      </c>
      <c r="C314" s="2">
        <f t="shared" si="0"/>
        <v>-7.1082443620360651</v>
      </c>
      <c r="D314" s="2">
        <f t="shared" si="1"/>
        <v>-98.483492604905479</v>
      </c>
      <c r="E314" s="2">
        <f t="shared" si="2"/>
        <v>84.267003880833357</v>
      </c>
    </row>
    <row r="315" spans="1:5" x14ac:dyDescent="0.2">
      <c r="A315" s="1">
        <v>44593</v>
      </c>
      <c r="B315">
        <v>-6.5862944840137345</v>
      </c>
      <c r="C315" s="2">
        <f t="shared" si="0"/>
        <v>-6.5862944840137345</v>
      </c>
      <c r="D315" s="2">
        <f t="shared" si="1"/>
        <v>-100.42555021209655</v>
      </c>
      <c r="E315" s="2">
        <f t="shared" si="2"/>
        <v>87.252961244069084</v>
      </c>
    </row>
    <row r="316" spans="1:5" x14ac:dyDescent="0.2">
      <c r="A316" s="1">
        <v>44621</v>
      </c>
      <c r="B316">
        <v>-6.344337318347943</v>
      </c>
      <c r="C316" s="2">
        <f t="shared" si="0"/>
        <v>-6.344337318347943</v>
      </c>
      <c r="D316" s="2">
        <f t="shared" si="1"/>
        <v>-102.5937343525989</v>
      </c>
      <c r="E316" s="2">
        <f t="shared" si="2"/>
        <v>89.905059715903022</v>
      </c>
    </row>
    <row r="317" spans="1:5" x14ac:dyDescent="0.2">
      <c r="A317" s="1">
        <v>44652</v>
      </c>
      <c r="B317">
        <v>-6.1974029758151117</v>
      </c>
      <c r="C317" s="2">
        <f t="shared" si="0"/>
        <v>-6.1974029758151117</v>
      </c>
      <c r="D317" s="2">
        <f t="shared" si="1"/>
        <v>-104.80704226665064</v>
      </c>
      <c r="E317" s="2">
        <f t="shared" si="2"/>
        <v>92.412236315020422</v>
      </c>
    </row>
    <row r="318" spans="1:5" x14ac:dyDescent="0.2">
      <c r="A318" s="1">
        <v>44682</v>
      </c>
      <c r="B318">
        <v>-6.1077816318965468</v>
      </c>
      <c r="C318" s="2">
        <f t="shared" si="0"/>
        <v>-6.1077816318965468</v>
      </c>
      <c r="D318" s="2">
        <f t="shared" si="1"/>
        <v>-107.03128205914894</v>
      </c>
      <c r="E318" s="2">
        <f t="shared" si="2"/>
        <v>94.815718795355849</v>
      </c>
    </row>
    <row r="319" spans="1:5" x14ac:dyDescent="0.2">
      <c r="A319" s="1">
        <v>44713</v>
      </c>
      <c r="B319">
        <v>-6.0413201122577425</v>
      </c>
      <c r="C319" s="2">
        <f t="shared" si="0"/>
        <v>-6.0413201122577425</v>
      </c>
      <c r="D319" s="2">
        <f t="shared" si="1"/>
        <v>-109.23543714309082</v>
      </c>
      <c r="E319" s="2">
        <f t="shared" si="2"/>
        <v>97.152796918575348</v>
      </c>
    </row>
    <row r="320" spans="1:5" x14ac:dyDescent="0.2">
      <c r="A320" s="1">
        <v>44743</v>
      </c>
      <c r="B320">
        <v>-6.0057290940836294</v>
      </c>
      <c r="C320" s="2">
        <f t="shared" si="0"/>
        <v>-6.0057290940836294</v>
      </c>
      <c r="D320" s="2">
        <f t="shared" si="1"/>
        <v>-111.43002867901471</v>
      </c>
      <c r="E320" s="2">
        <f t="shared" si="2"/>
        <v>99.418570490847443</v>
      </c>
    </row>
    <row r="321" spans="1:5" x14ac:dyDescent="0.2">
      <c r="A321" s="1">
        <v>44774</v>
      </c>
      <c r="B321">
        <v>-5.9759169072865133</v>
      </c>
      <c r="C321" s="2">
        <f t="shared" si="0"/>
        <v>-5.9759169072865133</v>
      </c>
      <c r="D321" s="2">
        <f t="shared" si="1"/>
        <v>-113.592494747986</v>
      </c>
      <c r="E321" s="2">
        <f t="shared" si="2"/>
        <v>101.64066093341296</v>
      </c>
    </row>
    <row r="322" spans="1:5" x14ac:dyDescent="0.2">
      <c r="A322" s="1">
        <v>44805</v>
      </c>
      <c r="B322">
        <v>-5.9425809090930688</v>
      </c>
      <c r="C322" s="2">
        <f t="shared" si="0"/>
        <v>-5.9425809090930688</v>
      </c>
      <c r="D322" s="2">
        <f t="shared" si="1"/>
        <v>-115.71581930232348</v>
      </c>
      <c r="E322" s="2">
        <f t="shared" si="2"/>
        <v>103.83065748413735</v>
      </c>
    </row>
    <row r="323" spans="1:5" x14ac:dyDescent="0.2">
      <c r="A323" s="1">
        <v>44835</v>
      </c>
      <c r="B323">
        <v>-5.8963512098191257</v>
      </c>
      <c r="C323" s="2">
        <f t="shared" si="0"/>
        <v>-5.8963512098191257</v>
      </c>
      <c r="D323" s="2">
        <f t="shared" si="1"/>
        <v>-117.79270724793116</v>
      </c>
      <c r="E323" s="2">
        <f t="shared" si="2"/>
        <v>106.0000048282929</v>
      </c>
    </row>
    <row r="324" spans="1:5" x14ac:dyDescent="0.2">
      <c r="A324" s="1">
        <v>44866</v>
      </c>
      <c r="B324">
        <v>-5.8638347714314811</v>
      </c>
      <c r="C324" s="2">
        <f t="shared" si="0"/>
        <v>-5.8638347714314811</v>
      </c>
      <c r="D324" s="2">
        <f t="shared" si="1"/>
        <v>-119.85165489274871</v>
      </c>
      <c r="E324" s="2">
        <f t="shared" si="2"/>
        <v>108.12398534988574</v>
      </c>
    </row>
    <row r="325" spans="1:5" x14ac:dyDescent="0.2">
      <c r="A325" s="1">
        <v>44896</v>
      </c>
      <c r="B325">
        <v>-5.8154266767756972</v>
      </c>
      <c r="C325" s="2">
        <f t="shared" si="0"/>
        <v>-5.8154266767756972</v>
      </c>
      <c r="D325" s="2">
        <f t="shared" si="1"/>
        <v>-121.86478350220645</v>
      </c>
      <c r="E325" s="2">
        <f t="shared" si="2"/>
        <v>110.23393014865505</v>
      </c>
    </row>
    <row r="326" spans="1:5" x14ac:dyDescent="0.2">
      <c r="A326" s="1">
        <v>44927</v>
      </c>
      <c r="B326">
        <v>-5.7967793360363711</v>
      </c>
      <c r="C326" s="2">
        <f t="shared" si="0"/>
        <v>-5.7967793360363711</v>
      </c>
      <c r="D326" s="2">
        <f t="shared" si="1"/>
        <v>-123.87932746835229</v>
      </c>
      <c r="E326" s="2">
        <f t="shared" si="2"/>
        <v>112.28576879627956</v>
      </c>
    </row>
    <row r="327" spans="1:5" x14ac:dyDescent="0.2">
      <c r="A327" s="1">
        <v>44958</v>
      </c>
      <c r="B327">
        <v>-5.7349705728615765</v>
      </c>
      <c r="C327" s="2">
        <f t="shared" si="0"/>
        <v>-5.7349705728615765</v>
      </c>
      <c r="D327" s="2">
        <f t="shared" si="1"/>
        <v>-125.82381862103405</v>
      </c>
      <c r="E327" s="2">
        <f t="shared" si="2"/>
        <v>114.35387747531091</v>
      </c>
    </row>
    <row r="328" spans="1:5" x14ac:dyDescent="0.2">
      <c r="A328" s="1">
        <v>44986</v>
      </c>
      <c r="B328">
        <v>-5.7317125303702436</v>
      </c>
      <c r="C328" s="2">
        <f t="shared" si="0"/>
        <v>-5.7317125303702436</v>
      </c>
      <c r="D328" s="2">
        <f t="shared" si="1"/>
        <v>-127.80130908905008</v>
      </c>
      <c r="E328" s="2">
        <f t="shared" si="2"/>
        <v>116.33788402830959</v>
      </c>
    </row>
    <row r="329" spans="1:5" x14ac:dyDescent="0.2">
      <c r="A329" s="1">
        <v>45017</v>
      </c>
      <c r="B329">
        <v>-5.7081523357551163</v>
      </c>
      <c r="C329" s="2">
        <f t="shared" si="0"/>
        <v>-5.7081523357551163</v>
      </c>
      <c r="D329" s="2">
        <f t="shared" si="1"/>
        <v>-129.73418402612134</v>
      </c>
      <c r="E329" s="2">
        <f t="shared" si="2"/>
        <v>118.31787935461112</v>
      </c>
    </row>
    <row r="330" spans="1:5" x14ac:dyDescent="0.2">
      <c r="A330" s="1">
        <v>45047</v>
      </c>
      <c r="B330">
        <v>-4.5417170937330544</v>
      </c>
      <c r="C330" s="2">
        <f t="shared" si="0"/>
        <v>-4.5417170937330544</v>
      </c>
      <c r="D330" s="2">
        <f t="shared" si="1"/>
        <v>-130.5010170765978</v>
      </c>
      <c r="E330" s="2">
        <f t="shared" si="2"/>
        <v>121.41758288913169</v>
      </c>
    </row>
    <row r="331" spans="1:5" x14ac:dyDescent="0.2">
      <c r="A331" s="1">
        <v>45078</v>
      </c>
      <c r="B331">
        <v>-5.2695816123164922</v>
      </c>
      <c r="C331" s="2">
        <f t="shared" ref="C331:C362" si="3">_xlfn.FORECAST.ETS(A331,$B$2:$B$298,$A$2:$A$298,157,1)</f>
        <v>-5.2695816123164922</v>
      </c>
      <c r="D331" s="2">
        <f t="shared" ref="D331:D362" si="4">C331-_xlfn.FORECAST.ETS.CONFINT(A331,$B$2:$B$298,$A$2:$A$298,0.95,157,1)</f>
        <v>-133.14004723277642</v>
      </c>
      <c r="E331" s="2">
        <f t="shared" ref="E331:E362" si="5">C331+_xlfn.FORECAST.ETS.CONFINT(A331,$B$2:$B$298,$A$2:$A$298,0.95,157,1)</f>
        <v>122.60088400814344</v>
      </c>
    </row>
    <row r="332" spans="1:5" x14ac:dyDescent="0.2">
      <c r="A332" s="1">
        <v>45108</v>
      </c>
      <c r="B332">
        <v>-4.1580625179461475</v>
      </c>
      <c r="C332" s="2">
        <f t="shared" si="3"/>
        <v>-4.1580625179461475</v>
      </c>
      <c r="D332" s="2">
        <f t="shared" si="4"/>
        <v>-133.91858094467378</v>
      </c>
      <c r="E332" s="2">
        <f t="shared" si="5"/>
        <v>125.60245590878148</v>
      </c>
    </row>
    <row r="333" spans="1:5" x14ac:dyDescent="0.2">
      <c r="A333" s="1">
        <v>45139</v>
      </c>
      <c r="B333">
        <v>-4.4027230547024949</v>
      </c>
      <c r="C333" s="2">
        <f t="shared" si="3"/>
        <v>-4.4027230547024949</v>
      </c>
      <c r="D333" s="2">
        <f t="shared" si="4"/>
        <v>-136.03310394515884</v>
      </c>
      <c r="E333" s="2">
        <f t="shared" si="5"/>
        <v>127.22765783575385</v>
      </c>
    </row>
    <row r="334" spans="1:5" x14ac:dyDescent="0.2">
      <c r="A334" s="1">
        <v>45170</v>
      </c>
      <c r="B334">
        <v>-5.0524353505305974</v>
      </c>
      <c r="C334" s="2">
        <f t="shared" si="3"/>
        <v>-5.0524353505305974</v>
      </c>
      <c r="D334" s="2">
        <f t="shared" si="4"/>
        <v>-138.53334971294933</v>
      </c>
      <c r="E334" s="2">
        <f t="shared" si="5"/>
        <v>128.42847901188813</v>
      </c>
    </row>
    <row r="335" spans="1:5" x14ac:dyDescent="0.2">
      <c r="A335" s="1">
        <v>45200</v>
      </c>
      <c r="B335">
        <v>-5.1030073308587145</v>
      </c>
      <c r="C335" s="2">
        <f t="shared" si="3"/>
        <v>-5.1030073308587145</v>
      </c>
      <c r="D335" s="2">
        <f t="shared" si="4"/>
        <v>-140.41593187027206</v>
      </c>
      <c r="E335" s="2">
        <f t="shared" si="5"/>
        <v>130.20991720855466</v>
      </c>
    </row>
    <row r="336" spans="1:5" x14ac:dyDescent="0.2">
      <c r="A336" s="1">
        <v>45231</v>
      </c>
      <c r="B336">
        <v>-5.1477080848574941</v>
      </c>
      <c r="C336" s="2">
        <f t="shared" si="3"/>
        <v>-5.1477080848574941</v>
      </c>
      <c r="D336" s="2">
        <f t="shared" si="4"/>
        <v>-142.27487441802833</v>
      </c>
      <c r="E336" s="2">
        <f t="shared" si="5"/>
        <v>131.97945824831334</v>
      </c>
    </row>
    <row r="337" spans="1:5" x14ac:dyDescent="0.2">
      <c r="A337" s="1">
        <v>45261</v>
      </c>
      <c r="B337">
        <v>-4.9393990878965699</v>
      </c>
      <c r="C337" s="2">
        <f t="shared" si="3"/>
        <v>-4.9393990878965699</v>
      </c>
      <c r="D337" s="2">
        <f t="shared" si="4"/>
        <v>-143.86374729421124</v>
      </c>
      <c r="E337" s="2">
        <f t="shared" si="5"/>
        <v>133.98494911841811</v>
      </c>
    </row>
    <row r="338" spans="1:5" x14ac:dyDescent="0.2">
      <c r="A338" s="1">
        <v>45292</v>
      </c>
      <c r="B338">
        <v>-5.1837765160366258</v>
      </c>
      <c r="C338" s="2">
        <f t="shared" si="3"/>
        <v>-5.1837765160366258</v>
      </c>
      <c r="D338" s="2">
        <f t="shared" si="4"/>
        <v>-145.88891256094234</v>
      </c>
      <c r="E338" s="2">
        <f t="shared" si="5"/>
        <v>135.52135952886908</v>
      </c>
    </row>
    <row r="339" spans="1:5" x14ac:dyDescent="0.2">
      <c r="A339" s="1">
        <v>45323</v>
      </c>
      <c r="B339">
        <v>-5.1810689042906439</v>
      </c>
      <c r="C339" s="2">
        <f t="shared" si="3"/>
        <v>-5.1810689042906439</v>
      </c>
      <c r="D339" s="2">
        <f t="shared" si="4"/>
        <v>-147.65122553092203</v>
      </c>
      <c r="E339" s="2">
        <f t="shared" si="5"/>
        <v>137.28908772234075</v>
      </c>
    </row>
    <row r="340" spans="1:5" x14ac:dyDescent="0.2">
      <c r="A340" s="1">
        <v>45352</v>
      </c>
      <c r="B340">
        <v>-5.1112403708067591</v>
      </c>
      <c r="C340" s="2">
        <f t="shared" si="3"/>
        <v>-5.1112403708067591</v>
      </c>
      <c r="D340" s="2">
        <f t="shared" si="4"/>
        <v>-149.33124110582057</v>
      </c>
      <c r="E340" s="2">
        <f t="shared" si="5"/>
        <v>139.10876036420703</v>
      </c>
    </row>
    <row r="341" spans="1:5" x14ac:dyDescent="0.2">
      <c r="A341" s="1">
        <v>45383</v>
      </c>
      <c r="B341">
        <v>-5.2637523802319333</v>
      </c>
      <c r="C341" s="2">
        <f t="shared" si="3"/>
        <v>-5.2637523802319333</v>
      </c>
      <c r="D341" s="2">
        <f t="shared" si="4"/>
        <v>-151.21897834299273</v>
      </c>
      <c r="E341" s="2">
        <f t="shared" si="5"/>
        <v>140.69147358252889</v>
      </c>
    </row>
    <row r="342" spans="1:5" x14ac:dyDescent="0.2">
      <c r="A342" s="1">
        <v>45413</v>
      </c>
      <c r="B342">
        <v>-3.3768082700359479</v>
      </c>
      <c r="C342" s="2">
        <f t="shared" si="3"/>
        <v>-3.3768082700359479</v>
      </c>
      <c r="D342" s="2">
        <f t="shared" si="4"/>
        <v>-151.0531675113514</v>
      </c>
      <c r="E342" s="2">
        <f t="shared" si="5"/>
        <v>144.2995509712795</v>
      </c>
    </row>
    <row r="343" spans="1:5" x14ac:dyDescent="0.2">
      <c r="A343" s="1">
        <v>45444</v>
      </c>
      <c r="B343">
        <v>-3.2213392088118593</v>
      </c>
      <c r="C343" s="2">
        <f t="shared" si="3"/>
        <v>-3.2213392088118593</v>
      </c>
      <c r="D343" s="2">
        <f t="shared" si="4"/>
        <v>-152.6052383373642</v>
      </c>
      <c r="E343" s="2">
        <f t="shared" si="5"/>
        <v>146.16255991974049</v>
      </c>
    </row>
    <row r="344" spans="1:5" x14ac:dyDescent="0.2">
      <c r="A344" s="1">
        <v>45474</v>
      </c>
      <c r="B344">
        <v>-3.7450197691647005</v>
      </c>
      <c r="C344" s="2">
        <f t="shared" si="3"/>
        <v>-3.7450197691647005</v>
      </c>
      <c r="D344" s="2">
        <f t="shared" si="4"/>
        <v>-154.82333765142243</v>
      </c>
      <c r="E344" s="2">
        <f t="shared" si="5"/>
        <v>147.33329811309301</v>
      </c>
    </row>
    <row r="345" spans="1:5" x14ac:dyDescent="0.2">
      <c r="A345" s="1">
        <v>45505</v>
      </c>
      <c r="B345">
        <v>-4.5488530692469915</v>
      </c>
      <c r="C345" s="2">
        <f t="shared" si="3"/>
        <v>-4.5488530692469915</v>
      </c>
      <c r="D345" s="2">
        <f t="shared" si="4"/>
        <v>-157.30891641262463</v>
      </c>
      <c r="E345" s="2">
        <f t="shared" si="5"/>
        <v>148.21121027413062</v>
      </c>
    </row>
    <row r="346" spans="1:5" x14ac:dyDescent="0.2">
      <c r="A346" s="1">
        <v>45536</v>
      </c>
      <c r="B346">
        <v>-3.8309450992424283</v>
      </c>
      <c r="C346" s="2">
        <f t="shared" si="3"/>
        <v>-3.8309450992424283</v>
      </c>
      <c r="D346" s="2">
        <f t="shared" si="4"/>
        <v>-158.26050574915109</v>
      </c>
      <c r="E346" s="2">
        <f t="shared" si="5"/>
        <v>150.59861555066624</v>
      </c>
    </row>
    <row r="347" spans="1:5" x14ac:dyDescent="0.2">
      <c r="A347" s="1">
        <v>45566</v>
      </c>
      <c r="B347">
        <v>-3.4583149084640517</v>
      </c>
      <c r="C347" s="2">
        <f t="shared" si="3"/>
        <v>-3.4583149084640517</v>
      </c>
      <c r="D347" s="2">
        <f t="shared" si="4"/>
        <v>-159.5455287081196</v>
      </c>
      <c r="E347" s="2">
        <f t="shared" si="5"/>
        <v>152.62889889119151</v>
      </c>
    </row>
    <row r="348" spans="1:5" x14ac:dyDescent="0.2">
      <c r="A348" s="1">
        <v>45597</v>
      </c>
      <c r="B348">
        <v>9.070915564420714</v>
      </c>
      <c r="C348" s="2">
        <f t="shared" si="3"/>
        <v>9.070915564420714</v>
      </c>
      <c r="D348" s="2">
        <f t="shared" si="4"/>
        <v>-148.6624915133859</v>
      </c>
      <c r="E348" s="2">
        <f t="shared" si="5"/>
        <v>166.80432264222733</v>
      </c>
    </row>
    <row r="349" spans="1:5" x14ac:dyDescent="0.2">
      <c r="A349" s="1">
        <v>45627</v>
      </c>
      <c r="B349">
        <v>9.8263814371782008</v>
      </c>
      <c r="C349" s="2">
        <f t="shared" si="3"/>
        <v>9.8263814371782008</v>
      </c>
      <c r="D349" s="2">
        <f t="shared" si="4"/>
        <v>-149.54212492615093</v>
      </c>
      <c r="E349" s="2">
        <f t="shared" si="5"/>
        <v>169.19488780050736</v>
      </c>
    </row>
    <row r="350" spans="1:5" x14ac:dyDescent="0.2">
      <c r="A350" s="1">
        <v>45658</v>
      </c>
      <c r="B350">
        <v>2.7384426141726084</v>
      </c>
      <c r="C350" s="2">
        <f t="shared" si="3"/>
        <v>2.7384426141726084</v>
      </c>
      <c r="D350" s="2">
        <f t="shared" si="4"/>
        <v>-158.25441771233156</v>
      </c>
      <c r="E350" s="2">
        <f t="shared" si="5"/>
        <v>163.73130294067678</v>
      </c>
    </row>
    <row r="351" spans="1:5" x14ac:dyDescent="0.2">
      <c r="A351" s="1">
        <v>45689</v>
      </c>
      <c r="B351">
        <v>3.0359459987312127</v>
      </c>
      <c r="C351" s="2">
        <f t="shared" si="3"/>
        <v>3.0359459987312127</v>
      </c>
      <c r="D351" s="2">
        <f t="shared" si="4"/>
        <v>-159.57085552973837</v>
      </c>
      <c r="E351" s="2">
        <f t="shared" si="5"/>
        <v>165.64274752720081</v>
      </c>
    </row>
    <row r="352" spans="1:5" x14ac:dyDescent="0.2">
      <c r="A352" s="1">
        <v>45717</v>
      </c>
      <c r="B352">
        <v>1.3150407869972889</v>
      </c>
      <c r="C352" s="2">
        <f t="shared" si="3"/>
        <v>1.3150407869972889</v>
      </c>
      <c r="D352" s="2">
        <f t="shared" si="4"/>
        <v>-162.89560664538322</v>
      </c>
      <c r="E352" s="2">
        <f t="shared" si="5"/>
        <v>165.5256882193778</v>
      </c>
    </row>
    <row r="353" spans="1:5" x14ac:dyDescent="0.2">
      <c r="A353" s="1">
        <v>45748</v>
      </c>
      <c r="B353">
        <v>-3.6169027193418146</v>
      </c>
      <c r="C353" s="2">
        <f t="shared" si="3"/>
        <v>-3.6169027193418146</v>
      </c>
      <c r="D353" s="2">
        <f t="shared" si="4"/>
        <v>-169.42160405404562</v>
      </c>
      <c r="E353" s="2">
        <f t="shared" si="5"/>
        <v>162.18779861536197</v>
      </c>
    </row>
    <row r="354" spans="1:5" x14ac:dyDescent="0.2">
      <c r="A354" s="1">
        <v>45778</v>
      </c>
      <c r="B354">
        <v>-4.9342725942573118</v>
      </c>
      <c r="C354" s="2">
        <f t="shared" si="3"/>
        <v>-4.9342725942573118</v>
      </c>
      <c r="D354" s="2">
        <f t="shared" si="4"/>
        <v>-172.32352581846826</v>
      </c>
      <c r="E354" s="2">
        <f t="shared" si="5"/>
        <v>162.45498062995361</v>
      </c>
    </row>
    <row r="355" spans="1:5" x14ac:dyDescent="0.2">
      <c r="A355" s="1">
        <v>45809</v>
      </c>
      <c r="B355">
        <v>-4.3448448352770734</v>
      </c>
      <c r="C355" s="2">
        <f t="shared" si="3"/>
        <v>-4.3448448352770734</v>
      </c>
      <c r="D355" s="2">
        <f t="shared" si="4"/>
        <v>-173.30942541067822</v>
      </c>
      <c r="E355" s="2">
        <f t="shared" si="5"/>
        <v>164.61973574012404</v>
      </c>
    </row>
    <row r="356" spans="1:5" x14ac:dyDescent="0.2">
      <c r="A356" s="1">
        <v>45839</v>
      </c>
      <c r="B356">
        <v>-1.3865983162235378</v>
      </c>
      <c r="C356" s="2">
        <f t="shared" si="3"/>
        <v>-1.3865983162235378</v>
      </c>
      <c r="D356" s="2">
        <f t="shared" si="4"/>
        <v>-171.91754739858402</v>
      </c>
      <c r="E356" s="2">
        <f t="shared" si="5"/>
        <v>169.14435076613694</v>
      </c>
    </row>
    <row r="357" spans="1:5" x14ac:dyDescent="0.2">
      <c r="A357" s="1">
        <v>45870</v>
      </c>
      <c r="B357">
        <v>3.4273669796279438</v>
      </c>
      <c r="C357" s="2">
        <f t="shared" si="3"/>
        <v>3.4273669796279438</v>
      </c>
      <c r="D357" s="2">
        <f t="shared" si="4"/>
        <v>-168.66124635879387</v>
      </c>
      <c r="E357" s="2">
        <f t="shared" si="5"/>
        <v>175.51598031804977</v>
      </c>
    </row>
    <row r="358" spans="1:5" x14ac:dyDescent="0.2">
      <c r="A358" s="1">
        <v>45901</v>
      </c>
      <c r="B358">
        <v>7.6634604458967122</v>
      </c>
      <c r="C358" s="2">
        <f t="shared" si="3"/>
        <v>7.6634604458967122</v>
      </c>
      <c r="D358" s="2">
        <f t="shared" si="4"/>
        <v>-165.97435702053403</v>
      </c>
      <c r="E358" s="2">
        <f t="shared" si="5"/>
        <v>181.30127791232744</v>
      </c>
    </row>
    <row r="359" spans="1:5" x14ac:dyDescent="0.2">
      <c r="A359" s="1">
        <v>45931</v>
      </c>
      <c r="B359">
        <v>5.0556777459707405</v>
      </c>
      <c r="C359" s="2">
        <f t="shared" si="3"/>
        <v>5.0556777459707405</v>
      </c>
      <c r="D359" s="2">
        <f t="shared" si="4"/>
        <v>-170.12311795795654</v>
      </c>
      <c r="E359" s="2">
        <f t="shared" si="5"/>
        <v>180.23447344989802</v>
      </c>
    </row>
    <row r="360" spans="1:5" x14ac:dyDescent="0.2">
      <c r="A360" s="1">
        <v>45962</v>
      </c>
      <c r="B360">
        <v>10.551446652721628</v>
      </c>
      <c r="C360" s="2">
        <f t="shared" si="3"/>
        <v>10.551446652721628</v>
      </c>
      <c r="D360" s="2">
        <f t="shared" si="4"/>
        <v>-166.16032629439349</v>
      </c>
      <c r="E360" s="2">
        <f t="shared" si="5"/>
        <v>187.26321959983676</v>
      </c>
    </row>
    <row r="361" spans="1:5" x14ac:dyDescent="0.2">
      <c r="A361" s="1">
        <v>45992</v>
      </c>
      <c r="B361">
        <v>-5.0285973119437344</v>
      </c>
      <c r="C361" s="2">
        <f t="shared" si="3"/>
        <v>-5.0285973119437344</v>
      </c>
      <c r="D361" s="2">
        <f t="shared" si="4"/>
        <v>-183.26556256904914</v>
      </c>
      <c r="E361" s="2">
        <f t="shared" si="5"/>
        <v>173.20836794516165</v>
      </c>
    </row>
    <row r="362" spans="1:5" x14ac:dyDescent="0.2">
      <c r="A362" s="1">
        <v>46023</v>
      </c>
      <c r="B362">
        <v>-2.8508873362766356</v>
      </c>
      <c r="C362" s="2">
        <f t="shared" si="3"/>
        <v>-2.8508873362766356</v>
      </c>
      <c r="D362" s="2">
        <f t="shared" si="4"/>
        <v>-182.60546766785376</v>
      </c>
      <c r="E362" s="2">
        <f t="shared" si="5"/>
        <v>176.9036929953005</v>
      </c>
    </row>
    <row r="363" spans="1:5" x14ac:dyDescent="0.2">
      <c r="A363" s="1">
        <v>46054</v>
      </c>
      <c r="B363">
        <v>-3.6215107812340745</v>
      </c>
      <c r="C363" s="2">
        <f t="shared" ref="C363:C394" si="6">_xlfn.FORECAST.ETS(A363,$B$2:$B$298,$A$2:$A$298,157,1)</f>
        <v>-3.6215107812340745</v>
      </c>
      <c r="D363" s="2">
        <f t="shared" ref="D363:D394" si="7">C363-_xlfn.FORECAST.ETS.CONFINT(A363,$B$2:$B$298,$A$2:$A$298,0.95,157,1)</f>
        <v>-184.88632872592754</v>
      </c>
      <c r="E363" s="2">
        <f t="shared" ref="E363:E394" si="8">C363+_xlfn.FORECAST.ETS.CONFINT(A363,$B$2:$B$298,$A$2:$A$298,0.95,157,1)</f>
        <v>177.64330716345941</v>
      </c>
    </row>
    <row r="364" spans="1:5" x14ac:dyDescent="0.2">
      <c r="A364" s="1">
        <v>46082</v>
      </c>
      <c r="B364">
        <v>-4.5544785027594941</v>
      </c>
      <c r="C364" s="2">
        <f t="shared" si="6"/>
        <v>-4.5544785027594941</v>
      </c>
      <c r="D364" s="2">
        <f t="shared" si="7"/>
        <v>-187.32234886060047</v>
      </c>
      <c r="E364" s="2">
        <f t="shared" si="8"/>
        <v>178.21339185508151</v>
      </c>
    </row>
    <row r="365" spans="1:5" x14ac:dyDescent="0.2">
      <c r="A365" s="1">
        <v>46113</v>
      </c>
      <c r="B365">
        <v>-4.3462265189220091</v>
      </c>
      <c r="C365" s="2">
        <f t="shared" si="6"/>
        <v>-4.3462265189220091</v>
      </c>
      <c r="D365" s="2">
        <f t="shared" si="7"/>
        <v>-188.61014922244027</v>
      </c>
      <c r="E365" s="2">
        <f t="shared" si="8"/>
        <v>179.91769618459625</v>
      </c>
    </row>
    <row r="366" spans="1:5" x14ac:dyDescent="0.2">
      <c r="A366" s="1">
        <v>46143</v>
      </c>
      <c r="B366">
        <v>16.383742926154678</v>
      </c>
      <c r="C366" s="2">
        <f t="shared" si="6"/>
        <v>16.383742926154678</v>
      </c>
      <c r="D366" s="2">
        <f t="shared" si="7"/>
        <v>-169.36941041832898</v>
      </c>
      <c r="E366" s="2">
        <f t="shared" si="8"/>
        <v>202.13689627063832</v>
      </c>
    </row>
    <row r="367" spans="1:5" x14ac:dyDescent="0.2">
      <c r="A367" s="1">
        <v>46174</v>
      </c>
      <c r="B367">
        <v>30.539190190674184</v>
      </c>
      <c r="C367" s="2">
        <f t="shared" si="6"/>
        <v>30.539190190674184</v>
      </c>
      <c r="D367" s="2">
        <f t="shared" si="7"/>
        <v>-156.69654401940525</v>
      </c>
      <c r="E367" s="2">
        <f t="shared" si="8"/>
        <v>217.77492440075363</v>
      </c>
    </row>
    <row r="368" spans="1:5" x14ac:dyDescent="0.2">
      <c r="A368" s="1">
        <v>46204</v>
      </c>
      <c r="B368">
        <v>2.1136987688030531</v>
      </c>
      <c r="C368" s="2">
        <f t="shared" si="6"/>
        <v>2.1136987688030531</v>
      </c>
      <c r="D368" s="2">
        <f t="shared" si="7"/>
        <v>-186.59813234267384</v>
      </c>
      <c r="E368" s="2">
        <f t="shared" si="8"/>
        <v>190.82552988027996</v>
      </c>
    </row>
    <row r="369" spans="1:5" x14ac:dyDescent="0.2">
      <c r="A369" s="1">
        <v>46235</v>
      </c>
      <c r="B369">
        <v>-11.294615877018945</v>
      </c>
      <c r="C369" s="2">
        <f t="shared" si="6"/>
        <v>-11.294615877018945</v>
      </c>
      <c r="D369" s="2">
        <f t="shared" si="7"/>
        <v>-201.47621991444956</v>
      </c>
      <c r="E369" s="2">
        <f t="shared" si="8"/>
        <v>178.88698816041168</v>
      </c>
    </row>
    <row r="370" spans="1:5" x14ac:dyDescent="0.2">
      <c r="A370" s="1">
        <v>46266</v>
      </c>
      <c r="B370">
        <v>-11.844030017661664</v>
      </c>
      <c r="C370" s="2">
        <f t="shared" si="6"/>
        <v>-11.844030017661664</v>
      </c>
      <c r="D370" s="2">
        <f t="shared" si="7"/>
        <v>-203.48923744965455</v>
      </c>
      <c r="E370" s="2">
        <f t="shared" si="8"/>
        <v>179.80117741433125</v>
      </c>
    </row>
    <row r="371" spans="1:5" x14ac:dyDescent="0.2">
      <c r="A371" s="1">
        <v>46296</v>
      </c>
      <c r="B371">
        <v>-10.556224712045397</v>
      </c>
      <c r="C371" s="2">
        <f t="shared" si="6"/>
        <v>-10.556224712045397</v>
      </c>
      <c r="D371" s="2">
        <f t="shared" si="7"/>
        <v>-203.65901516755594</v>
      </c>
      <c r="E371" s="2">
        <f t="shared" si="8"/>
        <v>182.54656574346512</v>
      </c>
    </row>
    <row r="372" spans="1:5" x14ac:dyDescent="0.2">
      <c r="A372" s="1">
        <v>46327</v>
      </c>
      <c r="B372">
        <v>-5.1245606888670778</v>
      </c>
      <c r="C372" s="2">
        <f t="shared" si="6"/>
        <v>-5.1245606888670778</v>
      </c>
      <c r="D372" s="2">
        <f t="shared" si="7"/>
        <v>-199.67905791898346</v>
      </c>
      <c r="E372" s="2">
        <f t="shared" si="8"/>
        <v>189.42993654124928</v>
      </c>
    </row>
    <row r="373" spans="1:5" x14ac:dyDescent="0.2">
      <c r="A373" s="1">
        <v>46357</v>
      </c>
      <c r="B373">
        <v>8.0823716905914065</v>
      </c>
      <c r="C373" s="2">
        <f t="shared" si="6"/>
        <v>8.0823716905914065</v>
      </c>
      <c r="D373" s="2">
        <f t="shared" si="7"/>
        <v>-187.91809538023185</v>
      </c>
      <c r="E373" s="2">
        <f t="shared" si="8"/>
        <v>204.08283876141465</v>
      </c>
    </row>
    <row r="374" spans="1:5" x14ac:dyDescent="0.2">
      <c r="A374" s="1">
        <v>46388</v>
      </c>
      <c r="B374">
        <v>8.8267803850425004</v>
      </c>
      <c r="C374" s="2">
        <f t="shared" si="6"/>
        <v>8.8267803850425004</v>
      </c>
      <c r="D374" s="2">
        <f t="shared" si="7"/>
        <v>-188.61405431819452</v>
      </c>
      <c r="E374" s="2">
        <f t="shared" si="8"/>
        <v>206.26761508827951</v>
      </c>
    </row>
    <row r="375" spans="1:5" x14ac:dyDescent="0.2">
      <c r="A375" s="1">
        <v>46419</v>
      </c>
      <c r="B375">
        <v>9.2120036222921566</v>
      </c>
      <c r="C375" s="2">
        <f t="shared" si="6"/>
        <v>9.2120036222921566</v>
      </c>
      <c r="D375" s="2">
        <f t="shared" si="7"/>
        <v>-189.66372684652924</v>
      </c>
      <c r="E375" s="2">
        <f t="shared" si="8"/>
        <v>208.08773409111353</v>
      </c>
    </row>
    <row r="376" spans="1:5" x14ac:dyDescent="0.2">
      <c r="A376" s="1">
        <v>46447</v>
      </c>
      <c r="B376">
        <v>1.9554295597680516</v>
      </c>
      <c r="C376" s="2">
        <f t="shared" si="6"/>
        <v>1.9554295597680516</v>
      </c>
      <c r="D376" s="2">
        <f t="shared" si="7"/>
        <v>-198.3498509588031</v>
      </c>
      <c r="E376" s="2">
        <f t="shared" si="8"/>
        <v>202.2607100783392</v>
      </c>
    </row>
    <row r="377" spans="1:5" x14ac:dyDescent="0.2">
      <c r="A377" s="1">
        <v>46478</v>
      </c>
      <c r="B377">
        <v>4.4656018693446065</v>
      </c>
      <c r="C377" s="2">
        <f t="shared" si="6"/>
        <v>4.4656018693446065</v>
      </c>
      <c r="D377" s="2">
        <f t="shared" si="7"/>
        <v>-197.2640051265378</v>
      </c>
      <c r="E377" s="2">
        <f t="shared" si="8"/>
        <v>206.19520886522699</v>
      </c>
    </row>
    <row r="378" spans="1:5" x14ac:dyDescent="0.2">
      <c r="A378" s="1">
        <v>46508</v>
      </c>
      <c r="B378">
        <v>4.5945882495485293</v>
      </c>
      <c r="C378" s="2">
        <f t="shared" si="6"/>
        <v>4.5945882495485293</v>
      </c>
      <c r="D378" s="2">
        <f t="shared" si="7"/>
        <v>-198.55423995979646</v>
      </c>
      <c r="E378" s="2">
        <f t="shared" si="8"/>
        <v>207.74341645889353</v>
      </c>
    </row>
    <row r="379" spans="1:5" x14ac:dyDescent="0.2">
      <c r="A379" s="1">
        <v>46539</v>
      </c>
      <c r="B379">
        <v>33.080935411475593</v>
      </c>
      <c r="C379" s="2">
        <f t="shared" si="6"/>
        <v>33.080935411475593</v>
      </c>
      <c r="D379" s="2">
        <f t="shared" si="7"/>
        <v>-171.48212338465098</v>
      </c>
      <c r="E379" s="2">
        <f t="shared" si="8"/>
        <v>237.64399420760216</v>
      </c>
    </row>
    <row r="380" spans="1:5" x14ac:dyDescent="0.2">
      <c r="A380" s="1">
        <v>46569</v>
      </c>
      <c r="B380">
        <v>3.4854473555898129</v>
      </c>
      <c r="C380" s="2">
        <f t="shared" si="6"/>
        <v>3.4854473555898129</v>
      </c>
      <c r="D380" s="2">
        <f t="shared" si="7"/>
        <v>-202.48696252097471</v>
      </c>
      <c r="E380" s="2">
        <f t="shared" si="8"/>
        <v>209.45785723215437</v>
      </c>
    </row>
    <row r="381" spans="1:5" x14ac:dyDescent="0.2">
      <c r="A381" s="1">
        <v>46600</v>
      </c>
      <c r="B381">
        <v>-8.3517586430694184</v>
      </c>
      <c r="C381" s="2">
        <f t="shared" si="6"/>
        <v>-8.3517586430694184</v>
      </c>
      <c r="D381" s="2">
        <f t="shared" si="7"/>
        <v>-215.72874784360604</v>
      </c>
      <c r="E381" s="2">
        <f t="shared" si="8"/>
        <v>199.02523055746721</v>
      </c>
    </row>
    <row r="382" spans="1:5" x14ac:dyDescent="0.2">
      <c r="A382" s="1">
        <v>46631</v>
      </c>
      <c r="B382">
        <v>-6.8152912309437994</v>
      </c>
      <c r="C382" s="2">
        <f t="shared" si="6"/>
        <v>-6.8152912309437994</v>
      </c>
      <c r="D382" s="2">
        <f t="shared" si="7"/>
        <v>-215.59219251708021</v>
      </c>
      <c r="E382" s="2">
        <f t="shared" si="8"/>
        <v>201.96161005519258</v>
      </c>
    </row>
    <row r="383" spans="1:5" x14ac:dyDescent="0.2">
      <c r="A383" s="1">
        <v>46661</v>
      </c>
      <c r="B383">
        <v>-9.0753196963141054</v>
      </c>
      <c r="C383" s="2">
        <f t="shared" si="6"/>
        <v>-9.0753196963141054</v>
      </c>
      <c r="D383" s="2">
        <f t="shared" si="7"/>
        <v>-219.24756724745507</v>
      </c>
      <c r="E383" s="2">
        <f t="shared" si="8"/>
        <v>201.09692785482687</v>
      </c>
    </row>
    <row r="384" spans="1:5" x14ac:dyDescent="0.2">
      <c r="A384" s="1">
        <v>46692</v>
      </c>
      <c r="B384">
        <v>11.84605897632682</v>
      </c>
      <c r="C384" s="2">
        <f t="shared" si="6"/>
        <v>11.84605897632682</v>
      </c>
      <c r="D384" s="2">
        <f t="shared" si="7"/>
        <v>-199.71706746139617</v>
      </c>
      <c r="E384" s="2">
        <f t="shared" si="8"/>
        <v>223.4091854140498</v>
      </c>
    </row>
    <row r="385" spans="1:5" x14ac:dyDescent="0.2">
      <c r="A385" s="1">
        <v>46722</v>
      </c>
      <c r="B385">
        <v>49.391938103910377</v>
      </c>
      <c r="C385" s="2">
        <f t="shared" si="6"/>
        <v>49.391938103910377</v>
      </c>
      <c r="D385" s="2">
        <f t="shared" si="7"/>
        <v>-163.55769542691402</v>
      </c>
      <c r="E385" s="2">
        <f t="shared" si="8"/>
        <v>262.34157163473481</v>
      </c>
    </row>
    <row r="386" spans="1:5" x14ac:dyDescent="0.2">
      <c r="A386" s="1">
        <v>46753</v>
      </c>
      <c r="B386">
        <v>53.656180397819789</v>
      </c>
      <c r="C386" s="2">
        <f t="shared" si="6"/>
        <v>53.656180397819789</v>
      </c>
      <c r="D386" s="2">
        <f t="shared" si="7"/>
        <v>-160.67568127276115</v>
      </c>
      <c r="E386" s="2">
        <f t="shared" si="8"/>
        <v>267.98804206840072</v>
      </c>
    </row>
    <row r="387" spans="1:5" x14ac:dyDescent="0.2">
      <c r="A387" s="1">
        <v>46784</v>
      </c>
      <c r="B387">
        <v>9.3665901819276858</v>
      </c>
      <c r="C387" s="2">
        <f t="shared" si="6"/>
        <v>9.3665901819276858</v>
      </c>
      <c r="D387" s="2">
        <f t="shared" si="7"/>
        <v>-206.34331087722981</v>
      </c>
      <c r="E387" s="2">
        <f t="shared" si="8"/>
        <v>225.07649124108517</v>
      </c>
    </row>
    <row r="388" spans="1:5" x14ac:dyDescent="0.2">
      <c r="A388" s="1">
        <v>46813</v>
      </c>
      <c r="B388">
        <v>16.09610858568367</v>
      </c>
      <c r="C388" s="2">
        <f t="shared" si="6"/>
        <v>16.09610858568367</v>
      </c>
      <c r="D388" s="2">
        <f t="shared" si="7"/>
        <v>-200.98773077664529</v>
      </c>
      <c r="E388" s="2">
        <f t="shared" si="8"/>
        <v>233.17994794801265</v>
      </c>
    </row>
    <row r="389" spans="1:5" x14ac:dyDescent="0.2">
      <c r="A389" s="1">
        <v>46844</v>
      </c>
      <c r="B389">
        <v>10.412486793889421</v>
      </c>
      <c r="C389" s="2">
        <f t="shared" si="6"/>
        <v>10.412486793889421</v>
      </c>
      <c r="D389" s="2">
        <f t="shared" si="7"/>
        <v>-208.04127501222936</v>
      </c>
      <c r="E389" s="2">
        <f t="shared" si="8"/>
        <v>228.86624860000822</v>
      </c>
    </row>
    <row r="390" spans="1:5" x14ac:dyDescent="0.2">
      <c r="A390" s="1">
        <v>46874</v>
      </c>
      <c r="B390">
        <v>-8.4049842770443099</v>
      </c>
      <c r="C390" s="2">
        <f t="shared" si="6"/>
        <v>-8.4049842770443099</v>
      </c>
      <c r="D390" s="2">
        <f t="shared" si="7"/>
        <v>-228.22473554582876</v>
      </c>
      <c r="E390" s="2">
        <f t="shared" si="8"/>
        <v>211.41476699174012</v>
      </c>
    </row>
    <row r="391" spans="1:5" x14ac:dyDescent="0.2">
      <c r="A391" s="1">
        <v>46905</v>
      </c>
      <c r="B391">
        <v>-7.4391564294435391</v>
      </c>
      <c r="C391" s="2">
        <f t="shared" si="6"/>
        <v>-7.4391564294435391</v>
      </c>
      <c r="D391" s="2">
        <f t="shared" si="7"/>
        <v>-228.62104479786393</v>
      </c>
      <c r="E391" s="2">
        <f t="shared" si="8"/>
        <v>213.74273193897687</v>
      </c>
    </row>
    <row r="392" spans="1:5" x14ac:dyDescent="0.2">
      <c r="A392" s="1">
        <v>46935</v>
      </c>
      <c r="B392">
        <v>-22.079292034902988</v>
      </c>
      <c r="C392" s="2">
        <f t="shared" si="6"/>
        <v>-22.079292034902988</v>
      </c>
      <c r="D392" s="2">
        <f t="shared" si="7"/>
        <v>-244.61954358133335</v>
      </c>
      <c r="E392" s="2">
        <f t="shared" si="8"/>
        <v>200.46095951152739</v>
      </c>
    </row>
    <row r="393" spans="1:5" x14ac:dyDescent="0.2">
      <c r="A393" s="1">
        <v>46966</v>
      </c>
      <c r="B393">
        <v>-17.245864088348362</v>
      </c>
      <c r="C393" s="2">
        <f t="shared" si="6"/>
        <v>-17.245864088348362</v>
      </c>
      <c r="D393" s="2">
        <f t="shared" si="7"/>
        <v>-241.1407812354517</v>
      </c>
      <c r="E393" s="2">
        <f t="shared" si="8"/>
        <v>206.64905305875499</v>
      </c>
    </row>
    <row r="394" spans="1:5" x14ac:dyDescent="0.2">
      <c r="A394" s="1">
        <v>46997</v>
      </c>
      <c r="B394">
        <v>-14.426027629070758</v>
      </c>
      <c r="C394" s="2">
        <f t="shared" si="6"/>
        <v>-14.426027629070758</v>
      </c>
      <c r="D394" s="2">
        <f t="shared" si="7"/>
        <v>-239.67198712258377</v>
      </c>
      <c r="E394" s="2">
        <f t="shared" si="8"/>
        <v>210.81993186444228</v>
      </c>
    </row>
    <row r="395" spans="1:5" x14ac:dyDescent="0.2">
      <c r="A395" s="1">
        <v>47027</v>
      </c>
      <c r="B395">
        <v>11.556345183740135</v>
      </c>
      <c r="C395" s="2">
        <f t="shared" ref="C395:C421" si="9">_xlfn.FORECAST.ETS(A395,$B$2:$B$298,$A$2:$A$298,157,1)</f>
        <v>11.556345183740135</v>
      </c>
      <c r="D395" s="2">
        <f t="shared" ref="D395:D421" si="10">C395-_xlfn.FORECAST.ETS.CONFINT(A395,$B$2:$B$298,$A$2:$A$298,0.95,157,1)</f>
        <v>-215.03710577620541</v>
      </c>
      <c r="E395" s="2">
        <f t="shared" ref="E395:E421" si="11">C395+_xlfn.FORECAST.ETS.CONFINT(A395,$B$2:$B$298,$A$2:$A$298,0.95,157,1)</f>
        <v>238.14979614368565</v>
      </c>
    </row>
    <row r="396" spans="1:5" x14ac:dyDescent="0.2">
      <c r="A396" s="1">
        <v>47058</v>
      </c>
      <c r="B396">
        <v>9.6314950621813722</v>
      </c>
      <c r="C396" s="2">
        <f t="shared" si="9"/>
        <v>9.6314950621813722</v>
      </c>
      <c r="D396" s="2">
        <f t="shared" si="10"/>
        <v>-218.30596697886557</v>
      </c>
      <c r="E396" s="2">
        <f t="shared" si="11"/>
        <v>237.56895710322829</v>
      </c>
    </row>
    <row r="397" spans="1:5" x14ac:dyDescent="0.2">
      <c r="A397" s="1">
        <v>47088</v>
      </c>
      <c r="B397">
        <v>10.149087917937546</v>
      </c>
      <c r="C397" s="2">
        <f t="shared" si="9"/>
        <v>10.149087917937546</v>
      </c>
      <c r="D397" s="2">
        <f t="shared" si="10"/>
        <v>-219.12897349993196</v>
      </c>
      <c r="E397" s="2">
        <f t="shared" si="11"/>
        <v>239.42714933580706</v>
      </c>
    </row>
    <row r="398" spans="1:5" x14ac:dyDescent="0.2">
      <c r="A398" s="1">
        <v>47119</v>
      </c>
      <c r="B398">
        <v>4.7922519662959857</v>
      </c>
      <c r="C398" s="2">
        <f t="shared" si="9"/>
        <v>4.7922519662959857</v>
      </c>
      <c r="D398" s="2">
        <f t="shared" si="10"/>
        <v>-225.82306405468901</v>
      </c>
      <c r="E398" s="2">
        <f t="shared" si="11"/>
        <v>235.407567987281</v>
      </c>
    </row>
    <row r="399" spans="1:5" x14ac:dyDescent="0.2">
      <c r="A399" s="1">
        <v>47150</v>
      </c>
      <c r="B399">
        <v>2.9005461873596921</v>
      </c>
      <c r="C399" s="2">
        <f t="shared" si="9"/>
        <v>2.9005461873596921</v>
      </c>
      <c r="D399" s="2">
        <f t="shared" si="10"/>
        <v>-229.04874490346182</v>
      </c>
      <c r="E399" s="2">
        <f t="shared" si="11"/>
        <v>234.84983727818118</v>
      </c>
    </row>
    <row r="400" spans="1:5" x14ac:dyDescent="0.2">
      <c r="A400" s="1">
        <v>47178</v>
      </c>
      <c r="B400">
        <v>-6.1561213808098465</v>
      </c>
      <c r="C400" s="2">
        <f t="shared" si="9"/>
        <v>-6.1561213808098465</v>
      </c>
      <c r="D400" s="2">
        <f t="shared" si="10"/>
        <v>-239.4361716161817</v>
      </c>
      <c r="E400" s="2">
        <f t="shared" si="11"/>
        <v>227.123928854562</v>
      </c>
    </row>
    <row r="401" spans="1:5" x14ac:dyDescent="0.2">
      <c r="A401" s="1">
        <v>47209</v>
      </c>
      <c r="B401">
        <v>-7.9393325872185576</v>
      </c>
      <c r="C401" s="2">
        <f t="shared" si="9"/>
        <v>-7.9393325872185576</v>
      </c>
      <c r="D401" s="2">
        <f t="shared" si="10"/>
        <v>-242.54698807262946</v>
      </c>
      <c r="E401" s="2">
        <f t="shared" si="11"/>
        <v>226.66832289819234</v>
      </c>
    </row>
    <row r="402" spans="1:5" x14ac:dyDescent="0.2">
      <c r="A402" s="1">
        <v>47239</v>
      </c>
      <c r="B402">
        <v>-8.190222251978355</v>
      </c>
      <c r="C402" s="2">
        <f t="shared" si="9"/>
        <v>-8.190222251978355</v>
      </c>
      <c r="D402" s="2">
        <f t="shared" si="10"/>
        <v>-244.12238959933109</v>
      </c>
      <c r="E402" s="2">
        <f t="shared" si="11"/>
        <v>227.74194509537438</v>
      </c>
    </row>
    <row r="403" spans="1:5" x14ac:dyDescent="0.2">
      <c r="A403" s="1">
        <v>47270</v>
      </c>
      <c r="B403">
        <v>-3.370286059721403</v>
      </c>
      <c r="C403" s="2">
        <f t="shared" si="9"/>
        <v>-3.370286059721403</v>
      </c>
      <c r="D403" s="2">
        <f t="shared" si="10"/>
        <v>-240.62393091358908</v>
      </c>
      <c r="E403" s="2">
        <f t="shared" si="11"/>
        <v>233.88335879414629</v>
      </c>
    </row>
    <row r="404" spans="1:5" x14ac:dyDescent="0.2">
      <c r="A404" s="1">
        <v>47300</v>
      </c>
      <c r="B404">
        <v>0.85288704457044151</v>
      </c>
      <c r="C404" s="2">
        <f t="shared" si="9"/>
        <v>0.85288704457044151</v>
      </c>
      <c r="D404" s="2">
        <f t="shared" si="10"/>
        <v>-237.71925856780561</v>
      </c>
      <c r="E404" s="2">
        <f t="shared" si="11"/>
        <v>239.42503265694651</v>
      </c>
    </row>
    <row r="405" spans="1:5" x14ac:dyDescent="0.2">
      <c r="A405" s="1">
        <v>47331</v>
      </c>
      <c r="B405">
        <v>-4.620013719909867</v>
      </c>
      <c r="C405" s="2">
        <f t="shared" si="9"/>
        <v>-4.620013719909867</v>
      </c>
      <c r="D405" s="2">
        <f t="shared" si="10"/>
        <v>-244.50773957143309</v>
      </c>
      <c r="E405" s="2">
        <f t="shared" si="11"/>
        <v>235.26771213161334</v>
      </c>
    </row>
    <row r="406" spans="1:5" x14ac:dyDescent="0.2">
      <c r="A406" s="1">
        <v>47362</v>
      </c>
      <c r="B406">
        <v>-6.9785230134502854</v>
      </c>
      <c r="C406" s="2">
        <f t="shared" si="9"/>
        <v>-6.9785230134502854</v>
      </c>
      <c r="D406" s="2">
        <f t="shared" si="10"/>
        <v>-248.1789634791908</v>
      </c>
      <c r="E406" s="2">
        <f t="shared" si="11"/>
        <v>234.22191745229023</v>
      </c>
    </row>
    <row r="407" spans="1:5" x14ac:dyDescent="0.2">
      <c r="A407" s="1">
        <v>47392</v>
      </c>
      <c r="B407">
        <v>-7.3979253573844233</v>
      </c>
      <c r="C407" s="2">
        <f t="shared" si="9"/>
        <v>-7.3979253573844233</v>
      </c>
      <c r="D407" s="2">
        <f t="shared" si="10"/>
        <v>-249.90826841536906</v>
      </c>
      <c r="E407" s="2">
        <f t="shared" si="11"/>
        <v>235.11241770060022</v>
      </c>
    </row>
    <row r="408" spans="1:5" x14ac:dyDescent="0.2">
      <c r="A408" s="1">
        <v>47423</v>
      </c>
      <c r="B408">
        <v>-8.4322136105834744</v>
      </c>
      <c r="C408" s="2">
        <f t="shared" si="9"/>
        <v>-8.4322136105834744</v>
      </c>
      <c r="D408" s="2">
        <f t="shared" si="10"/>
        <v>-252.2496995913304</v>
      </c>
      <c r="E408" s="2">
        <f t="shared" si="11"/>
        <v>235.38527237016342</v>
      </c>
    </row>
    <row r="409" spans="1:5" x14ac:dyDescent="0.2">
      <c r="A409" s="1">
        <v>47453</v>
      </c>
      <c r="B409">
        <v>-6.8991937818998377</v>
      </c>
      <c r="C409" s="2">
        <f t="shared" si="9"/>
        <v>-6.8991937818998377</v>
      </c>
      <c r="D409" s="2">
        <f t="shared" si="10"/>
        <v>-252.02111415731591</v>
      </c>
      <c r="E409" s="2">
        <f t="shared" si="11"/>
        <v>238.22272659351623</v>
      </c>
    </row>
    <row r="410" spans="1:5" x14ac:dyDescent="0.2">
      <c r="A410" s="1">
        <v>47484</v>
      </c>
      <c r="B410">
        <v>23.785777900563978</v>
      </c>
      <c r="C410" s="2">
        <f t="shared" si="9"/>
        <v>23.785777900563978</v>
      </c>
      <c r="D410" s="2">
        <f t="shared" si="10"/>
        <v>-222.63791830951101</v>
      </c>
      <c r="E410" s="2">
        <f t="shared" si="11"/>
        <v>270.20947411063895</v>
      </c>
    </row>
    <row r="411" spans="1:5" x14ac:dyDescent="0.2">
      <c r="A411" s="1">
        <v>47515</v>
      </c>
      <c r="B411">
        <v>7.0227439963442677</v>
      </c>
      <c r="C411" s="2">
        <f t="shared" si="9"/>
        <v>7.0227439963442677</v>
      </c>
      <c r="D411" s="2">
        <f t="shared" si="10"/>
        <v>-240.70011831946186</v>
      </c>
      <c r="E411" s="2">
        <f t="shared" si="11"/>
        <v>254.74560631215041</v>
      </c>
    </row>
    <row r="412" spans="1:5" x14ac:dyDescent="0.2">
      <c r="A412" s="1">
        <v>47543</v>
      </c>
      <c r="B412">
        <v>-3.2327030347541861</v>
      </c>
      <c r="C412" s="2">
        <f t="shared" si="9"/>
        <v>-3.2327030347541861</v>
      </c>
      <c r="D412" s="2">
        <f t="shared" si="10"/>
        <v>-252.25216945633153</v>
      </c>
      <c r="E412" s="2">
        <f t="shared" si="11"/>
        <v>245.78676338682314</v>
      </c>
    </row>
    <row r="413" spans="1:5" x14ac:dyDescent="0.2">
      <c r="A413" s="1">
        <v>47574</v>
      </c>
      <c r="B413">
        <v>-7.8214633355255003</v>
      </c>
      <c r="C413" s="2">
        <f t="shared" si="9"/>
        <v>-7.8214633355255003</v>
      </c>
      <c r="D413" s="2">
        <f t="shared" si="10"/>
        <v>-258.1350185232991</v>
      </c>
      <c r="E413" s="2">
        <f t="shared" si="11"/>
        <v>242.49209185224811</v>
      </c>
    </row>
    <row r="414" spans="1:5" x14ac:dyDescent="0.2">
      <c r="A414" s="1">
        <v>47604</v>
      </c>
      <c r="B414">
        <v>-8.5549408602816985</v>
      </c>
      <c r="C414" s="2">
        <f t="shared" si="9"/>
        <v>-8.5549408602816985</v>
      </c>
      <c r="D414" s="2">
        <f t="shared" si="10"/>
        <v>-260.16011509872226</v>
      </c>
      <c r="E414" s="2">
        <f t="shared" si="11"/>
        <v>243.05023337815888</v>
      </c>
    </row>
    <row r="415" spans="1:5" x14ac:dyDescent="0.2">
      <c r="A415" s="1">
        <v>47635</v>
      </c>
      <c r="B415">
        <v>-9.0151374667120141</v>
      </c>
      <c r="C415" s="2">
        <f t="shared" si="9"/>
        <v>-9.0151374667120141</v>
      </c>
      <c r="D415" s="2">
        <f t="shared" si="10"/>
        <v>-261.90950565900908</v>
      </c>
      <c r="E415" s="2">
        <f t="shared" si="11"/>
        <v>243.87923072558505</v>
      </c>
    </row>
    <row r="416" spans="1:5" x14ac:dyDescent="0.2">
      <c r="A416" s="1">
        <v>47665</v>
      </c>
      <c r="B416">
        <v>-9.1469412163645352</v>
      </c>
      <c r="C416" s="2">
        <f t="shared" si="9"/>
        <v>-9.1469412163645352</v>
      </c>
      <c r="D416" s="2">
        <f t="shared" si="10"/>
        <v>-263.32812190893929</v>
      </c>
      <c r="E416" s="2">
        <f t="shared" si="11"/>
        <v>245.03423947621025</v>
      </c>
    </row>
    <row r="417" spans="1:5" x14ac:dyDescent="0.2">
      <c r="A417" s="1">
        <v>47696</v>
      </c>
      <c r="B417">
        <v>-8.8598118393274667</v>
      </c>
      <c r="C417" s="2">
        <f t="shared" si="9"/>
        <v>-8.8598118393274667</v>
      </c>
      <c r="D417" s="2">
        <f t="shared" si="10"/>
        <v>-264.3254662750665</v>
      </c>
      <c r="E417" s="2">
        <f t="shared" si="11"/>
        <v>246.60584259641155</v>
      </c>
    </row>
    <row r="418" spans="1:5" x14ac:dyDescent="0.2">
      <c r="A418" s="1">
        <v>47727</v>
      </c>
      <c r="B418">
        <v>-8.9268100845506204</v>
      </c>
      <c r="C418" s="2">
        <f t="shared" si="9"/>
        <v>-8.9268100845506204</v>
      </c>
      <c r="D418" s="2">
        <f t="shared" si="10"/>
        <v>-265.67464128369045</v>
      </c>
      <c r="E418" s="2">
        <f t="shared" si="11"/>
        <v>247.82102111458923</v>
      </c>
    </row>
    <row r="419" spans="1:5" x14ac:dyDescent="0.2">
      <c r="A419" s="1">
        <v>47757</v>
      </c>
      <c r="B419">
        <v>-8.6261590271594386</v>
      </c>
      <c r="C419" s="2">
        <f t="shared" si="9"/>
        <v>-8.6261590271594386</v>
      </c>
      <c r="D419" s="2">
        <f t="shared" si="10"/>
        <v>-266.65391089480192</v>
      </c>
      <c r="E419" s="2">
        <f t="shared" si="11"/>
        <v>249.40159284048306</v>
      </c>
    </row>
    <row r="420" spans="1:5" x14ac:dyDescent="0.2">
      <c r="A420" s="1">
        <v>47788</v>
      </c>
      <c r="B420">
        <v>-8.5474700700200561</v>
      </c>
      <c r="C420" s="2">
        <f t="shared" si="9"/>
        <v>-8.5474700700200561</v>
      </c>
      <c r="D420" s="2">
        <f t="shared" si="10"/>
        <v>-267.85292652930303</v>
      </c>
      <c r="E420" s="2">
        <f t="shared" si="11"/>
        <v>250.75798638926292</v>
      </c>
    </row>
    <row r="421" spans="1:5" x14ac:dyDescent="0.2">
      <c r="A421" s="1">
        <v>47818</v>
      </c>
      <c r="B421">
        <v>-8.6532340968076742</v>
      </c>
      <c r="C421" s="2">
        <f t="shared" si="9"/>
        <v>-8.6532340968076742</v>
      </c>
      <c r="D421" s="2">
        <f t="shared" si="10"/>
        <v>-269.23421824679883</v>
      </c>
      <c r="E421" s="2">
        <f t="shared" si="11"/>
        <v>251.92775005318347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B10B-1B6D-490D-91E5-774BF74BC9BA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3</v>
      </c>
      <c r="C1" t="s">
        <v>34</v>
      </c>
      <c r="D1" t="s">
        <v>35</v>
      </c>
      <c r="E1" t="s">
        <v>36</v>
      </c>
      <c r="G1" t="s">
        <v>13</v>
      </c>
      <c r="H1" t="s">
        <v>14</v>
      </c>
    </row>
    <row r="2" spans="1:8" x14ac:dyDescent="0.2">
      <c r="A2" s="1">
        <v>35065</v>
      </c>
      <c r="B2" s="2">
        <v>464800</v>
      </c>
      <c r="G2" t="s">
        <v>15</v>
      </c>
      <c r="H2" s="3">
        <f>_xlfn.FORECAST.ETS.STAT($B$2:$B$298,$A$2:$A$298,1,157,1)</f>
        <v>0.9</v>
      </c>
    </row>
    <row r="3" spans="1:8" x14ac:dyDescent="0.2">
      <c r="A3" s="1">
        <v>35096</v>
      </c>
      <c r="B3" s="2">
        <v>492900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557900</v>
      </c>
      <c r="G4" t="s">
        <v>17</v>
      </c>
      <c r="H4" s="3">
        <f>_xlfn.FORECAST.ETS.STAT($B$2:$B$298,$A$2:$A$298,3,157,1)</f>
        <v>9.9000000000000005E-2</v>
      </c>
    </row>
    <row r="5" spans="1:8" x14ac:dyDescent="0.2">
      <c r="A5" s="1">
        <v>35156</v>
      </c>
      <c r="B5" s="2">
        <v>746800</v>
      </c>
      <c r="G5" t="s">
        <v>18</v>
      </c>
      <c r="H5" s="3">
        <f>_xlfn.FORECAST.ETS.STAT($B$2:$B$298,$A$2:$A$298,4,157,1)</f>
        <v>0.37315478737218422</v>
      </c>
    </row>
    <row r="6" spans="1:8" x14ac:dyDescent="0.2">
      <c r="A6" s="1">
        <v>35186</v>
      </c>
      <c r="B6" s="2">
        <v>636400</v>
      </c>
      <c r="G6" t="s">
        <v>19</v>
      </c>
      <c r="H6" s="3">
        <f>_xlfn.FORECAST.ETS.STAT($B$2:$B$298,$A$2:$A$298,5,157,1)</f>
        <v>0.14320711967835431</v>
      </c>
    </row>
    <row r="7" spans="1:8" x14ac:dyDescent="0.2">
      <c r="A7" s="1">
        <v>35217</v>
      </c>
      <c r="B7" s="2">
        <v>416300</v>
      </c>
      <c r="G7" t="s">
        <v>20</v>
      </c>
      <c r="H7" s="3">
        <f>_xlfn.FORECAST.ETS.STAT($B$2:$B$298,$A$2:$A$298,6,157,1)</f>
        <v>87171.054705352188</v>
      </c>
    </row>
    <row r="8" spans="1:8" x14ac:dyDescent="0.2">
      <c r="A8" s="1">
        <v>35247</v>
      </c>
      <c r="B8" s="2">
        <v>332200</v>
      </c>
      <c r="G8" t="s">
        <v>21</v>
      </c>
      <c r="H8" s="3">
        <f>_xlfn.FORECAST.ETS.STAT($B$2:$B$298,$A$2:$A$298,7,157,1)</f>
        <v>118387.78102763367</v>
      </c>
    </row>
    <row r="9" spans="1:8" x14ac:dyDescent="0.2">
      <c r="A9" s="1">
        <v>35278</v>
      </c>
      <c r="B9" s="2">
        <v>393200</v>
      </c>
    </row>
    <row r="10" spans="1:8" x14ac:dyDescent="0.2">
      <c r="A10" s="1">
        <v>35309</v>
      </c>
      <c r="B10" s="2">
        <v>472300</v>
      </c>
    </row>
    <row r="11" spans="1:8" x14ac:dyDescent="0.2">
      <c r="A11" s="1">
        <v>35339</v>
      </c>
      <c r="B11" s="2">
        <v>630400</v>
      </c>
    </row>
    <row r="12" spans="1:8" x14ac:dyDescent="0.2">
      <c r="A12" s="1">
        <v>35370</v>
      </c>
      <c r="B12" s="2">
        <v>671700</v>
      </c>
    </row>
    <row r="13" spans="1:8" x14ac:dyDescent="0.2">
      <c r="A13" s="1">
        <v>35400</v>
      </c>
      <c r="B13" s="2">
        <v>608500</v>
      </c>
    </row>
    <row r="14" spans="1:8" x14ac:dyDescent="0.2">
      <c r="A14" s="1">
        <v>35431</v>
      </c>
      <c r="B14" s="2">
        <v>470700</v>
      </c>
    </row>
    <row r="15" spans="1:8" x14ac:dyDescent="0.2">
      <c r="A15" s="1">
        <v>35462</v>
      </c>
      <c r="B15" s="2">
        <v>463100</v>
      </c>
    </row>
    <row r="16" spans="1:8" x14ac:dyDescent="0.2">
      <c r="A16" s="1">
        <v>35490</v>
      </c>
      <c r="B16" s="2">
        <v>676700</v>
      </c>
    </row>
    <row r="17" spans="1:2" x14ac:dyDescent="0.2">
      <c r="A17" s="1">
        <v>35521</v>
      </c>
      <c r="B17" s="2">
        <v>811400</v>
      </c>
    </row>
    <row r="18" spans="1:2" x14ac:dyDescent="0.2">
      <c r="A18" s="1">
        <v>35551</v>
      </c>
      <c r="B18" s="2">
        <v>904700</v>
      </c>
    </row>
    <row r="19" spans="1:2" x14ac:dyDescent="0.2">
      <c r="A19" s="1">
        <v>35582</v>
      </c>
      <c r="B19" s="2">
        <v>470700</v>
      </c>
    </row>
    <row r="20" spans="1:2" x14ac:dyDescent="0.2">
      <c r="A20" s="1">
        <v>35612</v>
      </c>
      <c r="B20" s="2">
        <v>315700</v>
      </c>
    </row>
    <row r="21" spans="1:2" x14ac:dyDescent="0.2">
      <c r="A21" s="1">
        <v>35643</v>
      </c>
      <c r="B21" s="2">
        <v>351400</v>
      </c>
    </row>
    <row r="22" spans="1:2" x14ac:dyDescent="0.2">
      <c r="A22" s="1">
        <v>35674</v>
      </c>
      <c r="B22" s="2">
        <v>562200</v>
      </c>
    </row>
    <row r="23" spans="1:2" x14ac:dyDescent="0.2">
      <c r="A23" s="1">
        <v>35704</v>
      </c>
      <c r="B23" s="2">
        <v>1169000</v>
      </c>
    </row>
    <row r="24" spans="1:2" x14ac:dyDescent="0.2">
      <c r="A24" s="1">
        <v>35735</v>
      </c>
      <c r="B24" s="2">
        <v>981300</v>
      </c>
    </row>
    <row r="25" spans="1:2" x14ac:dyDescent="0.2">
      <c r="A25" s="1">
        <v>35765</v>
      </c>
      <c r="B25" s="2">
        <v>796500</v>
      </c>
    </row>
    <row r="26" spans="1:2" x14ac:dyDescent="0.2">
      <c r="A26" s="1">
        <v>35796</v>
      </c>
      <c r="B26" s="2">
        <v>614800</v>
      </c>
    </row>
    <row r="27" spans="1:2" x14ac:dyDescent="0.2">
      <c r="A27" s="1">
        <v>35827</v>
      </c>
      <c r="B27" s="2">
        <v>642800</v>
      </c>
    </row>
    <row r="28" spans="1:2" x14ac:dyDescent="0.2">
      <c r="A28" s="1">
        <v>35855</v>
      </c>
      <c r="B28" s="2">
        <v>943400</v>
      </c>
    </row>
    <row r="29" spans="1:2" x14ac:dyDescent="0.2">
      <c r="A29" s="1">
        <v>35886</v>
      </c>
      <c r="B29" s="2">
        <v>1015000</v>
      </c>
    </row>
    <row r="30" spans="1:2" x14ac:dyDescent="0.2">
      <c r="A30" s="1">
        <v>35916</v>
      </c>
      <c r="B30" s="2">
        <v>1065000</v>
      </c>
    </row>
    <row r="31" spans="1:2" x14ac:dyDescent="0.2">
      <c r="A31" s="1">
        <v>35947</v>
      </c>
      <c r="B31" s="2">
        <v>650000</v>
      </c>
    </row>
    <row r="32" spans="1:2" x14ac:dyDescent="0.2">
      <c r="A32" s="1">
        <v>35977</v>
      </c>
      <c r="B32" s="2">
        <v>554100</v>
      </c>
    </row>
    <row r="33" spans="1:2" x14ac:dyDescent="0.2">
      <c r="A33" s="1">
        <v>36008</v>
      </c>
      <c r="B33" s="2">
        <v>724500</v>
      </c>
    </row>
    <row r="34" spans="1:2" x14ac:dyDescent="0.2">
      <c r="A34" s="1">
        <v>36039</v>
      </c>
      <c r="B34" s="2">
        <v>1120000</v>
      </c>
    </row>
    <row r="35" spans="1:2" x14ac:dyDescent="0.2">
      <c r="A35" s="1">
        <v>36069</v>
      </c>
      <c r="B35" s="2">
        <v>1461000</v>
      </c>
    </row>
    <row r="36" spans="1:2" x14ac:dyDescent="0.2">
      <c r="A36" s="1">
        <v>36100</v>
      </c>
      <c r="B36" s="2">
        <v>1208000</v>
      </c>
    </row>
    <row r="37" spans="1:2" x14ac:dyDescent="0.2">
      <c r="A37" s="1">
        <v>36130</v>
      </c>
      <c r="B37" s="2">
        <v>1236000</v>
      </c>
    </row>
    <row r="38" spans="1:2" x14ac:dyDescent="0.2">
      <c r="A38" s="1">
        <v>36161</v>
      </c>
      <c r="B38" s="2">
        <v>950900</v>
      </c>
    </row>
    <row r="39" spans="1:2" x14ac:dyDescent="0.2">
      <c r="A39" s="1">
        <v>36192</v>
      </c>
      <c r="B39" s="2">
        <v>742300</v>
      </c>
    </row>
    <row r="40" spans="1:2" x14ac:dyDescent="0.2">
      <c r="A40" s="1">
        <v>36220</v>
      </c>
      <c r="B40" s="2">
        <v>742300</v>
      </c>
    </row>
    <row r="41" spans="1:2" x14ac:dyDescent="0.2">
      <c r="A41" s="1">
        <v>36251</v>
      </c>
      <c r="B41" s="2">
        <v>1328000</v>
      </c>
    </row>
    <row r="42" spans="1:2" x14ac:dyDescent="0.2">
      <c r="A42" s="1">
        <v>36281</v>
      </c>
      <c r="B42" s="2">
        <v>1479000</v>
      </c>
    </row>
    <row r="43" spans="1:2" x14ac:dyDescent="0.2">
      <c r="A43" s="1">
        <v>36312</v>
      </c>
      <c r="B43" s="2">
        <v>1028000</v>
      </c>
    </row>
    <row r="44" spans="1:2" x14ac:dyDescent="0.2">
      <c r="A44" s="1">
        <v>36342</v>
      </c>
      <c r="B44" s="2">
        <v>845300</v>
      </c>
    </row>
    <row r="45" spans="1:2" x14ac:dyDescent="0.2">
      <c r="A45" s="1">
        <v>36373</v>
      </c>
      <c r="B45" s="2">
        <v>870300</v>
      </c>
    </row>
    <row r="46" spans="1:2" x14ac:dyDescent="0.2">
      <c r="A46" s="1">
        <v>36404</v>
      </c>
      <c r="B46" s="2">
        <v>1283000</v>
      </c>
    </row>
    <row r="47" spans="1:2" x14ac:dyDescent="0.2">
      <c r="A47" s="1">
        <v>36434</v>
      </c>
      <c r="B47" s="2">
        <v>1449000</v>
      </c>
    </row>
    <row r="48" spans="1:2" x14ac:dyDescent="0.2">
      <c r="A48" s="1">
        <v>36465</v>
      </c>
      <c r="B48" s="2">
        <v>1681000</v>
      </c>
    </row>
    <row r="49" spans="1:2" x14ac:dyDescent="0.2">
      <c r="A49" s="1">
        <v>36495</v>
      </c>
      <c r="B49" s="2">
        <v>1287000</v>
      </c>
    </row>
    <row r="50" spans="1:2" x14ac:dyDescent="0.2">
      <c r="A50" s="1">
        <v>36526</v>
      </c>
      <c r="B50" s="2">
        <v>1171000</v>
      </c>
    </row>
    <row r="51" spans="1:2" x14ac:dyDescent="0.2">
      <c r="A51" s="1">
        <v>36557</v>
      </c>
      <c r="B51" s="2">
        <v>1051000</v>
      </c>
    </row>
    <row r="52" spans="1:2" x14ac:dyDescent="0.2">
      <c r="A52" s="1">
        <v>36586</v>
      </c>
      <c r="B52" s="2">
        <v>1725000</v>
      </c>
    </row>
    <row r="53" spans="1:2" x14ac:dyDescent="0.2">
      <c r="A53" s="1">
        <v>36617</v>
      </c>
      <c r="B53" s="2">
        <v>2058000</v>
      </c>
    </row>
    <row r="54" spans="1:2" x14ac:dyDescent="0.2">
      <c r="A54" s="1">
        <v>36647</v>
      </c>
      <c r="B54" s="2">
        <v>1846000</v>
      </c>
    </row>
    <row r="55" spans="1:2" x14ac:dyDescent="0.2">
      <c r="A55" s="1">
        <v>36678</v>
      </c>
      <c r="B55" s="2">
        <v>1180000</v>
      </c>
    </row>
    <row r="56" spans="1:2" x14ac:dyDescent="0.2">
      <c r="A56" s="1">
        <v>36708</v>
      </c>
      <c r="B56" s="2">
        <v>878100</v>
      </c>
    </row>
    <row r="57" spans="1:2" x14ac:dyDescent="0.2">
      <c r="A57" s="1">
        <v>36739</v>
      </c>
      <c r="B57" s="2">
        <v>900400</v>
      </c>
    </row>
    <row r="58" spans="1:2" x14ac:dyDescent="0.2">
      <c r="A58" s="1">
        <v>36770</v>
      </c>
      <c r="B58" s="2">
        <v>1314000</v>
      </c>
    </row>
    <row r="59" spans="1:2" x14ac:dyDescent="0.2">
      <c r="A59" s="1">
        <v>36800</v>
      </c>
      <c r="B59" s="2">
        <v>1754000</v>
      </c>
    </row>
    <row r="60" spans="1:2" x14ac:dyDescent="0.2">
      <c r="A60" s="1">
        <v>36831</v>
      </c>
      <c r="B60" s="2">
        <v>1729000</v>
      </c>
    </row>
    <row r="61" spans="1:2" x14ac:dyDescent="0.2">
      <c r="A61" s="1">
        <v>36861</v>
      </c>
      <c r="B61" s="2">
        <v>1341000</v>
      </c>
    </row>
    <row r="62" spans="1:2" x14ac:dyDescent="0.2">
      <c r="A62" s="1">
        <v>36892</v>
      </c>
      <c r="B62" s="2">
        <v>969200</v>
      </c>
    </row>
    <row r="63" spans="1:2" x14ac:dyDescent="0.2">
      <c r="A63" s="1">
        <v>36923</v>
      </c>
      <c r="B63" s="2">
        <v>1035000</v>
      </c>
    </row>
    <row r="64" spans="1:2" x14ac:dyDescent="0.2">
      <c r="A64" s="1">
        <v>36951</v>
      </c>
      <c r="B64" s="2">
        <v>1221000</v>
      </c>
    </row>
    <row r="65" spans="1:2" x14ac:dyDescent="0.2">
      <c r="A65" s="1">
        <v>36982</v>
      </c>
      <c r="B65" s="2">
        <v>2203000</v>
      </c>
    </row>
    <row r="66" spans="1:2" x14ac:dyDescent="0.2">
      <c r="A66" s="1">
        <v>37012</v>
      </c>
      <c r="B66" s="2">
        <v>1508000</v>
      </c>
    </row>
    <row r="67" spans="1:2" x14ac:dyDescent="0.2">
      <c r="A67" s="1">
        <v>37043</v>
      </c>
      <c r="B67" s="2">
        <v>1056000</v>
      </c>
    </row>
    <row r="68" spans="1:2" x14ac:dyDescent="0.2">
      <c r="A68" s="1">
        <v>37073</v>
      </c>
      <c r="B68" s="2">
        <v>737300</v>
      </c>
    </row>
    <row r="69" spans="1:2" x14ac:dyDescent="0.2">
      <c r="A69" s="1">
        <v>37104</v>
      </c>
      <c r="B69" s="2">
        <v>761700</v>
      </c>
    </row>
    <row r="70" spans="1:2" x14ac:dyDescent="0.2">
      <c r="A70" s="1">
        <v>37135</v>
      </c>
      <c r="B70" s="2">
        <v>1175000</v>
      </c>
    </row>
    <row r="71" spans="1:2" x14ac:dyDescent="0.2">
      <c r="A71" s="1">
        <v>37165</v>
      </c>
      <c r="B71" s="2">
        <v>2409000</v>
      </c>
    </row>
    <row r="72" spans="1:2" x14ac:dyDescent="0.2">
      <c r="A72" s="1">
        <v>37196</v>
      </c>
      <c r="B72" s="2">
        <v>2279000</v>
      </c>
    </row>
    <row r="73" spans="1:2" x14ac:dyDescent="0.2">
      <c r="A73" s="1">
        <v>37226</v>
      </c>
      <c r="B73" s="2">
        <v>1596000</v>
      </c>
    </row>
    <row r="74" spans="1:2" x14ac:dyDescent="0.2">
      <c r="A74" s="1">
        <v>37257</v>
      </c>
      <c r="B74" s="2">
        <v>1300000</v>
      </c>
    </row>
    <row r="75" spans="1:2" x14ac:dyDescent="0.2">
      <c r="A75" s="1">
        <v>37288</v>
      </c>
      <c r="B75" s="2">
        <v>1410000</v>
      </c>
    </row>
    <row r="76" spans="1:2" x14ac:dyDescent="0.2">
      <c r="A76" s="1">
        <v>37316</v>
      </c>
      <c r="B76" s="2">
        <v>1619000</v>
      </c>
    </row>
    <row r="77" spans="1:2" x14ac:dyDescent="0.2">
      <c r="A77" s="1">
        <v>37347</v>
      </c>
      <c r="B77" s="2">
        <v>2091000</v>
      </c>
    </row>
    <row r="78" spans="1:2" x14ac:dyDescent="0.2">
      <c r="A78" s="1">
        <v>37377</v>
      </c>
      <c r="B78" s="2">
        <v>1486000</v>
      </c>
    </row>
    <row r="79" spans="1:2" x14ac:dyDescent="0.2">
      <c r="A79" s="1">
        <v>37408</v>
      </c>
      <c r="B79" s="2">
        <v>1036000</v>
      </c>
    </row>
    <row r="80" spans="1:2" x14ac:dyDescent="0.2">
      <c r="A80" s="1">
        <v>37438</v>
      </c>
      <c r="B80" s="2">
        <v>868500</v>
      </c>
    </row>
    <row r="81" spans="1:2" x14ac:dyDescent="0.2">
      <c r="A81" s="1">
        <v>37469</v>
      </c>
      <c r="B81" s="2">
        <v>1071000</v>
      </c>
    </row>
    <row r="82" spans="1:2" x14ac:dyDescent="0.2">
      <c r="A82" s="1">
        <v>37500</v>
      </c>
      <c r="B82" s="2">
        <v>1287000</v>
      </c>
    </row>
    <row r="83" spans="1:2" x14ac:dyDescent="0.2">
      <c r="A83" s="1">
        <v>37530</v>
      </c>
      <c r="B83" s="2">
        <v>2092000</v>
      </c>
    </row>
    <row r="84" spans="1:2" x14ac:dyDescent="0.2">
      <c r="A84" s="1">
        <v>37561</v>
      </c>
      <c r="B84" s="2">
        <v>1613000</v>
      </c>
    </row>
    <row r="85" spans="1:2" x14ac:dyDescent="0.2">
      <c r="A85" s="1">
        <v>37591</v>
      </c>
      <c r="B85" s="2">
        <v>1404000</v>
      </c>
    </row>
    <row r="86" spans="1:2" x14ac:dyDescent="0.2">
      <c r="A86" s="1">
        <v>37622</v>
      </c>
      <c r="B86" s="2">
        <v>875800</v>
      </c>
    </row>
    <row r="87" spans="1:2" x14ac:dyDescent="0.2">
      <c r="A87" s="1">
        <v>37653</v>
      </c>
      <c r="B87" s="2">
        <v>954900</v>
      </c>
    </row>
    <row r="88" spans="1:2" x14ac:dyDescent="0.2">
      <c r="A88" s="1">
        <v>37681</v>
      </c>
      <c r="B88" s="2">
        <v>1160000</v>
      </c>
    </row>
    <row r="89" spans="1:2" x14ac:dyDescent="0.2">
      <c r="A89" s="1">
        <v>37712</v>
      </c>
      <c r="B89" s="2">
        <v>1554000</v>
      </c>
    </row>
    <row r="90" spans="1:2" x14ac:dyDescent="0.2">
      <c r="A90" s="1">
        <v>37742</v>
      </c>
      <c r="B90" s="2">
        <v>1630000</v>
      </c>
    </row>
    <row r="91" spans="1:2" x14ac:dyDescent="0.2">
      <c r="A91" s="1">
        <v>37773</v>
      </c>
      <c r="B91" s="2">
        <v>989200</v>
      </c>
    </row>
    <row r="92" spans="1:2" x14ac:dyDescent="0.2">
      <c r="A92" s="1">
        <v>37803</v>
      </c>
      <c r="B92" s="2">
        <v>643800</v>
      </c>
    </row>
    <row r="93" spans="1:2" x14ac:dyDescent="0.2">
      <c r="A93" s="1">
        <v>37834</v>
      </c>
      <c r="B93" s="2">
        <v>752900</v>
      </c>
    </row>
    <row r="94" spans="1:2" x14ac:dyDescent="0.2">
      <c r="A94" s="1">
        <v>37865</v>
      </c>
      <c r="B94" s="2">
        <v>868900</v>
      </c>
    </row>
    <row r="95" spans="1:2" x14ac:dyDescent="0.2">
      <c r="A95" s="1">
        <v>37895</v>
      </c>
      <c r="B95" s="2">
        <v>1296000</v>
      </c>
    </row>
    <row r="96" spans="1:2" x14ac:dyDescent="0.2">
      <c r="A96" s="1">
        <v>37926</v>
      </c>
      <c r="B96" s="2">
        <v>1789000</v>
      </c>
    </row>
    <row r="97" spans="1:2" x14ac:dyDescent="0.2">
      <c r="A97" s="1">
        <v>37956</v>
      </c>
      <c r="B97" s="2">
        <v>1196000</v>
      </c>
    </row>
    <row r="98" spans="1:2" x14ac:dyDescent="0.2">
      <c r="A98" s="1">
        <v>37987</v>
      </c>
      <c r="B98" s="2">
        <v>944200</v>
      </c>
    </row>
    <row r="99" spans="1:2" x14ac:dyDescent="0.2">
      <c r="A99" s="1">
        <v>38018</v>
      </c>
      <c r="B99" s="2">
        <v>736900</v>
      </c>
    </row>
    <row r="100" spans="1:2" x14ac:dyDescent="0.2">
      <c r="A100" s="1">
        <v>38047</v>
      </c>
      <c r="B100" s="2">
        <v>1071000</v>
      </c>
    </row>
    <row r="101" spans="1:2" x14ac:dyDescent="0.2">
      <c r="A101" s="1">
        <v>38078</v>
      </c>
      <c r="B101" s="2">
        <v>1054000</v>
      </c>
    </row>
    <row r="102" spans="1:2" x14ac:dyDescent="0.2">
      <c r="A102" s="1">
        <v>38108</v>
      </c>
      <c r="B102" s="2">
        <v>970400</v>
      </c>
    </row>
    <row r="103" spans="1:2" x14ac:dyDescent="0.2">
      <c r="A103" s="1">
        <v>38139</v>
      </c>
      <c r="B103" s="2">
        <v>751600</v>
      </c>
    </row>
    <row r="104" spans="1:2" x14ac:dyDescent="0.2">
      <c r="A104" s="1">
        <v>38169</v>
      </c>
      <c r="B104" s="2">
        <v>497100</v>
      </c>
    </row>
    <row r="105" spans="1:2" x14ac:dyDescent="0.2">
      <c r="A105" s="1">
        <v>38200</v>
      </c>
      <c r="B105" s="2">
        <v>519100</v>
      </c>
    </row>
    <row r="106" spans="1:2" x14ac:dyDescent="0.2">
      <c r="A106" s="1">
        <v>38231</v>
      </c>
      <c r="B106" s="2">
        <v>698100</v>
      </c>
    </row>
    <row r="107" spans="1:2" x14ac:dyDescent="0.2">
      <c r="A107" s="1">
        <v>38261</v>
      </c>
      <c r="B107" s="2">
        <v>889400</v>
      </c>
    </row>
    <row r="108" spans="1:2" x14ac:dyDescent="0.2">
      <c r="A108" s="1">
        <v>38292</v>
      </c>
      <c r="B108" s="2">
        <v>1136000</v>
      </c>
    </row>
    <row r="109" spans="1:2" x14ac:dyDescent="0.2">
      <c r="A109" s="1">
        <v>38322</v>
      </c>
      <c r="B109" s="2">
        <v>952300</v>
      </c>
    </row>
    <row r="110" spans="1:2" x14ac:dyDescent="0.2">
      <c r="A110" s="1">
        <v>38353</v>
      </c>
      <c r="B110" s="2">
        <v>791400</v>
      </c>
    </row>
    <row r="111" spans="1:2" x14ac:dyDescent="0.2">
      <c r="A111" s="1">
        <v>38384</v>
      </c>
      <c r="B111" s="2">
        <v>603600</v>
      </c>
    </row>
    <row r="112" spans="1:2" x14ac:dyDescent="0.2">
      <c r="A112" s="1">
        <v>38412</v>
      </c>
      <c r="B112" s="2">
        <v>777300</v>
      </c>
    </row>
    <row r="113" spans="1:2" x14ac:dyDescent="0.2">
      <c r="A113" s="1">
        <v>38443</v>
      </c>
      <c r="B113" s="2">
        <v>850100</v>
      </c>
    </row>
    <row r="114" spans="1:2" x14ac:dyDescent="0.2">
      <c r="A114" s="1">
        <v>38473</v>
      </c>
      <c r="B114" s="2">
        <v>1127000</v>
      </c>
    </row>
    <row r="115" spans="1:2" x14ac:dyDescent="0.2">
      <c r="A115" s="1">
        <v>38504</v>
      </c>
      <c r="B115" s="2">
        <v>647400</v>
      </c>
    </row>
    <row r="116" spans="1:2" x14ac:dyDescent="0.2">
      <c r="A116" s="1">
        <v>38534</v>
      </c>
      <c r="B116" s="2">
        <v>537300</v>
      </c>
    </row>
    <row r="117" spans="1:2" x14ac:dyDescent="0.2">
      <c r="A117" s="1">
        <v>38565</v>
      </c>
      <c r="B117" s="2">
        <v>543100</v>
      </c>
    </row>
    <row r="118" spans="1:2" x14ac:dyDescent="0.2">
      <c r="A118" s="1">
        <v>38596</v>
      </c>
      <c r="B118" s="2">
        <v>658000</v>
      </c>
    </row>
    <row r="119" spans="1:2" x14ac:dyDescent="0.2">
      <c r="A119" s="1">
        <v>38626</v>
      </c>
      <c r="B119" s="2">
        <v>852400</v>
      </c>
    </row>
    <row r="120" spans="1:2" x14ac:dyDescent="0.2">
      <c r="A120" s="1">
        <v>38657</v>
      </c>
      <c r="B120" s="2">
        <v>890500</v>
      </c>
    </row>
    <row r="121" spans="1:2" x14ac:dyDescent="0.2">
      <c r="A121" s="1">
        <v>38687</v>
      </c>
      <c r="B121" s="2">
        <v>855600</v>
      </c>
    </row>
    <row r="122" spans="1:2" x14ac:dyDescent="0.2">
      <c r="A122" s="1">
        <v>38718</v>
      </c>
      <c r="B122" s="2">
        <v>598700</v>
      </c>
    </row>
    <row r="123" spans="1:2" x14ac:dyDescent="0.2">
      <c r="A123" s="1">
        <v>38749</v>
      </c>
      <c r="B123" s="2">
        <v>481400</v>
      </c>
    </row>
    <row r="124" spans="1:2" x14ac:dyDescent="0.2">
      <c r="A124" s="1">
        <v>38777</v>
      </c>
      <c r="B124" s="2">
        <v>663800</v>
      </c>
    </row>
    <row r="125" spans="1:2" x14ac:dyDescent="0.2">
      <c r="A125" s="1">
        <v>38808</v>
      </c>
      <c r="B125" s="2">
        <v>718200</v>
      </c>
    </row>
    <row r="126" spans="1:2" x14ac:dyDescent="0.2">
      <c r="A126" s="1">
        <v>38838</v>
      </c>
      <c r="B126" s="2">
        <v>724700</v>
      </c>
    </row>
    <row r="127" spans="1:2" x14ac:dyDescent="0.2">
      <c r="A127" s="1">
        <v>38869</v>
      </c>
      <c r="B127" s="2">
        <v>561600</v>
      </c>
    </row>
    <row r="128" spans="1:2" x14ac:dyDescent="0.2">
      <c r="A128" s="1">
        <v>38899</v>
      </c>
      <c r="B128" s="2">
        <v>355800</v>
      </c>
    </row>
    <row r="129" spans="1:2" x14ac:dyDescent="0.2">
      <c r="A129" s="1">
        <v>38930</v>
      </c>
      <c r="B129" s="2">
        <v>399700</v>
      </c>
    </row>
    <row r="130" spans="1:2" x14ac:dyDescent="0.2">
      <c r="A130" s="1">
        <v>38961</v>
      </c>
      <c r="B130" s="2">
        <v>602700</v>
      </c>
    </row>
    <row r="131" spans="1:2" x14ac:dyDescent="0.2">
      <c r="A131" s="1">
        <v>38991</v>
      </c>
      <c r="B131" s="2">
        <v>922900</v>
      </c>
    </row>
    <row r="132" spans="1:2" x14ac:dyDescent="0.2">
      <c r="A132" s="1">
        <v>39022</v>
      </c>
      <c r="B132" s="2">
        <v>822000</v>
      </c>
    </row>
    <row r="133" spans="1:2" x14ac:dyDescent="0.2">
      <c r="A133" s="1">
        <v>39052</v>
      </c>
      <c r="B133" s="2">
        <v>676600</v>
      </c>
    </row>
    <row r="134" spans="1:2" x14ac:dyDescent="0.2">
      <c r="A134" s="1">
        <v>39083</v>
      </c>
      <c r="B134" s="2">
        <v>573700</v>
      </c>
    </row>
    <row r="135" spans="1:2" x14ac:dyDescent="0.2">
      <c r="A135" s="1">
        <v>39114</v>
      </c>
      <c r="B135" s="2">
        <v>561300</v>
      </c>
    </row>
    <row r="136" spans="1:2" x14ac:dyDescent="0.2">
      <c r="A136" s="1">
        <v>39142</v>
      </c>
      <c r="B136" s="2">
        <v>670600</v>
      </c>
    </row>
    <row r="137" spans="1:2" x14ac:dyDescent="0.2">
      <c r="A137" s="1">
        <v>39173</v>
      </c>
      <c r="B137" s="2">
        <v>969200</v>
      </c>
    </row>
    <row r="138" spans="1:2" x14ac:dyDescent="0.2">
      <c r="A138" s="1">
        <v>39203</v>
      </c>
      <c r="B138" s="2">
        <v>742800</v>
      </c>
    </row>
    <row r="139" spans="1:2" x14ac:dyDescent="0.2">
      <c r="A139" s="1">
        <v>39234</v>
      </c>
      <c r="B139" s="2">
        <v>486100</v>
      </c>
    </row>
    <row r="140" spans="1:2" x14ac:dyDescent="0.2">
      <c r="A140" s="1">
        <v>39264</v>
      </c>
      <c r="B140" s="2">
        <v>321700</v>
      </c>
    </row>
    <row r="141" spans="1:2" x14ac:dyDescent="0.2">
      <c r="A141" s="1">
        <v>39295</v>
      </c>
      <c r="B141" s="2">
        <v>378400</v>
      </c>
    </row>
    <row r="142" spans="1:2" x14ac:dyDescent="0.2">
      <c r="A142" s="1">
        <v>39326</v>
      </c>
      <c r="B142" s="2">
        <v>489200</v>
      </c>
    </row>
    <row r="143" spans="1:2" x14ac:dyDescent="0.2">
      <c r="A143" s="1">
        <v>39356</v>
      </c>
      <c r="B143" s="2">
        <v>637800</v>
      </c>
    </row>
    <row r="144" spans="1:2" x14ac:dyDescent="0.2">
      <c r="A144" s="1">
        <v>39387</v>
      </c>
      <c r="B144" s="2">
        <v>683600</v>
      </c>
    </row>
    <row r="145" spans="1:2" x14ac:dyDescent="0.2">
      <c r="A145" s="1">
        <v>39417</v>
      </c>
      <c r="B145" s="2">
        <v>561300</v>
      </c>
    </row>
    <row r="146" spans="1:2" x14ac:dyDescent="0.2">
      <c r="A146" s="1">
        <v>39448</v>
      </c>
      <c r="B146" s="2">
        <v>464300</v>
      </c>
    </row>
    <row r="147" spans="1:2" x14ac:dyDescent="0.2">
      <c r="A147" s="1">
        <v>39479</v>
      </c>
      <c r="B147" s="2">
        <v>564500</v>
      </c>
    </row>
    <row r="148" spans="1:2" x14ac:dyDescent="0.2">
      <c r="A148" s="1">
        <v>39508</v>
      </c>
      <c r="B148" s="2">
        <v>720800</v>
      </c>
    </row>
    <row r="149" spans="1:2" x14ac:dyDescent="0.2">
      <c r="A149" s="1">
        <v>39539</v>
      </c>
      <c r="B149" s="2">
        <v>708600</v>
      </c>
    </row>
    <row r="150" spans="1:2" x14ac:dyDescent="0.2">
      <c r="A150" s="1">
        <v>39569</v>
      </c>
      <c r="B150" s="2">
        <v>440900</v>
      </c>
    </row>
    <row r="151" spans="1:2" x14ac:dyDescent="0.2">
      <c r="A151" s="1">
        <v>39600</v>
      </c>
      <c r="B151" s="2">
        <v>661200</v>
      </c>
    </row>
    <row r="152" spans="1:2" x14ac:dyDescent="0.2">
      <c r="A152" s="1">
        <v>39630</v>
      </c>
      <c r="B152" s="2">
        <v>289300</v>
      </c>
    </row>
    <row r="153" spans="1:2" x14ac:dyDescent="0.2">
      <c r="A153" s="1">
        <v>39661</v>
      </c>
      <c r="B153" s="2">
        <v>281700</v>
      </c>
    </row>
    <row r="154" spans="1:2" x14ac:dyDescent="0.2">
      <c r="A154" s="1">
        <v>39692</v>
      </c>
      <c r="B154" s="2">
        <v>395600</v>
      </c>
    </row>
    <row r="155" spans="1:2" x14ac:dyDescent="0.2">
      <c r="A155" s="1">
        <v>39722</v>
      </c>
      <c r="B155" s="2">
        <v>658000</v>
      </c>
    </row>
    <row r="156" spans="1:2" x14ac:dyDescent="0.2">
      <c r="A156" s="1">
        <v>39753</v>
      </c>
      <c r="B156" s="2">
        <v>635800</v>
      </c>
    </row>
    <row r="157" spans="1:2" x14ac:dyDescent="0.2">
      <c r="A157" s="1">
        <v>39783</v>
      </c>
      <c r="B157" s="2">
        <v>469100</v>
      </c>
    </row>
    <row r="158" spans="1:2" x14ac:dyDescent="0.2">
      <c r="A158" s="1">
        <v>39814</v>
      </c>
      <c r="B158" s="2">
        <v>461400</v>
      </c>
    </row>
    <row r="159" spans="1:2" x14ac:dyDescent="0.2">
      <c r="A159" s="1">
        <v>39845</v>
      </c>
      <c r="B159" s="2">
        <v>415600</v>
      </c>
    </row>
    <row r="160" spans="1:2" x14ac:dyDescent="0.2">
      <c r="A160" s="1">
        <v>39873</v>
      </c>
      <c r="B160" s="2">
        <v>507000</v>
      </c>
    </row>
    <row r="161" spans="1:2" x14ac:dyDescent="0.2">
      <c r="A161" s="1">
        <v>39904</v>
      </c>
      <c r="B161" s="2">
        <v>651600</v>
      </c>
    </row>
    <row r="162" spans="1:2" x14ac:dyDescent="0.2">
      <c r="A162" s="1">
        <v>39934</v>
      </c>
      <c r="B162" s="2">
        <v>595100</v>
      </c>
    </row>
    <row r="163" spans="1:2" x14ac:dyDescent="0.2">
      <c r="A163" s="1">
        <v>39965</v>
      </c>
      <c r="B163" s="2">
        <v>395700</v>
      </c>
    </row>
    <row r="164" spans="1:2" x14ac:dyDescent="0.2">
      <c r="A164" s="1">
        <v>39995</v>
      </c>
      <c r="B164" s="2">
        <v>289300</v>
      </c>
    </row>
    <row r="165" spans="1:2" x14ac:dyDescent="0.2">
      <c r="A165" s="1">
        <v>40026</v>
      </c>
      <c r="B165" s="2">
        <v>287200</v>
      </c>
    </row>
    <row r="166" spans="1:2" x14ac:dyDescent="0.2">
      <c r="A166" s="1">
        <v>40057</v>
      </c>
      <c r="B166" s="2">
        <v>405000</v>
      </c>
    </row>
    <row r="167" spans="1:2" x14ac:dyDescent="0.2">
      <c r="A167" s="1">
        <v>40087</v>
      </c>
      <c r="B167" s="2">
        <v>593900</v>
      </c>
    </row>
    <row r="168" spans="1:2" x14ac:dyDescent="0.2">
      <c r="A168" s="1">
        <v>40118</v>
      </c>
      <c r="B168" s="2">
        <v>687100</v>
      </c>
    </row>
    <row r="169" spans="1:2" x14ac:dyDescent="0.2">
      <c r="A169" s="1">
        <v>40148</v>
      </c>
      <c r="B169" s="2">
        <v>518100</v>
      </c>
    </row>
    <row r="170" spans="1:2" x14ac:dyDescent="0.2">
      <c r="A170" s="1">
        <v>40179</v>
      </c>
      <c r="B170" s="2">
        <v>465100</v>
      </c>
    </row>
    <row r="171" spans="1:2" x14ac:dyDescent="0.2">
      <c r="A171" s="1">
        <v>40210</v>
      </c>
      <c r="B171" s="2">
        <v>1585000</v>
      </c>
    </row>
    <row r="172" spans="1:2" x14ac:dyDescent="0.2">
      <c r="A172" s="1">
        <v>40238</v>
      </c>
      <c r="B172" s="2">
        <v>1585000</v>
      </c>
    </row>
    <row r="173" spans="1:2" x14ac:dyDescent="0.2">
      <c r="A173" s="1">
        <v>40269</v>
      </c>
      <c r="B173" s="2">
        <v>913900</v>
      </c>
    </row>
    <row r="174" spans="1:2" x14ac:dyDescent="0.2">
      <c r="A174" s="1">
        <v>40299</v>
      </c>
      <c r="B174" s="2">
        <v>503100</v>
      </c>
    </row>
    <row r="175" spans="1:2" x14ac:dyDescent="0.2">
      <c r="A175" s="1">
        <v>40330</v>
      </c>
      <c r="B175" s="2">
        <v>230400</v>
      </c>
    </row>
    <row r="176" spans="1:2" x14ac:dyDescent="0.2">
      <c r="A176" s="1">
        <v>40360</v>
      </c>
      <c r="B176" s="2">
        <v>161900</v>
      </c>
    </row>
    <row r="177" spans="1:2" x14ac:dyDescent="0.2">
      <c r="A177" s="1">
        <v>40391</v>
      </c>
      <c r="B177" s="2">
        <v>213200</v>
      </c>
    </row>
    <row r="178" spans="1:2" x14ac:dyDescent="0.2">
      <c r="A178" s="1">
        <v>40422</v>
      </c>
      <c r="B178" s="2">
        <v>455500</v>
      </c>
    </row>
    <row r="179" spans="1:2" x14ac:dyDescent="0.2">
      <c r="A179" s="1">
        <v>40452</v>
      </c>
      <c r="B179" s="2">
        <v>1221000</v>
      </c>
    </row>
    <row r="180" spans="1:2" x14ac:dyDescent="0.2">
      <c r="A180" s="1">
        <v>40483</v>
      </c>
      <c r="B180" s="2">
        <v>2211000</v>
      </c>
    </row>
    <row r="181" spans="1:2" x14ac:dyDescent="0.2">
      <c r="A181" s="1">
        <v>40513</v>
      </c>
      <c r="B181" s="2">
        <v>2538000</v>
      </c>
    </row>
    <row r="182" spans="1:2" x14ac:dyDescent="0.2">
      <c r="A182" s="1">
        <v>40544</v>
      </c>
      <c r="B182" s="2">
        <v>2127000</v>
      </c>
    </row>
    <row r="183" spans="1:2" x14ac:dyDescent="0.2">
      <c r="A183" s="1">
        <v>40575</v>
      </c>
      <c r="B183" s="2">
        <v>632000</v>
      </c>
    </row>
    <row r="184" spans="1:2" x14ac:dyDescent="0.2">
      <c r="A184" s="1">
        <v>40603</v>
      </c>
      <c r="B184" s="2">
        <v>561700</v>
      </c>
    </row>
    <row r="185" spans="1:2" x14ac:dyDescent="0.2">
      <c r="A185" s="1">
        <v>40634</v>
      </c>
      <c r="B185" s="2">
        <v>1294000</v>
      </c>
    </row>
    <row r="186" spans="1:2" x14ac:dyDescent="0.2">
      <c r="A186" s="1">
        <v>40664</v>
      </c>
      <c r="B186" s="2">
        <v>1218000</v>
      </c>
    </row>
    <row r="187" spans="1:2" x14ac:dyDescent="0.2">
      <c r="A187" s="1">
        <v>40695</v>
      </c>
      <c r="B187" s="2">
        <v>768300</v>
      </c>
    </row>
    <row r="188" spans="1:2" x14ac:dyDescent="0.2">
      <c r="A188" s="1">
        <v>40725</v>
      </c>
      <c r="B188" s="2">
        <v>539600</v>
      </c>
    </row>
    <row r="189" spans="1:2" x14ac:dyDescent="0.2">
      <c r="A189" s="1">
        <v>40756</v>
      </c>
      <c r="B189" s="2">
        <v>544400</v>
      </c>
    </row>
    <row r="190" spans="1:2" x14ac:dyDescent="0.2">
      <c r="A190" s="1">
        <v>40787</v>
      </c>
      <c r="B190" s="2">
        <v>748600</v>
      </c>
    </row>
    <row r="191" spans="1:2" x14ac:dyDescent="0.2">
      <c r="A191" s="1">
        <v>40817</v>
      </c>
      <c r="B191" s="2">
        <v>1519000</v>
      </c>
    </row>
    <row r="192" spans="1:2" x14ac:dyDescent="0.2">
      <c r="A192" s="1">
        <v>40848</v>
      </c>
      <c r="B192" s="2">
        <v>1718000</v>
      </c>
    </row>
    <row r="193" spans="1:2" x14ac:dyDescent="0.2">
      <c r="A193" s="1">
        <v>40878</v>
      </c>
      <c r="B193" s="2">
        <v>1221000</v>
      </c>
    </row>
    <row r="194" spans="1:2" x14ac:dyDescent="0.2">
      <c r="A194" s="1">
        <v>40909</v>
      </c>
      <c r="B194" s="2">
        <v>819000</v>
      </c>
    </row>
    <row r="195" spans="1:2" x14ac:dyDescent="0.2">
      <c r="A195" s="1">
        <v>40940</v>
      </c>
      <c r="B195" s="2">
        <v>822900</v>
      </c>
    </row>
    <row r="196" spans="1:2" x14ac:dyDescent="0.2">
      <c r="A196" s="1">
        <v>40969</v>
      </c>
      <c r="B196" s="2">
        <v>1097000</v>
      </c>
    </row>
    <row r="197" spans="1:2" x14ac:dyDescent="0.2">
      <c r="A197" s="1">
        <v>41000</v>
      </c>
      <c r="B197" s="2">
        <v>1202000</v>
      </c>
    </row>
    <row r="198" spans="1:2" x14ac:dyDescent="0.2">
      <c r="A198" s="1">
        <v>41030</v>
      </c>
      <c r="B198" s="2">
        <v>1078000</v>
      </c>
    </row>
    <row r="199" spans="1:2" x14ac:dyDescent="0.2">
      <c r="A199" s="1">
        <v>41061</v>
      </c>
      <c r="B199" s="2">
        <v>853900</v>
      </c>
    </row>
    <row r="200" spans="1:2" x14ac:dyDescent="0.2">
      <c r="A200" s="1">
        <v>41091</v>
      </c>
      <c r="B200" s="2">
        <v>759700</v>
      </c>
    </row>
    <row r="201" spans="1:2" x14ac:dyDescent="0.2">
      <c r="A201" s="1">
        <v>41122</v>
      </c>
      <c r="B201" s="2">
        <v>650400</v>
      </c>
    </row>
    <row r="202" spans="1:2" x14ac:dyDescent="0.2">
      <c r="A202" s="1">
        <v>41153</v>
      </c>
      <c r="B202" s="2">
        <v>867900</v>
      </c>
    </row>
    <row r="203" spans="1:2" x14ac:dyDescent="0.2">
      <c r="A203" s="1">
        <v>41183</v>
      </c>
      <c r="B203" s="2">
        <v>1552000</v>
      </c>
    </row>
    <row r="204" spans="1:2" x14ac:dyDescent="0.2">
      <c r="A204" s="1">
        <v>41214</v>
      </c>
      <c r="B204" s="2">
        <v>1448000</v>
      </c>
    </row>
    <row r="205" spans="1:2" x14ac:dyDescent="0.2">
      <c r="A205" s="1">
        <v>41244</v>
      </c>
      <c r="B205" s="2">
        <v>979100</v>
      </c>
    </row>
    <row r="206" spans="1:2" x14ac:dyDescent="0.2">
      <c r="A206" s="1">
        <v>41275</v>
      </c>
      <c r="B206" s="2">
        <v>701900</v>
      </c>
    </row>
    <row r="207" spans="1:2" x14ac:dyDescent="0.2">
      <c r="A207" s="1">
        <v>41306</v>
      </c>
      <c r="B207" s="2">
        <v>736500</v>
      </c>
    </row>
    <row r="208" spans="1:2" x14ac:dyDescent="0.2">
      <c r="A208" s="1">
        <v>41334</v>
      </c>
      <c r="B208" s="2">
        <v>1209000</v>
      </c>
    </row>
    <row r="209" spans="1:2" x14ac:dyDescent="0.2">
      <c r="A209" s="1">
        <v>41365</v>
      </c>
      <c r="B209" s="2">
        <v>1225000</v>
      </c>
    </row>
    <row r="210" spans="1:2" x14ac:dyDescent="0.2">
      <c r="A210" s="1">
        <v>41395</v>
      </c>
      <c r="B210" s="2">
        <v>1588000</v>
      </c>
    </row>
    <row r="211" spans="1:2" x14ac:dyDescent="0.2">
      <c r="A211" s="1">
        <v>41426</v>
      </c>
      <c r="B211" s="2">
        <v>1142000</v>
      </c>
    </row>
    <row r="212" spans="1:2" x14ac:dyDescent="0.2">
      <c r="A212" s="1">
        <v>41456</v>
      </c>
      <c r="B212" s="2">
        <v>570300</v>
      </c>
    </row>
    <row r="213" spans="1:2" x14ac:dyDescent="0.2">
      <c r="A213" s="1">
        <v>41487</v>
      </c>
      <c r="B213" s="2">
        <v>549200</v>
      </c>
    </row>
    <row r="214" spans="1:2" x14ac:dyDescent="0.2">
      <c r="A214" s="1">
        <v>41518</v>
      </c>
      <c r="B214" s="2">
        <v>829900</v>
      </c>
    </row>
    <row r="215" spans="1:2" x14ac:dyDescent="0.2">
      <c r="A215" s="1">
        <v>41548</v>
      </c>
      <c r="B215" s="2">
        <v>1122000</v>
      </c>
    </row>
    <row r="216" spans="1:2" x14ac:dyDescent="0.2">
      <c r="A216" s="1">
        <v>41579</v>
      </c>
      <c r="B216" s="2">
        <v>1424000</v>
      </c>
    </row>
    <row r="217" spans="1:2" x14ac:dyDescent="0.2">
      <c r="A217" s="1">
        <v>41609</v>
      </c>
      <c r="B217" s="2">
        <v>1279000</v>
      </c>
    </row>
    <row r="218" spans="1:2" x14ac:dyDescent="0.2">
      <c r="A218" s="1">
        <v>41640</v>
      </c>
      <c r="B218" s="2">
        <v>1014000</v>
      </c>
    </row>
    <row r="219" spans="1:2" x14ac:dyDescent="0.2">
      <c r="A219" s="1">
        <v>41671</v>
      </c>
      <c r="B219" s="2">
        <v>962400</v>
      </c>
    </row>
    <row r="220" spans="1:2" x14ac:dyDescent="0.2">
      <c r="A220" s="1">
        <v>41699</v>
      </c>
      <c r="B220" s="2">
        <v>1253000</v>
      </c>
    </row>
    <row r="221" spans="1:2" x14ac:dyDescent="0.2">
      <c r="A221" s="1">
        <v>41730</v>
      </c>
      <c r="B221" s="2">
        <v>1253000</v>
      </c>
    </row>
    <row r="222" spans="1:2" x14ac:dyDescent="0.2">
      <c r="A222" s="1">
        <v>41760</v>
      </c>
      <c r="B222" s="2">
        <v>1216000</v>
      </c>
    </row>
    <row r="223" spans="1:2" x14ac:dyDescent="0.2">
      <c r="A223" s="1">
        <v>41791</v>
      </c>
      <c r="B223" s="2">
        <v>762600</v>
      </c>
    </row>
    <row r="224" spans="1:2" x14ac:dyDescent="0.2">
      <c r="A224" s="1">
        <v>41821</v>
      </c>
      <c r="B224" s="2">
        <v>596300</v>
      </c>
    </row>
    <row r="225" spans="1:2" x14ac:dyDescent="0.2">
      <c r="A225" s="1">
        <v>41852</v>
      </c>
      <c r="B225" s="2">
        <v>706800</v>
      </c>
    </row>
    <row r="226" spans="1:2" x14ac:dyDescent="0.2">
      <c r="A226" s="1">
        <v>41883</v>
      </c>
      <c r="B226" s="2">
        <v>934100</v>
      </c>
    </row>
    <row r="227" spans="1:2" x14ac:dyDescent="0.2">
      <c r="A227" s="1">
        <v>41913</v>
      </c>
      <c r="B227" s="2">
        <v>1484000</v>
      </c>
    </row>
    <row r="228" spans="1:2" x14ac:dyDescent="0.2">
      <c r="A228" s="1">
        <v>41944</v>
      </c>
      <c r="B228" s="2">
        <v>1412000</v>
      </c>
    </row>
    <row r="229" spans="1:2" x14ac:dyDescent="0.2">
      <c r="A229" s="1">
        <v>41974</v>
      </c>
      <c r="B229" s="2">
        <v>1330000</v>
      </c>
    </row>
    <row r="230" spans="1:2" x14ac:dyDescent="0.2">
      <c r="A230" s="1">
        <v>42005</v>
      </c>
      <c r="B230" s="2">
        <v>954000</v>
      </c>
    </row>
    <row r="231" spans="1:2" x14ac:dyDescent="0.2">
      <c r="A231" s="1">
        <v>42036</v>
      </c>
      <c r="B231" s="2">
        <v>1067000</v>
      </c>
    </row>
    <row r="232" spans="1:2" x14ac:dyDescent="0.2">
      <c r="A232" s="1">
        <v>42064</v>
      </c>
      <c r="B232" s="2">
        <v>1259000</v>
      </c>
    </row>
    <row r="233" spans="1:2" x14ac:dyDescent="0.2">
      <c r="A233" s="1">
        <v>42095</v>
      </c>
      <c r="B233" s="2">
        <v>1303000</v>
      </c>
    </row>
    <row r="234" spans="1:2" x14ac:dyDescent="0.2">
      <c r="A234" s="1">
        <v>42125</v>
      </c>
      <c r="B234" s="2">
        <v>1072000</v>
      </c>
    </row>
    <row r="235" spans="1:2" x14ac:dyDescent="0.2">
      <c r="A235" s="1">
        <v>42156</v>
      </c>
      <c r="B235" s="2">
        <v>764900</v>
      </c>
    </row>
    <row r="236" spans="1:2" x14ac:dyDescent="0.2">
      <c r="A236" s="1">
        <v>42186</v>
      </c>
      <c r="B236" s="2">
        <v>507700</v>
      </c>
    </row>
    <row r="237" spans="1:2" x14ac:dyDescent="0.2">
      <c r="A237" s="1">
        <v>42217</v>
      </c>
      <c r="B237" s="2">
        <v>537600</v>
      </c>
    </row>
    <row r="238" spans="1:2" x14ac:dyDescent="0.2">
      <c r="A238" s="1">
        <v>42248</v>
      </c>
      <c r="B238" s="2">
        <v>626600</v>
      </c>
    </row>
    <row r="239" spans="1:2" x14ac:dyDescent="0.2">
      <c r="A239" s="1">
        <v>42278</v>
      </c>
      <c r="B239" s="2">
        <v>1146000</v>
      </c>
    </row>
    <row r="240" spans="1:2" x14ac:dyDescent="0.2">
      <c r="A240" s="1">
        <v>42309</v>
      </c>
      <c r="B240" s="2">
        <v>1188000</v>
      </c>
    </row>
    <row r="241" spans="1:2" x14ac:dyDescent="0.2">
      <c r="A241" s="1">
        <v>42339</v>
      </c>
      <c r="B241" s="2">
        <v>964200</v>
      </c>
    </row>
    <row r="242" spans="1:2" x14ac:dyDescent="0.2">
      <c r="A242" s="1">
        <v>42370</v>
      </c>
      <c r="B242" s="2">
        <v>883100</v>
      </c>
    </row>
    <row r="243" spans="1:2" x14ac:dyDescent="0.2">
      <c r="A243" s="1">
        <v>42401</v>
      </c>
      <c r="B243" s="2">
        <v>684900</v>
      </c>
    </row>
    <row r="244" spans="1:2" x14ac:dyDescent="0.2">
      <c r="A244" s="1">
        <v>42430</v>
      </c>
      <c r="B244" s="2">
        <v>812800</v>
      </c>
    </row>
    <row r="245" spans="1:2" x14ac:dyDescent="0.2">
      <c r="A245" s="1">
        <v>42461</v>
      </c>
      <c r="B245" s="2">
        <v>801600</v>
      </c>
    </row>
    <row r="246" spans="1:2" x14ac:dyDescent="0.2">
      <c r="A246" s="1">
        <v>42491</v>
      </c>
      <c r="B246" s="2">
        <v>980100</v>
      </c>
    </row>
    <row r="247" spans="1:2" x14ac:dyDescent="0.2">
      <c r="A247" s="1">
        <v>42522</v>
      </c>
      <c r="B247" s="2">
        <v>550500</v>
      </c>
    </row>
    <row r="248" spans="1:2" x14ac:dyDescent="0.2">
      <c r="A248" s="1">
        <v>42552</v>
      </c>
      <c r="B248" s="2">
        <v>386900</v>
      </c>
    </row>
    <row r="249" spans="1:2" x14ac:dyDescent="0.2">
      <c r="A249" s="1">
        <v>42583</v>
      </c>
      <c r="B249" s="2">
        <v>343300</v>
      </c>
    </row>
    <row r="250" spans="1:2" x14ac:dyDescent="0.2">
      <c r="A250" s="1">
        <v>42614</v>
      </c>
      <c r="B250" s="2">
        <v>790600</v>
      </c>
    </row>
    <row r="251" spans="1:2" x14ac:dyDescent="0.2">
      <c r="A251" s="1">
        <v>42644</v>
      </c>
      <c r="B251" s="2">
        <v>939300</v>
      </c>
    </row>
    <row r="252" spans="1:2" x14ac:dyDescent="0.2">
      <c r="A252" s="1">
        <v>42675</v>
      </c>
      <c r="B252" s="2">
        <v>885700</v>
      </c>
    </row>
    <row r="253" spans="1:2" x14ac:dyDescent="0.2">
      <c r="A253" s="1">
        <v>42705</v>
      </c>
      <c r="B253" s="2">
        <v>585900</v>
      </c>
    </row>
    <row r="254" spans="1:2" x14ac:dyDescent="0.2">
      <c r="A254" s="1">
        <v>42736</v>
      </c>
      <c r="B254" s="2">
        <v>547400</v>
      </c>
    </row>
    <row r="255" spans="1:2" x14ac:dyDescent="0.2">
      <c r="A255" s="1">
        <v>42767</v>
      </c>
      <c r="B255" s="2">
        <v>640000</v>
      </c>
    </row>
    <row r="256" spans="1:2" x14ac:dyDescent="0.2">
      <c r="A256" s="1">
        <v>42795</v>
      </c>
      <c r="B256" s="2">
        <v>862300</v>
      </c>
    </row>
    <row r="257" spans="1:2" x14ac:dyDescent="0.2">
      <c r="A257" s="1">
        <v>42826</v>
      </c>
      <c r="B257" s="2">
        <v>951900</v>
      </c>
    </row>
    <row r="258" spans="1:2" x14ac:dyDescent="0.2">
      <c r="A258" s="1">
        <v>42856</v>
      </c>
      <c r="B258" s="2">
        <v>687500</v>
      </c>
    </row>
    <row r="259" spans="1:2" x14ac:dyDescent="0.2">
      <c r="A259" s="1">
        <v>42887</v>
      </c>
      <c r="B259" s="2">
        <v>493700</v>
      </c>
    </row>
    <row r="260" spans="1:2" x14ac:dyDescent="0.2">
      <c r="A260" s="1">
        <v>42917</v>
      </c>
      <c r="B260" s="2">
        <v>391500</v>
      </c>
    </row>
    <row r="261" spans="1:2" x14ac:dyDescent="0.2">
      <c r="A261" s="1">
        <v>42948</v>
      </c>
      <c r="B261" s="2">
        <v>351100</v>
      </c>
    </row>
    <row r="262" spans="1:2" x14ac:dyDescent="0.2">
      <c r="A262" s="1">
        <v>42979</v>
      </c>
      <c r="B262" s="2">
        <v>664600</v>
      </c>
    </row>
    <row r="263" spans="1:2" x14ac:dyDescent="0.2">
      <c r="A263" s="1">
        <v>43009</v>
      </c>
      <c r="B263" s="2">
        <v>664600</v>
      </c>
    </row>
    <row r="264" spans="1:2" x14ac:dyDescent="0.2">
      <c r="A264" s="1">
        <v>43040</v>
      </c>
      <c r="B264" s="2">
        <v>694700</v>
      </c>
    </row>
    <row r="265" spans="1:2" x14ac:dyDescent="0.2">
      <c r="A265" s="1">
        <v>43070</v>
      </c>
      <c r="B265" s="2">
        <v>610800</v>
      </c>
    </row>
    <row r="266" spans="1:2" x14ac:dyDescent="0.2">
      <c r="A266" s="1">
        <v>43101</v>
      </c>
      <c r="B266" s="2">
        <v>531800</v>
      </c>
    </row>
    <row r="267" spans="1:2" x14ac:dyDescent="0.2">
      <c r="A267" s="1">
        <v>43132</v>
      </c>
      <c r="B267" s="2">
        <v>424100</v>
      </c>
    </row>
    <row r="268" spans="1:2" x14ac:dyDescent="0.2">
      <c r="A268" s="1">
        <v>43160</v>
      </c>
      <c r="B268" s="2">
        <v>547700</v>
      </c>
    </row>
    <row r="269" spans="1:2" x14ac:dyDescent="0.2">
      <c r="A269" s="1">
        <v>43191</v>
      </c>
      <c r="B269" s="2">
        <v>655600</v>
      </c>
    </row>
    <row r="270" spans="1:2" x14ac:dyDescent="0.2">
      <c r="A270" s="1">
        <v>43221</v>
      </c>
      <c r="B270" s="2">
        <v>579500</v>
      </c>
    </row>
    <row r="271" spans="1:2" x14ac:dyDescent="0.2">
      <c r="A271" s="1">
        <v>43252</v>
      </c>
      <c r="B271" s="2">
        <v>610200</v>
      </c>
    </row>
    <row r="272" spans="1:2" x14ac:dyDescent="0.2">
      <c r="A272" s="1">
        <v>43282</v>
      </c>
      <c r="B272" s="2">
        <v>288100</v>
      </c>
    </row>
    <row r="273" spans="1:2" x14ac:dyDescent="0.2">
      <c r="A273" s="1">
        <v>43313</v>
      </c>
      <c r="B273" s="2">
        <v>314100</v>
      </c>
    </row>
    <row r="274" spans="1:2" x14ac:dyDescent="0.2">
      <c r="A274" s="1">
        <v>43344</v>
      </c>
      <c r="B274" s="2">
        <v>412100</v>
      </c>
    </row>
    <row r="275" spans="1:2" x14ac:dyDescent="0.2">
      <c r="A275" s="1">
        <v>43374</v>
      </c>
      <c r="B275" s="2">
        <v>670200</v>
      </c>
    </row>
    <row r="276" spans="1:2" x14ac:dyDescent="0.2">
      <c r="A276" s="1">
        <v>43405</v>
      </c>
      <c r="B276" s="2">
        <v>676000</v>
      </c>
    </row>
    <row r="277" spans="1:2" x14ac:dyDescent="0.2">
      <c r="A277" s="1">
        <v>43435</v>
      </c>
      <c r="B277" s="2">
        <v>576000</v>
      </c>
    </row>
    <row r="278" spans="1:2" x14ac:dyDescent="0.2">
      <c r="A278" s="1">
        <v>43466</v>
      </c>
      <c r="B278" s="2">
        <v>464600</v>
      </c>
    </row>
    <row r="279" spans="1:2" x14ac:dyDescent="0.2">
      <c r="A279" s="1">
        <v>43497</v>
      </c>
      <c r="B279" s="2">
        <v>539700</v>
      </c>
    </row>
    <row r="280" spans="1:2" x14ac:dyDescent="0.2">
      <c r="A280" s="1">
        <v>43525</v>
      </c>
      <c r="B280" s="2">
        <v>724700</v>
      </c>
    </row>
    <row r="281" spans="1:2" x14ac:dyDescent="0.2">
      <c r="A281" s="1">
        <v>43556</v>
      </c>
      <c r="B281" s="2">
        <v>713500</v>
      </c>
    </row>
    <row r="282" spans="1:2" x14ac:dyDescent="0.2">
      <c r="A282" s="1">
        <v>43586</v>
      </c>
      <c r="B282" s="2">
        <v>719400</v>
      </c>
    </row>
    <row r="283" spans="1:2" x14ac:dyDescent="0.2">
      <c r="A283" s="1">
        <v>43617</v>
      </c>
      <c r="B283" s="2">
        <v>405900</v>
      </c>
    </row>
    <row r="284" spans="1:2" x14ac:dyDescent="0.2">
      <c r="A284" s="1">
        <v>43647</v>
      </c>
      <c r="B284" s="2">
        <v>326500</v>
      </c>
    </row>
    <row r="285" spans="1:2" x14ac:dyDescent="0.2">
      <c r="A285" s="1">
        <v>43678</v>
      </c>
      <c r="B285" s="2">
        <v>315900</v>
      </c>
    </row>
    <row r="286" spans="1:2" x14ac:dyDescent="0.2">
      <c r="A286" s="1">
        <v>43709</v>
      </c>
      <c r="B286" s="2">
        <v>632400</v>
      </c>
    </row>
    <row r="287" spans="1:2" x14ac:dyDescent="0.2">
      <c r="A287" s="1">
        <v>43739</v>
      </c>
      <c r="B287" s="2">
        <v>692600</v>
      </c>
    </row>
    <row r="288" spans="1:2" x14ac:dyDescent="0.2">
      <c r="A288" s="1">
        <v>43770</v>
      </c>
      <c r="B288" s="2">
        <v>650800</v>
      </c>
    </row>
    <row r="289" spans="1:5" x14ac:dyDescent="0.2">
      <c r="A289" s="1">
        <v>43800</v>
      </c>
      <c r="B289" s="2">
        <v>543100</v>
      </c>
    </row>
    <row r="290" spans="1:5" x14ac:dyDescent="0.2">
      <c r="A290" s="1">
        <v>43831</v>
      </c>
      <c r="B290" s="2">
        <v>439800</v>
      </c>
    </row>
    <row r="291" spans="1:5" x14ac:dyDescent="0.2">
      <c r="A291" s="1">
        <v>43862</v>
      </c>
      <c r="B291" s="2">
        <v>456600</v>
      </c>
    </row>
    <row r="292" spans="1:5" x14ac:dyDescent="0.2">
      <c r="A292" s="1">
        <v>43891</v>
      </c>
      <c r="B292" s="2">
        <v>568000</v>
      </c>
    </row>
    <row r="293" spans="1:5" x14ac:dyDescent="0.2">
      <c r="A293" s="1">
        <v>43922</v>
      </c>
      <c r="B293" s="2">
        <v>679300</v>
      </c>
    </row>
    <row r="294" spans="1:5" x14ac:dyDescent="0.2">
      <c r="A294" s="1">
        <v>43952</v>
      </c>
      <c r="B294" s="2">
        <v>610300</v>
      </c>
    </row>
    <row r="295" spans="1:5" x14ac:dyDescent="0.2">
      <c r="A295" s="1">
        <v>43983</v>
      </c>
      <c r="B295" s="2">
        <v>438300</v>
      </c>
    </row>
    <row r="296" spans="1:5" x14ac:dyDescent="0.2">
      <c r="A296" s="1">
        <v>44013</v>
      </c>
      <c r="B296" s="2">
        <v>305300</v>
      </c>
    </row>
    <row r="297" spans="1:5" x14ac:dyDescent="0.2">
      <c r="A297" s="1">
        <v>44044</v>
      </c>
      <c r="B297" s="2">
        <v>297400</v>
      </c>
    </row>
    <row r="298" spans="1:5" x14ac:dyDescent="0.2">
      <c r="A298" s="1">
        <v>44075</v>
      </c>
      <c r="B298" s="2">
        <v>563700</v>
      </c>
      <c r="C298" s="2">
        <v>563700</v>
      </c>
      <c r="D298" s="2">
        <v>563700</v>
      </c>
      <c r="E298" s="2">
        <v>563700</v>
      </c>
    </row>
    <row r="299" spans="1:5" x14ac:dyDescent="0.2">
      <c r="A299" s="1">
        <v>44105</v>
      </c>
      <c r="B299">
        <v>523968.24787005119</v>
      </c>
      <c r="C299" s="2">
        <f t="shared" ref="C299:C330" si="0">_xlfn.FORECAST.ETS(A299,$B$2:$B$298,$A$2:$A$298,157,1)</f>
        <v>523968.24787005119</v>
      </c>
      <c r="D299" s="2">
        <f t="shared" ref="D299:D330" si="1">C299-_xlfn.FORECAST.ETS.CONFINT(A299,$B$2:$B$298,$A$2:$A$298,0.95,157,1)</f>
        <v>52625.882984305324</v>
      </c>
      <c r="E299" s="2">
        <f t="shared" ref="E299:E330" si="2">C299+_xlfn.FORECAST.ETS.CONFINT(A299,$B$2:$B$298,$A$2:$A$298,0.95,157,1)</f>
        <v>995310.6127557971</v>
      </c>
    </row>
    <row r="300" spans="1:5" x14ac:dyDescent="0.2">
      <c r="A300" s="1">
        <v>44136</v>
      </c>
      <c r="B300">
        <v>657880.21593039297</v>
      </c>
      <c r="C300" s="2">
        <f t="shared" si="0"/>
        <v>657880.21593039297</v>
      </c>
      <c r="D300" s="2">
        <f t="shared" si="1"/>
        <v>23438.510316056432</v>
      </c>
      <c r="E300" s="2">
        <f t="shared" si="2"/>
        <v>1292321.9215447295</v>
      </c>
    </row>
    <row r="301" spans="1:5" x14ac:dyDescent="0.2">
      <c r="A301" s="1">
        <v>44166</v>
      </c>
      <c r="B301">
        <v>701616.00291550648</v>
      </c>
      <c r="C301" s="2">
        <f t="shared" si="0"/>
        <v>701616.00291550648</v>
      </c>
      <c r="D301" s="2">
        <f t="shared" si="1"/>
        <v>-62104.817623863928</v>
      </c>
      <c r="E301" s="2">
        <f t="shared" si="2"/>
        <v>1465336.8234548769</v>
      </c>
    </row>
    <row r="302" spans="1:5" x14ac:dyDescent="0.2">
      <c r="A302" s="1">
        <v>44197</v>
      </c>
      <c r="B302">
        <v>578925.0887448655</v>
      </c>
      <c r="C302" s="2">
        <f t="shared" si="0"/>
        <v>578925.0887448655</v>
      </c>
      <c r="D302" s="2">
        <f t="shared" si="1"/>
        <v>-295388.19090427691</v>
      </c>
      <c r="E302" s="2">
        <f t="shared" si="2"/>
        <v>1453238.3683940079</v>
      </c>
    </row>
    <row r="303" spans="1:5" x14ac:dyDescent="0.2">
      <c r="A303" s="1">
        <v>44228</v>
      </c>
      <c r="B303">
        <v>482317.01419437589</v>
      </c>
      <c r="C303" s="2">
        <f t="shared" si="0"/>
        <v>482317.01419437589</v>
      </c>
      <c r="D303" s="2">
        <f t="shared" si="1"/>
        <v>-490297.69877608347</v>
      </c>
      <c r="E303" s="2">
        <f t="shared" si="2"/>
        <v>1454931.7271648352</v>
      </c>
    </row>
    <row r="304" spans="1:5" x14ac:dyDescent="0.2">
      <c r="A304" s="1">
        <v>44256</v>
      </c>
      <c r="B304">
        <v>583277.72980137076</v>
      </c>
      <c r="C304" s="2">
        <f t="shared" si="0"/>
        <v>583277.72980137076</v>
      </c>
      <c r="D304" s="2">
        <f t="shared" si="1"/>
        <v>-478766.02767752367</v>
      </c>
      <c r="E304" s="2">
        <f t="shared" si="2"/>
        <v>1645321.4872802652</v>
      </c>
    </row>
    <row r="305" spans="1:5" x14ac:dyDescent="0.2">
      <c r="A305" s="1">
        <v>44287</v>
      </c>
      <c r="B305">
        <v>740571.02377210138</v>
      </c>
      <c r="C305" s="2">
        <f t="shared" si="0"/>
        <v>740571.02377210138</v>
      </c>
      <c r="D305" s="2">
        <f t="shared" si="1"/>
        <v>-404110.96002860763</v>
      </c>
      <c r="E305" s="2">
        <f t="shared" si="2"/>
        <v>1885253.0075728104</v>
      </c>
    </row>
    <row r="306" spans="1:5" x14ac:dyDescent="0.2">
      <c r="A306" s="1">
        <v>44317</v>
      </c>
      <c r="B306">
        <v>727513.64792207745</v>
      </c>
      <c r="C306" s="2">
        <f t="shared" si="0"/>
        <v>727513.64792207745</v>
      </c>
      <c r="D306" s="2">
        <f t="shared" si="1"/>
        <v>-494394.50244274223</v>
      </c>
      <c r="E306" s="2">
        <f t="shared" si="2"/>
        <v>1949421.7982868971</v>
      </c>
    </row>
    <row r="307" spans="1:5" x14ac:dyDescent="0.2">
      <c r="A307" s="1">
        <v>44348</v>
      </c>
      <c r="B307">
        <v>458841.94752942229</v>
      </c>
      <c r="C307" s="2">
        <f t="shared" si="0"/>
        <v>458841.94752942229</v>
      </c>
      <c r="D307" s="2">
        <f t="shared" si="1"/>
        <v>-835849.30477642408</v>
      </c>
      <c r="E307" s="2">
        <f t="shared" si="2"/>
        <v>1753533.1998352688</v>
      </c>
    </row>
    <row r="308" spans="1:5" x14ac:dyDescent="0.2">
      <c r="A308" s="1">
        <v>44378</v>
      </c>
      <c r="B308">
        <v>678599.18259298766</v>
      </c>
      <c r="C308" s="2">
        <f t="shared" si="0"/>
        <v>678599.18259298766</v>
      </c>
      <c r="D308" s="2">
        <f t="shared" si="1"/>
        <v>-685143.83607772074</v>
      </c>
      <c r="E308" s="2">
        <f t="shared" si="2"/>
        <v>2042342.201263696</v>
      </c>
    </row>
    <row r="309" spans="1:5" x14ac:dyDescent="0.2">
      <c r="A309" s="1">
        <v>44409</v>
      </c>
      <c r="B309">
        <v>306785.66737465479</v>
      </c>
      <c r="C309" s="2">
        <f t="shared" si="0"/>
        <v>306785.66737465479</v>
      </c>
      <c r="D309" s="2">
        <f t="shared" si="1"/>
        <v>-1122818.7250299957</v>
      </c>
      <c r="E309" s="2">
        <f t="shared" si="2"/>
        <v>1736390.0597793055</v>
      </c>
    </row>
    <row r="310" spans="1:5" x14ac:dyDescent="0.2">
      <c r="A310" s="1">
        <v>44440</v>
      </c>
      <c r="B310">
        <v>299452.14163051161</v>
      </c>
      <c r="C310" s="2">
        <f t="shared" si="0"/>
        <v>299452.14163051161</v>
      </c>
      <c r="D310" s="2">
        <f t="shared" si="1"/>
        <v>-1193245.7435938409</v>
      </c>
      <c r="E310" s="2">
        <f t="shared" si="2"/>
        <v>1792150.0268548639</v>
      </c>
    </row>
    <row r="311" spans="1:5" x14ac:dyDescent="0.2">
      <c r="A311" s="1">
        <v>44470</v>
      </c>
      <c r="B311">
        <v>413399.77641675615</v>
      </c>
      <c r="C311" s="2">
        <f t="shared" si="0"/>
        <v>413399.77641675615</v>
      </c>
      <c r="D311" s="2">
        <f t="shared" si="1"/>
        <v>-1139961.172819478</v>
      </c>
      <c r="E311" s="2">
        <f t="shared" si="2"/>
        <v>1966760.7256529904</v>
      </c>
    </row>
    <row r="312" spans="1:5" x14ac:dyDescent="0.2">
      <c r="A312" s="1">
        <v>44501</v>
      </c>
      <c r="B312">
        <v>674817.16245554818</v>
      </c>
      <c r="C312" s="2">
        <f t="shared" si="0"/>
        <v>674817.16245554818</v>
      </c>
      <c r="D312" s="2">
        <f t="shared" si="1"/>
        <v>-937050.99260132376</v>
      </c>
      <c r="E312" s="2">
        <f t="shared" si="2"/>
        <v>2286685.31751242</v>
      </c>
    </row>
    <row r="313" spans="1:5" x14ac:dyDescent="0.2">
      <c r="A313" s="1">
        <v>44531</v>
      </c>
      <c r="B313">
        <v>651959.93094683206</v>
      </c>
      <c r="C313" s="2">
        <f t="shared" si="0"/>
        <v>651959.93094683206</v>
      </c>
      <c r="D313" s="2">
        <f t="shared" si="1"/>
        <v>-1016486.5179701094</v>
      </c>
      <c r="E313" s="2">
        <f t="shared" si="2"/>
        <v>2320406.3798637735</v>
      </c>
    </row>
    <row r="314" spans="1:5" x14ac:dyDescent="0.2">
      <c r="A314" s="1">
        <v>44562</v>
      </c>
      <c r="B314">
        <v>484911.41182560154</v>
      </c>
      <c r="C314" s="2">
        <f t="shared" si="0"/>
        <v>484911.41182560154</v>
      </c>
      <c r="D314" s="2">
        <f t="shared" si="1"/>
        <v>-1238374.5463922066</v>
      </c>
      <c r="E314" s="2">
        <f t="shared" si="2"/>
        <v>2208197.3700434095</v>
      </c>
    </row>
    <row r="315" spans="1:5" x14ac:dyDescent="0.2">
      <c r="A315" s="1">
        <v>44593</v>
      </c>
      <c r="B315">
        <v>471726.19806033984</v>
      </c>
      <c r="C315" s="2">
        <f t="shared" si="0"/>
        <v>471726.19806033984</v>
      </c>
      <c r="D315" s="2">
        <f t="shared" si="1"/>
        <v>-1304821.638693583</v>
      </c>
      <c r="E315" s="2">
        <f t="shared" si="2"/>
        <v>2248274.0348142628</v>
      </c>
    </row>
    <row r="316" spans="1:5" x14ac:dyDescent="0.2">
      <c r="A316" s="1">
        <v>44621</v>
      </c>
      <c r="B316">
        <v>425646.91971897177</v>
      </c>
      <c r="C316" s="2">
        <f t="shared" si="0"/>
        <v>425646.91971897177</v>
      </c>
      <c r="D316" s="2">
        <f t="shared" si="1"/>
        <v>-1402723.1644499649</v>
      </c>
      <c r="E316" s="2">
        <f t="shared" si="2"/>
        <v>2254017.0038879085</v>
      </c>
    </row>
    <row r="317" spans="1:5" x14ac:dyDescent="0.2">
      <c r="A317" s="1">
        <v>44652</v>
      </c>
      <c r="B317">
        <v>511631.22534178616</v>
      </c>
      <c r="C317" s="2">
        <f t="shared" si="0"/>
        <v>511631.22534178616</v>
      </c>
      <c r="D317" s="2">
        <f t="shared" si="1"/>
        <v>-1367240.7190292408</v>
      </c>
      <c r="E317" s="2">
        <f t="shared" si="2"/>
        <v>2390503.1697128131</v>
      </c>
    </row>
    <row r="318" spans="1:5" x14ac:dyDescent="0.2">
      <c r="A318" s="1">
        <v>44682</v>
      </c>
      <c r="B318">
        <v>653945.4207961522</v>
      </c>
      <c r="C318" s="2">
        <f t="shared" si="0"/>
        <v>653945.4207961522</v>
      </c>
      <c r="D318" s="2">
        <f t="shared" si="1"/>
        <v>-1274211.8644335074</v>
      </c>
      <c r="E318" s="2">
        <f t="shared" si="2"/>
        <v>2582102.7060258118</v>
      </c>
    </row>
    <row r="319" spans="1:5" x14ac:dyDescent="0.2">
      <c r="A319" s="1">
        <v>44713</v>
      </c>
      <c r="B319">
        <v>626278.32606407639</v>
      </c>
      <c r="C319" s="2">
        <f t="shared" si="0"/>
        <v>626278.32606407639</v>
      </c>
      <c r="D319" s="2">
        <f t="shared" si="1"/>
        <v>-1350038.907765077</v>
      </c>
      <c r="E319" s="2">
        <f t="shared" si="2"/>
        <v>2602595.5598932295</v>
      </c>
    </row>
    <row r="320" spans="1:5" x14ac:dyDescent="0.2">
      <c r="A320" s="1">
        <v>44743</v>
      </c>
      <c r="B320">
        <v>418904.07440595119</v>
      </c>
      <c r="C320" s="2">
        <f t="shared" si="0"/>
        <v>418904.07440595119</v>
      </c>
      <c r="D320" s="2">
        <f t="shared" si="1"/>
        <v>-1604528.1839386488</v>
      </c>
      <c r="E320" s="2">
        <f t="shared" si="2"/>
        <v>2442336.3327505514</v>
      </c>
    </row>
    <row r="321" spans="1:5" x14ac:dyDescent="0.2">
      <c r="A321" s="1">
        <v>44774</v>
      </c>
      <c r="B321">
        <v>292781.68738974584</v>
      </c>
      <c r="C321" s="2">
        <f t="shared" si="0"/>
        <v>292781.68738974584</v>
      </c>
      <c r="D321" s="2">
        <f t="shared" si="1"/>
        <v>-1776792.1448398987</v>
      </c>
      <c r="E321" s="2">
        <f t="shared" si="2"/>
        <v>2362355.5196193904</v>
      </c>
    </row>
    <row r="322" spans="1:5" x14ac:dyDescent="0.2">
      <c r="A322" s="1">
        <v>44805</v>
      </c>
      <c r="B322">
        <v>289908.87180283386</v>
      </c>
      <c r="C322" s="2">
        <f t="shared" si="0"/>
        <v>289908.87180283386</v>
      </c>
      <c r="D322" s="2">
        <f t="shared" si="1"/>
        <v>-1824896.9069574461</v>
      </c>
      <c r="E322" s="2">
        <f t="shared" si="2"/>
        <v>2404714.6505631139</v>
      </c>
    </row>
    <row r="323" spans="1:5" x14ac:dyDescent="0.2">
      <c r="A323" s="1">
        <v>44835</v>
      </c>
      <c r="B323">
        <v>410241.72723226878</v>
      </c>
      <c r="C323" s="2">
        <f t="shared" si="0"/>
        <v>410241.72723226878</v>
      </c>
      <c r="D323" s="2">
        <f t="shared" si="1"/>
        <v>-1748943.6406602853</v>
      </c>
      <c r="E323" s="2">
        <f t="shared" si="2"/>
        <v>2569427.095124823</v>
      </c>
    </row>
    <row r="324" spans="1:5" x14ac:dyDescent="0.2">
      <c r="A324" s="1">
        <v>44866</v>
      </c>
      <c r="B324">
        <v>595169.31346545694</v>
      </c>
      <c r="C324" s="2">
        <f t="shared" si="0"/>
        <v>595169.31346545694</v>
      </c>
      <c r="D324" s="2">
        <f t="shared" si="1"/>
        <v>-1607594.9055346716</v>
      </c>
      <c r="E324" s="2">
        <f t="shared" si="2"/>
        <v>2797933.5324655855</v>
      </c>
    </row>
    <row r="325" spans="1:5" x14ac:dyDescent="0.2">
      <c r="A325" s="1">
        <v>44896</v>
      </c>
      <c r="B325">
        <v>703384.8814965511</v>
      </c>
      <c r="C325" s="2">
        <f t="shared" si="0"/>
        <v>703384.8814965511</v>
      </c>
      <c r="D325" s="2">
        <f t="shared" si="1"/>
        <v>-1542204.1683883434</v>
      </c>
      <c r="E325" s="2">
        <f t="shared" si="2"/>
        <v>2948973.9313814454</v>
      </c>
    </row>
    <row r="326" spans="1:5" x14ac:dyDescent="0.2">
      <c r="A326" s="1">
        <v>44927</v>
      </c>
      <c r="B326">
        <v>550614.03337428754</v>
      </c>
      <c r="C326" s="2">
        <f t="shared" si="0"/>
        <v>550614.03337428754</v>
      </c>
      <c r="D326" s="2">
        <f t="shared" si="1"/>
        <v>-1737088.2695085951</v>
      </c>
      <c r="E326" s="2">
        <f t="shared" si="2"/>
        <v>2838316.3362571704</v>
      </c>
    </row>
    <row r="327" spans="1:5" x14ac:dyDescent="0.2">
      <c r="A327" s="1">
        <v>44958</v>
      </c>
      <c r="B327">
        <v>481246.47160437144</v>
      </c>
      <c r="C327" s="2">
        <f t="shared" si="0"/>
        <v>481246.47160437144</v>
      </c>
      <c r="D327" s="2">
        <f t="shared" si="1"/>
        <v>-1847896.200237052</v>
      </c>
      <c r="E327" s="2">
        <f t="shared" si="2"/>
        <v>2810389.1434457949</v>
      </c>
    </row>
    <row r="328" spans="1:5" x14ac:dyDescent="0.2">
      <c r="A328" s="1">
        <v>44986</v>
      </c>
      <c r="B328">
        <v>1486690.9412751705</v>
      </c>
      <c r="C328" s="2">
        <f t="shared" si="0"/>
        <v>1486690.9412751705</v>
      </c>
      <c r="D328" s="2">
        <f t="shared" si="1"/>
        <v>-883254.6072176788</v>
      </c>
      <c r="E328" s="2">
        <f t="shared" si="2"/>
        <v>3856636.4897680199</v>
      </c>
    </row>
    <row r="329" spans="1:5" x14ac:dyDescent="0.2">
      <c r="A329" s="1">
        <v>45017</v>
      </c>
      <c r="B329">
        <v>1575931.5389340534</v>
      </c>
      <c r="C329" s="2">
        <f t="shared" si="0"/>
        <v>1575931.5389340534</v>
      </c>
      <c r="D329" s="2">
        <f t="shared" si="1"/>
        <v>-834211.86385929398</v>
      </c>
      <c r="E329" s="2">
        <f t="shared" si="2"/>
        <v>3986074.9417274008</v>
      </c>
    </row>
    <row r="330" spans="1:5" x14ac:dyDescent="0.2">
      <c r="A330" s="1">
        <v>45047</v>
      </c>
      <c r="B330">
        <v>1003552.6037382534</v>
      </c>
      <c r="C330" s="2">
        <f t="shared" si="0"/>
        <v>1003552.6037382534</v>
      </c>
      <c r="D330" s="2">
        <f t="shared" si="1"/>
        <v>-1446213.5050446894</v>
      </c>
      <c r="E330" s="2">
        <f t="shared" si="2"/>
        <v>3453318.7125211963</v>
      </c>
    </row>
    <row r="331" spans="1:5" x14ac:dyDescent="0.2">
      <c r="A331" s="1">
        <v>45078</v>
      </c>
      <c r="B331">
        <v>581428.94799725432</v>
      </c>
      <c r="C331" s="2">
        <f t="shared" ref="C331:C362" si="3">_xlfn.FORECAST.ETS(A331,$B$2:$B$298,$A$2:$A$298,157,1)</f>
        <v>581428.94799725432</v>
      </c>
      <c r="D331" s="2">
        <f t="shared" ref="D331:D362" si="4">C331-_xlfn.FORECAST.ETS.CONFINT(A331,$B$2:$B$298,$A$2:$A$298,0.95,157,1)</f>
        <v>-1907412.277209369</v>
      </c>
      <c r="E331" s="2">
        <f t="shared" ref="E331:E362" si="5">C331+_xlfn.FORECAST.ETS.CONFINT(A331,$B$2:$B$298,$A$2:$A$298,0.95,157,1)</f>
        <v>3070270.1732038776</v>
      </c>
    </row>
    <row r="332" spans="1:5" x14ac:dyDescent="0.2">
      <c r="A332" s="1">
        <v>45108</v>
      </c>
      <c r="B332">
        <v>289677.80448763631</v>
      </c>
      <c r="C332" s="2">
        <f t="shared" si="3"/>
        <v>289677.80448763631</v>
      </c>
      <c r="D332" s="2">
        <f t="shared" si="4"/>
        <v>-2237716.4338525156</v>
      </c>
      <c r="E332" s="2">
        <f t="shared" si="5"/>
        <v>2817072.0428277883</v>
      </c>
    </row>
    <row r="333" spans="1:5" x14ac:dyDescent="0.2">
      <c r="A333" s="1">
        <v>45139</v>
      </c>
      <c r="B333">
        <v>152446.48248950578</v>
      </c>
      <c r="C333" s="2">
        <f t="shared" si="3"/>
        <v>152446.48248950578</v>
      </c>
      <c r="D333" s="2">
        <f t="shared" si="4"/>
        <v>-2413002.2905694577</v>
      </c>
      <c r="E333" s="2">
        <f t="shared" si="5"/>
        <v>2717895.2555484693</v>
      </c>
    </row>
    <row r="334" spans="1:5" x14ac:dyDescent="0.2">
      <c r="A334" s="1">
        <v>45170</v>
      </c>
      <c r="B334">
        <v>204722.31333448621</v>
      </c>
      <c r="C334" s="2">
        <f t="shared" si="3"/>
        <v>204722.31333448621</v>
      </c>
      <c r="D334" s="2">
        <f t="shared" si="4"/>
        <v>-2398304.4637462823</v>
      </c>
      <c r="E334" s="2">
        <f t="shared" si="5"/>
        <v>2807749.0904152552</v>
      </c>
    </row>
    <row r="335" spans="1:5" x14ac:dyDescent="0.2">
      <c r="A335" s="1">
        <v>45200</v>
      </c>
      <c r="B335">
        <v>448121.5710788407</v>
      </c>
      <c r="C335" s="2">
        <f t="shared" si="3"/>
        <v>448121.5710788407</v>
      </c>
      <c r="D335" s="2">
        <f t="shared" si="4"/>
        <v>-2192027.1113539306</v>
      </c>
      <c r="E335" s="2">
        <f t="shared" si="5"/>
        <v>3088270.2535116118</v>
      </c>
    </row>
    <row r="336" spans="1:5" x14ac:dyDescent="0.2">
      <c r="A336" s="1">
        <v>45231</v>
      </c>
      <c r="B336">
        <v>1183039.3387142457</v>
      </c>
      <c r="C336" s="2">
        <f t="shared" si="3"/>
        <v>1183039.3387142457</v>
      </c>
      <c r="D336" s="2">
        <f t="shared" si="4"/>
        <v>-1493794.2087767096</v>
      </c>
      <c r="E336" s="2">
        <f t="shared" si="5"/>
        <v>3859872.886205201</v>
      </c>
    </row>
    <row r="337" spans="1:5" x14ac:dyDescent="0.2">
      <c r="A337" s="1">
        <v>45261</v>
      </c>
      <c r="B337">
        <v>2182529.2790576154</v>
      </c>
      <c r="C337" s="2">
        <f t="shared" si="3"/>
        <v>2182529.2790576154</v>
      </c>
      <c r="D337" s="2">
        <f t="shared" si="4"/>
        <v>-530569.90331505984</v>
      </c>
      <c r="E337" s="2">
        <f t="shared" si="5"/>
        <v>4895628.4614302907</v>
      </c>
    </row>
    <row r="338" spans="1:5" x14ac:dyDescent="0.2">
      <c r="A338" s="1">
        <v>45292</v>
      </c>
      <c r="B338">
        <v>2500264.1944740112</v>
      </c>
      <c r="C338" s="2">
        <f t="shared" si="3"/>
        <v>2500264.1944740112</v>
      </c>
      <c r="D338" s="2">
        <f t="shared" si="4"/>
        <v>-248698.06553130783</v>
      </c>
      <c r="E338" s="2">
        <f t="shared" si="5"/>
        <v>5249226.4544793302</v>
      </c>
    </row>
    <row r="339" spans="1:5" x14ac:dyDescent="0.2">
      <c r="A339" s="1">
        <v>45323</v>
      </c>
      <c r="B339">
        <v>2153702.5690955333</v>
      </c>
      <c r="C339" s="2">
        <f t="shared" si="3"/>
        <v>2153702.5690955333</v>
      </c>
      <c r="D339" s="2">
        <f t="shared" si="4"/>
        <v>-630735.84572478291</v>
      </c>
      <c r="E339" s="2">
        <f t="shared" si="5"/>
        <v>4938140.9839158496</v>
      </c>
    </row>
    <row r="340" spans="1:5" x14ac:dyDescent="0.2">
      <c r="A340" s="1">
        <v>45352</v>
      </c>
      <c r="B340">
        <v>768806.71255944087</v>
      </c>
      <c r="C340" s="2">
        <f t="shared" si="3"/>
        <v>768806.71255944087</v>
      </c>
      <c r="D340" s="2">
        <f t="shared" si="4"/>
        <v>-2050735.6181565055</v>
      </c>
      <c r="E340" s="2">
        <f t="shared" si="5"/>
        <v>3588349.043275387</v>
      </c>
    </row>
    <row r="341" spans="1:5" x14ac:dyDescent="0.2">
      <c r="A341" s="1">
        <v>45383</v>
      </c>
      <c r="B341">
        <v>611528.50286044774</v>
      </c>
      <c r="C341" s="2">
        <f t="shared" si="3"/>
        <v>611528.50286044774</v>
      </c>
      <c r="D341" s="2">
        <f t="shared" si="4"/>
        <v>-2242759.3168201279</v>
      </c>
      <c r="E341" s="2">
        <f t="shared" si="5"/>
        <v>3465816.3225410236</v>
      </c>
    </row>
    <row r="342" spans="1:5" x14ac:dyDescent="0.2">
      <c r="A342" s="1">
        <v>45413</v>
      </c>
      <c r="B342">
        <v>1278382.4872498764</v>
      </c>
      <c r="C342" s="2">
        <f t="shared" si="3"/>
        <v>1278382.4872498764</v>
      </c>
      <c r="D342" s="2">
        <f t="shared" si="4"/>
        <v>-1610305.4050098057</v>
      </c>
      <c r="E342" s="2">
        <f t="shared" si="5"/>
        <v>4167070.3795095584</v>
      </c>
    </row>
    <row r="343" spans="1:5" x14ac:dyDescent="0.2">
      <c r="A343" s="1">
        <v>45444</v>
      </c>
      <c r="B343">
        <v>1242155.8906102453</v>
      </c>
      <c r="C343" s="2">
        <f t="shared" si="3"/>
        <v>1242155.8906102453</v>
      </c>
      <c r="D343" s="2">
        <f t="shared" si="4"/>
        <v>-1680598.9302665817</v>
      </c>
      <c r="E343" s="2">
        <f t="shared" si="5"/>
        <v>4164910.7114870725</v>
      </c>
    </row>
    <row r="344" spans="1:5" x14ac:dyDescent="0.2">
      <c r="A344" s="1">
        <v>45474</v>
      </c>
      <c r="B344">
        <v>832647.29728523747</v>
      </c>
      <c r="C344" s="2">
        <f t="shared" si="3"/>
        <v>832647.29728523747</v>
      </c>
      <c r="D344" s="2">
        <f t="shared" si="4"/>
        <v>-2123852.8995889793</v>
      </c>
      <c r="E344" s="2">
        <f t="shared" si="5"/>
        <v>3789147.494159454</v>
      </c>
    </row>
    <row r="345" spans="1:5" x14ac:dyDescent="0.2">
      <c r="A345" s="1">
        <v>45505</v>
      </c>
      <c r="B345">
        <v>550558.07189132762</v>
      </c>
      <c r="C345" s="2">
        <f t="shared" si="3"/>
        <v>550558.07189132762</v>
      </c>
      <c r="D345" s="2">
        <f t="shared" si="4"/>
        <v>-2439376.9101259382</v>
      </c>
      <c r="E345" s="2">
        <f t="shared" si="5"/>
        <v>3540493.053908593</v>
      </c>
    </row>
    <row r="346" spans="1:5" x14ac:dyDescent="0.2">
      <c r="A346" s="1">
        <v>45536</v>
      </c>
      <c r="B346">
        <v>552224.64397456893</v>
      </c>
      <c r="C346" s="2">
        <f t="shared" si="3"/>
        <v>552224.64397456893</v>
      </c>
      <c r="D346" s="2">
        <f t="shared" si="4"/>
        <v>-2470844.9111309526</v>
      </c>
      <c r="E346" s="2">
        <f t="shared" si="5"/>
        <v>3575294.19908009</v>
      </c>
    </row>
    <row r="347" spans="1:5" x14ac:dyDescent="0.2">
      <c r="A347" s="1">
        <v>45566</v>
      </c>
      <c r="B347">
        <v>762538.37015866558</v>
      </c>
      <c r="C347" s="2">
        <f t="shared" si="3"/>
        <v>762538.37015866558</v>
      </c>
      <c r="D347" s="2">
        <f t="shared" si="4"/>
        <v>-2293375.3840874285</v>
      </c>
      <c r="E347" s="2">
        <f t="shared" si="5"/>
        <v>3818452.1244047591</v>
      </c>
    </row>
    <row r="348" spans="1:5" x14ac:dyDescent="0.2">
      <c r="A348" s="1">
        <v>45597</v>
      </c>
      <c r="B348">
        <v>1504001.9354504212</v>
      </c>
      <c r="C348" s="2">
        <f t="shared" si="3"/>
        <v>1504001.9354504212</v>
      </c>
      <c r="D348" s="2">
        <f t="shared" si="4"/>
        <v>-1584474.9798221407</v>
      </c>
      <c r="E348" s="2">
        <f t="shared" si="5"/>
        <v>4592478.8507229835</v>
      </c>
    </row>
    <row r="349" spans="1:5" x14ac:dyDescent="0.2">
      <c r="A349" s="1">
        <v>45627</v>
      </c>
      <c r="B349">
        <v>1743561.9899166389</v>
      </c>
      <c r="C349" s="2">
        <f t="shared" si="3"/>
        <v>1743561.9899166389</v>
      </c>
      <c r="D349" s="2">
        <f t="shared" si="4"/>
        <v>-1377205.9168134243</v>
      </c>
      <c r="E349" s="2">
        <f t="shared" si="5"/>
        <v>4864329.8966467027</v>
      </c>
    </row>
    <row r="350" spans="1:5" x14ac:dyDescent="0.2">
      <c r="A350" s="1">
        <v>45658</v>
      </c>
      <c r="B350">
        <v>1264243.0638393206</v>
      </c>
      <c r="C350" s="2">
        <f t="shared" si="3"/>
        <v>1264243.0638393206</v>
      </c>
      <c r="D350" s="2">
        <f t="shared" si="4"/>
        <v>-1888552.0979547603</v>
      </c>
      <c r="E350" s="2">
        <f t="shared" si="5"/>
        <v>4417038.2256334014</v>
      </c>
    </row>
    <row r="351" spans="1:5" x14ac:dyDescent="0.2">
      <c r="A351" s="1">
        <v>45689</v>
      </c>
      <c r="B351">
        <v>882170.53686586628</v>
      </c>
      <c r="C351" s="2">
        <f t="shared" si="3"/>
        <v>882170.53686586628</v>
      </c>
      <c r="D351" s="2">
        <f t="shared" si="4"/>
        <v>-2302396.1705789999</v>
      </c>
      <c r="E351" s="2">
        <f t="shared" si="5"/>
        <v>4066737.2443107325</v>
      </c>
    </row>
    <row r="352" spans="1:5" x14ac:dyDescent="0.2">
      <c r="A352" s="1">
        <v>45717</v>
      </c>
      <c r="B352">
        <v>825925.26754034753</v>
      </c>
      <c r="C352" s="2">
        <f t="shared" si="3"/>
        <v>825925.26754034753</v>
      </c>
      <c r="D352" s="2">
        <f t="shared" si="4"/>
        <v>-2390164.9236399028</v>
      </c>
      <c r="E352" s="2">
        <f t="shared" si="5"/>
        <v>4042015.4587205974</v>
      </c>
    </row>
    <row r="353" spans="1:5" x14ac:dyDescent="0.2">
      <c r="A353" s="1">
        <v>45748</v>
      </c>
      <c r="B353">
        <v>1070842.3946049577</v>
      </c>
      <c r="C353" s="2">
        <f t="shared" si="3"/>
        <v>1070842.3946049577</v>
      </c>
      <c r="D353" s="2">
        <f t="shared" si="4"/>
        <v>-2176530.5109108454</v>
      </c>
      <c r="E353" s="2">
        <f t="shared" si="5"/>
        <v>4318215.3001207607</v>
      </c>
    </row>
    <row r="354" spans="1:5" x14ac:dyDescent="0.2">
      <c r="A354" s="1">
        <v>45778</v>
      </c>
      <c r="B354">
        <v>1204596.7372195143</v>
      </c>
      <c r="C354" s="2">
        <f t="shared" si="3"/>
        <v>1204596.7372195143</v>
      </c>
      <c r="D354" s="2">
        <f t="shared" si="4"/>
        <v>-2073825.0732726143</v>
      </c>
      <c r="E354" s="2">
        <f t="shared" si="5"/>
        <v>4483018.5477116425</v>
      </c>
    </row>
    <row r="355" spans="1:5" x14ac:dyDescent="0.2">
      <c r="A355" s="1">
        <v>45809</v>
      </c>
      <c r="B355">
        <v>1159526.9144524115</v>
      </c>
      <c r="C355" s="2">
        <f t="shared" si="3"/>
        <v>1159526.9144524115</v>
      </c>
      <c r="D355" s="2">
        <f t="shared" si="4"/>
        <v>-2149716.6399312895</v>
      </c>
      <c r="E355" s="2">
        <f t="shared" si="5"/>
        <v>4468770.4688361129</v>
      </c>
    </row>
    <row r="356" spans="1:5" x14ac:dyDescent="0.2">
      <c r="A356" s="1">
        <v>45839</v>
      </c>
      <c r="B356">
        <v>921182.30413806182</v>
      </c>
      <c r="C356" s="2">
        <f t="shared" si="3"/>
        <v>921182.30413806182</v>
      </c>
      <c r="D356" s="2">
        <f t="shared" si="4"/>
        <v>-2418662.188643625</v>
      </c>
      <c r="E356" s="2">
        <f t="shared" si="5"/>
        <v>4261026.7969197491</v>
      </c>
    </row>
    <row r="357" spans="1:5" x14ac:dyDescent="0.2">
      <c r="A357" s="1">
        <v>45870</v>
      </c>
      <c r="B357">
        <v>758287.61275730596</v>
      </c>
      <c r="C357" s="2">
        <f t="shared" si="3"/>
        <v>758287.61275730596</v>
      </c>
      <c r="D357" s="2">
        <f t="shared" si="4"/>
        <v>-2611943.0934466487</v>
      </c>
      <c r="E357" s="2">
        <f t="shared" si="5"/>
        <v>4128518.3189612608</v>
      </c>
    </row>
    <row r="358" spans="1:5" x14ac:dyDescent="0.2">
      <c r="A358" s="1">
        <v>45901</v>
      </c>
      <c r="B358">
        <v>661000.29427000287</v>
      </c>
      <c r="C358" s="2">
        <f t="shared" si="3"/>
        <v>661000.29427000287</v>
      </c>
      <c r="D358" s="2">
        <f t="shared" si="4"/>
        <v>-2739407.7220987463</v>
      </c>
      <c r="E358" s="2">
        <f t="shared" si="5"/>
        <v>4061408.3106387518</v>
      </c>
    </row>
    <row r="359" spans="1:5" x14ac:dyDescent="0.2">
      <c r="A359" s="1">
        <v>45931</v>
      </c>
      <c r="B359">
        <v>871186.68172880833</v>
      </c>
      <c r="C359" s="2">
        <f t="shared" si="3"/>
        <v>871186.68172880833</v>
      </c>
      <c r="D359" s="2">
        <f t="shared" si="4"/>
        <v>-2559195.3195249815</v>
      </c>
      <c r="E359" s="2">
        <f t="shared" si="5"/>
        <v>4301568.6829825984</v>
      </c>
    </row>
    <row r="360" spans="1:5" x14ac:dyDescent="0.2">
      <c r="A360" s="1">
        <v>45962</v>
      </c>
      <c r="B360">
        <v>1546932.1615474611</v>
      </c>
      <c r="C360" s="2">
        <f t="shared" si="3"/>
        <v>1546932.1615474611</v>
      </c>
      <c r="D360" s="2">
        <f t="shared" si="4"/>
        <v>-1913225.847502206</v>
      </c>
      <c r="E360" s="2">
        <f t="shared" si="5"/>
        <v>5007090.1705971286</v>
      </c>
    </row>
    <row r="361" spans="1:5" x14ac:dyDescent="0.2">
      <c r="A361" s="1">
        <v>45992</v>
      </c>
      <c r="B361">
        <v>1489896.8642410655</v>
      </c>
      <c r="C361" s="2">
        <f t="shared" si="3"/>
        <v>1489896.8642410655</v>
      </c>
      <c r="D361" s="2">
        <f t="shared" si="4"/>
        <v>-1999844.3068640223</v>
      </c>
      <c r="E361" s="2">
        <f t="shared" si="5"/>
        <v>4979638.0353461532</v>
      </c>
    </row>
    <row r="362" spans="1:5" x14ac:dyDescent="0.2">
      <c r="A362" s="1">
        <v>46023</v>
      </c>
      <c r="B362">
        <v>1069076.4746685489</v>
      </c>
      <c r="C362" s="2">
        <f t="shared" si="3"/>
        <v>1069076.4746685489</v>
      </c>
      <c r="D362" s="2">
        <f t="shared" si="4"/>
        <v>-2450059.9392829277</v>
      </c>
      <c r="E362" s="2">
        <f t="shared" si="5"/>
        <v>4588212.8886200255</v>
      </c>
    </row>
    <row r="363" spans="1:5" x14ac:dyDescent="0.2">
      <c r="A363" s="1">
        <v>46054</v>
      </c>
      <c r="B363">
        <v>728219.34365375119</v>
      </c>
      <c r="C363" s="2">
        <f t="shared" ref="C363:C394" si="6">_xlfn.FORECAST.ETS(A363,$B$2:$B$298,$A$2:$A$298,157,1)</f>
        <v>728219.34365375119</v>
      </c>
      <c r="D363" s="2">
        <f t="shared" ref="D363:D394" si="7">C363-_xlfn.FORECAST.ETS.CONFINT(A363,$B$2:$B$298,$A$2:$A$298,0.95,157,1)</f>
        <v>-2820129.1268319013</v>
      </c>
      <c r="E363" s="2">
        <f t="shared" ref="E363:E394" si="8">C363+_xlfn.FORECAST.ETS.CONFINT(A363,$B$2:$B$298,$A$2:$A$298,0.95,157,1)</f>
        <v>4276567.8141394034</v>
      </c>
    </row>
    <row r="364" spans="1:5" x14ac:dyDescent="0.2">
      <c r="A364" s="1">
        <v>46082</v>
      </c>
      <c r="B364">
        <v>746906.8611904732</v>
      </c>
      <c r="C364" s="2">
        <f t="shared" si="6"/>
        <v>746906.8611904732</v>
      </c>
      <c r="D364" s="2">
        <f t="shared" si="7"/>
        <v>-2830475.0291909515</v>
      </c>
      <c r="E364" s="2">
        <f t="shared" si="8"/>
        <v>4324288.7515718974</v>
      </c>
    </row>
    <row r="365" spans="1:5" x14ac:dyDescent="0.2">
      <c r="A365" s="1">
        <v>46113</v>
      </c>
      <c r="B365">
        <v>1177697.2296737777</v>
      </c>
      <c r="C365" s="2">
        <f t="shared" si="6"/>
        <v>1177697.2296737777</v>
      </c>
      <c r="D365" s="2">
        <f t="shared" si="7"/>
        <v>-2428543.8201202923</v>
      </c>
      <c r="E365" s="2">
        <f t="shared" si="8"/>
        <v>4783938.2794678472</v>
      </c>
    </row>
    <row r="366" spans="1:5" x14ac:dyDescent="0.2">
      <c r="A366" s="1">
        <v>46143</v>
      </c>
      <c r="B366">
        <v>1297388.5407158397</v>
      </c>
      <c r="C366" s="2">
        <f t="shared" si="6"/>
        <v>1297388.5407158397</v>
      </c>
      <c r="D366" s="2">
        <f t="shared" si="7"/>
        <v>-2337541.6196995839</v>
      </c>
      <c r="E366" s="2">
        <f t="shared" si="8"/>
        <v>4932318.7011312637</v>
      </c>
    </row>
    <row r="367" spans="1:5" x14ac:dyDescent="0.2">
      <c r="A367" s="1">
        <v>46174</v>
      </c>
      <c r="B367">
        <v>1620246.8603026485</v>
      </c>
      <c r="C367" s="2">
        <f t="shared" si="6"/>
        <v>1620246.8603026485</v>
      </c>
      <c r="D367" s="2">
        <f t="shared" si="7"/>
        <v>-2043206.417629228</v>
      </c>
      <c r="E367" s="2">
        <f t="shared" si="8"/>
        <v>5283700.138234525</v>
      </c>
    </row>
    <row r="368" spans="1:5" x14ac:dyDescent="0.2">
      <c r="A368" s="1">
        <v>46204</v>
      </c>
      <c r="B368">
        <v>1189027.3205881922</v>
      </c>
      <c r="C368" s="2">
        <f t="shared" si="6"/>
        <v>1189027.3205881922</v>
      </c>
      <c r="D368" s="2">
        <f t="shared" si="7"/>
        <v>-2502786.9893444488</v>
      </c>
      <c r="E368" s="2">
        <f t="shared" si="8"/>
        <v>4880841.6305208337</v>
      </c>
    </row>
    <row r="369" spans="1:5" x14ac:dyDescent="0.2">
      <c r="A369" s="1">
        <v>46235</v>
      </c>
      <c r="B369">
        <v>591592.78969820216</v>
      </c>
      <c r="C369" s="2">
        <f t="shared" si="6"/>
        <v>591592.78969820216</v>
      </c>
      <c r="D369" s="2">
        <f t="shared" si="7"/>
        <v>-3128424.2336130873</v>
      </c>
      <c r="E369" s="2">
        <f t="shared" si="8"/>
        <v>4311609.8130094912</v>
      </c>
    </row>
    <row r="370" spans="1:5" x14ac:dyDescent="0.2">
      <c r="A370" s="1">
        <v>46266</v>
      </c>
      <c r="B370">
        <v>548835.5237591163</v>
      </c>
      <c r="C370" s="2">
        <f t="shared" si="6"/>
        <v>548835.5237591163</v>
      </c>
      <c r="D370" s="2">
        <f t="shared" si="7"/>
        <v>-3199229.5274405228</v>
      </c>
      <c r="E370" s="2">
        <f t="shared" si="8"/>
        <v>4296900.5749587556</v>
      </c>
    </row>
    <row r="371" spans="1:5" x14ac:dyDescent="0.2">
      <c r="A371" s="1">
        <v>46296</v>
      </c>
      <c r="B371">
        <v>827738.72901416</v>
      </c>
      <c r="C371" s="2">
        <f t="shared" si="6"/>
        <v>827738.72901416</v>
      </c>
      <c r="D371" s="2">
        <f t="shared" si="7"/>
        <v>-2948223.1704554004</v>
      </c>
      <c r="E371" s="2">
        <f t="shared" si="8"/>
        <v>4603700.6284837201</v>
      </c>
    </row>
    <row r="372" spans="1:5" x14ac:dyDescent="0.2">
      <c r="A372" s="1">
        <v>46327</v>
      </c>
      <c r="B372">
        <v>1153843.2502113832</v>
      </c>
      <c r="C372" s="2">
        <f t="shared" si="6"/>
        <v>1153843.2502113832</v>
      </c>
      <c r="D372" s="2">
        <f t="shared" si="7"/>
        <v>-2649867.7026237408</v>
      </c>
      <c r="E372" s="2">
        <f t="shared" si="8"/>
        <v>4957554.2030465072</v>
      </c>
    </row>
    <row r="373" spans="1:5" x14ac:dyDescent="0.2">
      <c r="A373" s="1">
        <v>46357</v>
      </c>
      <c r="B373">
        <v>1464328.9177899139</v>
      </c>
      <c r="C373" s="2">
        <f t="shared" si="6"/>
        <v>1464328.9177899139</v>
      </c>
      <c r="D373" s="2">
        <f t="shared" si="7"/>
        <v>-2366986.562794758</v>
      </c>
      <c r="E373" s="2">
        <f t="shared" si="8"/>
        <v>5295644.3983745854</v>
      </c>
    </row>
    <row r="374" spans="1:5" x14ac:dyDescent="0.2">
      <c r="A374" s="1">
        <v>46388</v>
      </c>
      <c r="B374">
        <v>1319303.3972488034</v>
      </c>
      <c r="C374" s="2">
        <f t="shared" si="6"/>
        <v>1319303.3972488034</v>
      </c>
      <c r="D374" s="2">
        <f t="shared" si="7"/>
        <v>-2539475.2447210401</v>
      </c>
      <c r="E374" s="2">
        <f t="shared" si="8"/>
        <v>5178082.0392186465</v>
      </c>
    </row>
    <row r="375" spans="1:5" x14ac:dyDescent="0.2">
      <c r="A375" s="1">
        <v>46419</v>
      </c>
      <c r="B375">
        <v>1032764.9476961195</v>
      </c>
      <c r="C375" s="2">
        <f t="shared" si="6"/>
        <v>1032764.9476961195</v>
      </c>
      <c r="D375" s="2">
        <f t="shared" si="7"/>
        <v>-2853338.543580167</v>
      </c>
      <c r="E375" s="2">
        <f t="shared" si="8"/>
        <v>4918868.4389724061</v>
      </c>
    </row>
    <row r="376" spans="1:5" x14ac:dyDescent="0.2">
      <c r="A376" s="1">
        <v>46447</v>
      </c>
      <c r="B376">
        <v>959536.14193720638</v>
      </c>
      <c r="C376" s="2">
        <f t="shared" si="6"/>
        <v>959536.14193720638</v>
      </c>
      <c r="D376" s="2">
        <f t="shared" si="7"/>
        <v>-2953756.8406615108</v>
      </c>
      <c r="E376" s="2">
        <f t="shared" si="8"/>
        <v>4872829.1245359238</v>
      </c>
    </row>
    <row r="377" spans="1:5" x14ac:dyDescent="0.2">
      <c r="A377" s="1">
        <v>46478</v>
      </c>
      <c r="B377">
        <v>1254819.4500999132</v>
      </c>
      <c r="C377" s="2">
        <f t="shared" si="6"/>
        <v>1254819.4500999132</v>
      </c>
      <c r="D377" s="2">
        <f t="shared" si="7"/>
        <v>-2685530.5242411643</v>
      </c>
      <c r="E377" s="2">
        <f t="shared" si="8"/>
        <v>5195169.4244409902</v>
      </c>
    </row>
    <row r="378" spans="1:5" x14ac:dyDescent="0.2">
      <c r="A378" s="1">
        <v>46508</v>
      </c>
      <c r="B378">
        <v>1292866.7915042788</v>
      </c>
      <c r="C378" s="2">
        <f t="shared" si="6"/>
        <v>1292866.7915042788</v>
      </c>
      <c r="D378" s="2">
        <f t="shared" si="7"/>
        <v>-2674410.4419566114</v>
      </c>
      <c r="E378" s="2">
        <f t="shared" si="8"/>
        <v>5260144.0249651689</v>
      </c>
    </row>
    <row r="379" spans="1:5" x14ac:dyDescent="0.2">
      <c r="A379" s="1">
        <v>46539</v>
      </c>
      <c r="B379">
        <v>1337918.4758788263</v>
      </c>
      <c r="C379" s="2">
        <f t="shared" si="6"/>
        <v>1337918.4758788263</v>
      </c>
      <c r="D379" s="2">
        <f t="shared" si="7"/>
        <v>-2656158.9635964921</v>
      </c>
      <c r="E379" s="2">
        <f t="shared" si="8"/>
        <v>5331995.9153541448</v>
      </c>
    </row>
    <row r="380" spans="1:5" x14ac:dyDescent="0.2">
      <c r="A380" s="1">
        <v>46569</v>
      </c>
      <c r="B380">
        <v>788175.05274222826</v>
      </c>
      <c r="C380" s="2">
        <f t="shared" si="6"/>
        <v>788175.05274222826</v>
      </c>
      <c r="D380" s="2">
        <f t="shared" si="7"/>
        <v>-3232578.1355028343</v>
      </c>
      <c r="E380" s="2">
        <f t="shared" si="8"/>
        <v>4808928.2409872906</v>
      </c>
    </row>
    <row r="381" spans="1:5" x14ac:dyDescent="0.2">
      <c r="A381" s="1">
        <v>46600</v>
      </c>
      <c r="B381">
        <v>598215.14592566667</v>
      </c>
      <c r="C381" s="2">
        <f t="shared" si="6"/>
        <v>598215.14592566667</v>
      </c>
      <c r="D381" s="2">
        <f t="shared" si="7"/>
        <v>-3449091.8496252885</v>
      </c>
      <c r="E381" s="2">
        <f t="shared" si="8"/>
        <v>4645522.1414766219</v>
      </c>
    </row>
    <row r="382" spans="1:5" x14ac:dyDescent="0.2">
      <c r="A382" s="1">
        <v>46631</v>
      </c>
      <c r="B382">
        <v>692413.29478227347</v>
      </c>
      <c r="C382" s="2">
        <f t="shared" si="6"/>
        <v>692413.29478227347</v>
      </c>
      <c r="D382" s="2">
        <f t="shared" si="7"/>
        <v>-3381328.0056946692</v>
      </c>
      <c r="E382" s="2">
        <f t="shared" si="8"/>
        <v>4766154.5952592157</v>
      </c>
    </row>
    <row r="383" spans="1:5" x14ac:dyDescent="0.2">
      <c r="A383" s="1">
        <v>46661</v>
      </c>
      <c r="B383">
        <v>937166.06978898891</v>
      </c>
      <c r="C383" s="2">
        <f t="shared" si="6"/>
        <v>937166.06978898891</v>
      </c>
      <c r="D383" s="2">
        <f t="shared" si="7"/>
        <v>-3162892.3988230973</v>
      </c>
      <c r="E383" s="2">
        <f t="shared" si="8"/>
        <v>5037224.5384010747</v>
      </c>
    </row>
    <row r="384" spans="1:5" x14ac:dyDescent="0.2">
      <c r="A384" s="1">
        <v>46692</v>
      </c>
      <c r="B384">
        <v>1496872.5478011565</v>
      </c>
      <c r="C384" s="2">
        <f t="shared" si="6"/>
        <v>1496872.5478011565</v>
      </c>
      <c r="D384" s="2">
        <f t="shared" si="7"/>
        <v>-2629388.2472821232</v>
      </c>
      <c r="E384" s="2">
        <f t="shared" si="8"/>
        <v>5623133.3428844362</v>
      </c>
    </row>
    <row r="385" spans="1:5" x14ac:dyDescent="0.2">
      <c r="A385" s="1">
        <v>46722</v>
      </c>
      <c r="B385">
        <v>1555583.6387443207</v>
      </c>
      <c r="C385" s="2">
        <f t="shared" si="6"/>
        <v>1555583.6387443207</v>
      </c>
      <c r="D385" s="2">
        <f t="shared" si="7"/>
        <v>-2596766.8686851361</v>
      </c>
      <c r="E385" s="2">
        <f t="shared" si="8"/>
        <v>5707934.1461737771</v>
      </c>
    </row>
    <row r="386" spans="1:5" x14ac:dyDescent="0.2">
      <c r="A386" s="1">
        <v>46753</v>
      </c>
      <c r="B386">
        <v>1378845.8387360997</v>
      </c>
      <c r="C386" s="2">
        <f t="shared" si="6"/>
        <v>1378845.8387360997</v>
      </c>
      <c r="D386" s="2">
        <f t="shared" si="7"/>
        <v>-2799483.9295911957</v>
      </c>
      <c r="E386" s="2">
        <f t="shared" si="8"/>
        <v>5557175.607063395</v>
      </c>
    </row>
    <row r="387" spans="1:5" x14ac:dyDescent="0.2">
      <c r="A387" s="1">
        <v>46784</v>
      </c>
      <c r="B387">
        <v>959840.96828696062</v>
      </c>
      <c r="C387" s="2">
        <f t="shared" si="6"/>
        <v>959840.96828696062</v>
      </c>
      <c r="D387" s="2">
        <f t="shared" si="7"/>
        <v>-3244359.7098907167</v>
      </c>
      <c r="E387" s="2">
        <f t="shared" si="8"/>
        <v>5164041.6464646375</v>
      </c>
    </row>
    <row r="388" spans="1:5" x14ac:dyDescent="0.2">
      <c r="A388" s="1">
        <v>46813</v>
      </c>
      <c r="B388">
        <v>1056374.9405311137</v>
      </c>
      <c r="C388" s="2">
        <f t="shared" si="6"/>
        <v>1056374.9405311137</v>
      </c>
      <c r="D388" s="2">
        <f t="shared" si="7"/>
        <v>-3173590.3370303647</v>
      </c>
      <c r="E388" s="2">
        <f t="shared" si="8"/>
        <v>5286340.2180925924</v>
      </c>
    </row>
    <row r="389" spans="1:5" x14ac:dyDescent="0.2">
      <c r="A389" s="1">
        <v>46844</v>
      </c>
      <c r="B389">
        <v>1274964.9650884932</v>
      </c>
      <c r="C389" s="2">
        <f t="shared" si="6"/>
        <v>1274964.9650884932</v>
      </c>
      <c r="D389" s="2">
        <f t="shared" si="7"/>
        <v>-2980660.5844841683</v>
      </c>
      <c r="E389" s="2">
        <f t="shared" si="8"/>
        <v>5530590.5146611547</v>
      </c>
    </row>
    <row r="390" spans="1:5" x14ac:dyDescent="0.2">
      <c r="A390" s="1">
        <v>46874</v>
      </c>
      <c r="B390">
        <v>1346698.8891744846</v>
      </c>
      <c r="C390" s="2">
        <f t="shared" si="6"/>
        <v>1346698.8891744846</v>
      </c>
      <c r="D390" s="2">
        <f t="shared" si="7"/>
        <v>-2934484.5328615848</v>
      </c>
      <c r="E390" s="2">
        <f t="shared" si="8"/>
        <v>5627882.3112105541</v>
      </c>
    </row>
    <row r="391" spans="1:5" x14ac:dyDescent="0.2">
      <c r="A391" s="1">
        <v>46905</v>
      </c>
      <c r="B391">
        <v>1169170.7072501485</v>
      </c>
      <c r="C391" s="2">
        <f t="shared" si="6"/>
        <v>1169170.7072501485</v>
      </c>
      <c r="D391" s="2">
        <f t="shared" si="7"/>
        <v>-3137470.06236665</v>
      </c>
      <c r="E391" s="2">
        <f t="shared" si="8"/>
        <v>5475811.4768669475</v>
      </c>
    </row>
    <row r="392" spans="1:5" x14ac:dyDescent="0.2">
      <c r="A392" s="1">
        <v>46935</v>
      </c>
      <c r="B392">
        <v>783333.89518634626</v>
      </c>
      <c r="C392" s="2">
        <f t="shared" si="6"/>
        <v>783333.89518634626</v>
      </c>
      <c r="D392" s="2">
        <f t="shared" si="7"/>
        <v>-3548665.5206411984</v>
      </c>
      <c r="E392" s="2">
        <f t="shared" si="8"/>
        <v>5115333.3110138904</v>
      </c>
    </row>
    <row r="393" spans="1:5" x14ac:dyDescent="0.2">
      <c r="A393" s="1">
        <v>46966</v>
      </c>
      <c r="B393">
        <v>674367.86841028056</v>
      </c>
      <c r="C393" s="2">
        <f t="shared" si="6"/>
        <v>674367.86841028056</v>
      </c>
      <c r="D393" s="2">
        <f t="shared" si="7"/>
        <v>-3682893.266529595</v>
      </c>
      <c r="E393" s="2">
        <f t="shared" si="8"/>
        <v>5031629.0033501564</v>
      </c>
    </row>
    <row r="394" spans="1:5" x14ac:dyDescent="0.2">
      <c r="A394" s="1">
        <v>46997</v>
      </c>
      <c r="B394">
        <v>654229.87522026524</v>
      </c>
      <c r="C394" s="2">
        <f t="shared" si="6"/>
        <v>654229.87522026524</v>
      </c>
      <c r="D394" s="2">
        <f t="shared" si="7"/>
        <v>-3728197.7785847448</v>
      </c>
      <c r="E394" s="2">
        <f t="shared" si="8"/>
        <v>5036657.5290252753</v>
      </c>
    </row>
    <row r="395" spans="1:5" x14ac:dyDescent="0.2">
      <c r="A395" s="1">
        <v>47027</v>
      </c>
      <c r="B395">
        <v>806170.48255396483</v>
      </c>
      <c r="C395" s="2">
        <f t="shared" ref="C395:C421" si="9">_xlfn.FORECAST.ETS(A395,$B$2:$B$298,$A$2:$A$298,157,1)</f>
        <v>806170.48255396483</v>
      </c>
      <c r="D395" s="2">
        <f t="shared" ref="D395:D421" si="10">C395-_xlfn.FORECAST.ETS.CONFINT(A395,$B$2:$B$298,$A$2:$A$298,0.95,157,1)</f>
        <v>-3601330.1710352642</v>
      </c>
      <c r="E395" s="2">
        <f t="shared" ref="E395:E421" si="11">C395+_xlfn.FORECAST.ETS.CONFINT(A395,$B$2:$B$298,$A$2:$A$298,0.95,157,1)</f>
        <v>5213671.1361431936</v>
      </c>
    </row>
    <row r="396" spans="1:5" x14ac:dyDescent="0.2">
      <c r="A396" s="1">
        <v>47058</v>
      </c>
      <c r="B396">
        <v>1178739.9981720708</v>
      </c>
      <c r="C396" s="2">
        <f t="shared" si="9"/>
        <v>1178739.9981720708</v>
      </c>
      <c r="D396" s="2">
        <f t="shared" si="10"/>
        <v>-3253741.7732567275</v>
      </c>
      <c r="E396" s="2">
        <f t="shared" si="11"/>
        <v>5611221.7696008692</v>
      </c>
    </row>
    <row r="397" spans="1:5" x14ac:dyDescent="0.2">
      <c r="A397" s="1">
        <v>47088</v>
      </c>
      <c r="B397">
        <v>1596109.7815331381</v>
      </c>
      <c r="C397" s="2">
        <f t="shared" si="9"/>
        <v>1596109.7815331381</v>
      </c>
      <c r="D397" s="2">
        <f t="shared" si="10"/>
        <v>-2861262.8204757422</v>
      </c>
      <c r="E397" s="2">
        <f t="shared" si="11"/>
        <v>6053482.383542018</v>
      </c>
    </row>
    <row r="398" spans="1:5" x14ac:dyDescent="0.2">
      <c r="A398" s="1">
        <v>47119</v>
      </c>
      <c r="B398">
        <v>1253776.7248266842</v>
      </c>
      <c r="C398" s="2">
        <f t="shared" si="9"/>
        <v>1253776.7248266842</v>
      </c>
      <c r="D398" s="2">
        <f t="shared" si="10"/>
        <v>-3228397.9742439874</v>
      </c>
      <c r="E398" s="2">
        <f t="shared" si="11"/>
        <v>5735951.4238973558</v>
      </c>
    </row>
    <row r="399" spans="1:5" x14ac:dyDescent="0.2">
      <c r="A399" s="1">
        <v>47150</v>
      </c>
      <c r="B399">
        <v>1105242.1277293859</v>
      </c>
      <c r="C399" s="2">
        <f t="shared" si="9"/>
        <v>1105242.1277293859</v>
      </c>
      <c r="D399" s="2">
        <f t="shared" si="10"/>
        <v>-3401647.4491212992</v>
      </c>
      <c r="E399" s="2">
        <f t="shared" si="11"/>
        <v>5612131.7045800714</v>
      </c>
    </row>
    <row r="400" spans="1:5" x14ac:dyDescent="0.2">
      <c r="A400" s="1">
        <v>47178</v>
      </c>
      <c r="B400">
        <v>743238.03464448859</v>
      </c>
      <c r="C400" s="2">
        <f t="shared" si="9"/>
        <v>743238.03464448859</v>
      </c>
      <c r="D400" s="2">
        <f t="shared" si="10"/>
        <v>-3788280.6768114106</v>
      </c>
      <c r="E400" s="2">
        <f t="shared" si="11"/>
        <v>5274756.7461003875</v>
      </c>
    </row>
    <row r="401" spans="1:5" x14ac:dyDescent="0.2">
      <c r="A401" s="1">
        <v>47209</v>
      </c>
      <c r="B401">
        <v>845083.8409092736</v>
      </c>
      <c r="C401" s="2">
        <f t="shared" si="9"/>
        <v>845083.8409092736</v>
      </c>
      <c r="D401" s="2">
        <f t="shared" si="10"/>
        <v>-3710979.7012689151</v>
      </c>
      <c r="E401" s="2">
        <f t="shared" si="11"/>
        <v>5401147.3830874618</v>
      </c>
    </row>
    <row r="402" spans="1:5" x14ac:dyDescent="0.2">
      <c r="A402" s="1">
        <v>47239</v>
      </c>
      <c r="B402">
        <v>942356.43360769178</v>
      </c>
      <c r="C402" s="2">
        <f t="shared" si="9"/>
        <v>942356.43360769178</v>
      </c>
      <c r="D402" s="2">
        <f t="shared" si="10"/>
        <v>-3638169.0391436163</v>
      </c>
      <c r="E402" s="2">
        <f t="shared" si="11"/>
        <v>5522881.9063590001</v>
      </c>
    </row>
    <row r="403" spans="1:5" x14ac:dyDescent="0.2">
      <c r="A403" s="1">
        <v>47270</v>
      </c>
      <c r="B403">
        <v>1230493.1421438472</v>
      </c>
      <c r="C403" s="2">
        <f t="shared" si="9"/>
        <v>1230493.1421438472</v>
      </c>
      <c r="D403" s="2">
        <f t="shared" si="10"/>
        <v>-3374412.7304095943</v>
      </c>
      <c r="E403" s="2">
        <f t="shared" si="11"/>
        <v>5835399.0146972891</v>
      </c>
    </row>
    <row r="404" spans="1:5" x14ac:dyDescent="0.2">
      <c r="A404" s="1">
        <v>47300</v>
      </c>
      <c r="B404">
        <v>1052870.0473492432</v>
      </c>
      <c r="C404" s="2">
        <f t="shared" si="9"/>
        <v>1052870.0473492432</v>
      </c>
      <c r="D404" s="2">
        <f t="shared" si="10"/>
        <v>-3576336.0304089328</v>
      </c>
      <c r="E404" s="2">
        <f t="shared" si="11"/>
        <v>5682076.1251074197</v>
      </c>
    </row>
    <row r="405" spans="1:5" x14ac:dyDescent="0.2">
      <c r="A405" s="1">
        <v>47331</v>
      </c>
      <c r="B405">
        <v>656969.07248276228</v>
      </c>
      <c r="C405" s="2">
        <f t="shared" si="9"/>
        <v>656969.07248276228</v>
      </c>
      <c r="D405" s="2">
        <f t="shared" si="10"/>
        <v>-3996458.3199538118</v>
      </c>
      <c r="E405" s="2">
        <f t="shared" si="11"/>
        <v>5310396.4649193361</v>
      </c>
    </row>
    <row r="406" spans="1:5" x14ac:dyDescent="0.2">
      <c r="A406" s="1">
        <v>47362</v>
      </c>
      <c r="B406">
        <v>459919.56008801848</v>
      </c>
      <c r="C406" s="2">
        <f t="shared" si="9"/>
        <v>459919.56008801848</v>
      </c>
      <c r="D406" s="2">
        <f t="shared" si="10"/>
        <v>-4217651.5295248237</v>
      </c>
      <c r="E406" s="2">
        <f t="shared" si="11"/>
        <v>5137490.6497008614</v>
      </c>
    </row>
    <row r="407" spans="1:5" x14ac:dyDescent="0.2">
      <c r="A407" s="1">
        <v>47392</v>
      </c>
      <c r="B407">
        <v>740459.51986921974</v>
      </c>
      <c r="C407" s="2">
        <f t="shared" si="9"/>
        <v>740459.51986921974</v>
      </c>
      <c r="D407" s="2">
        <f t="shared" si="10"/>
        <v>-3961178.8924067533</v>
      </c>
      <c r="E407" s="2">
        <f t="shared" si="11"/>
        <v>5442097.9321451923</v>
      </c>
    </row>
    <row r="408" spans="1:5" x14ac:dyDescent="0.2">
      <c r="A408" s="1">
        <v>47423</v>
      </c>
      <c r="B408">
        <v>872357.77608420351</v>
      </c>
      <c r="C408" s="2">
        <f t="shared" si="9"/>
        <v>872357.77608420351</v>
      </c>
      <c r="D408" s="2">
        <f t="shared" si="10"/>
        <v>-3853272.7982653705</v>
      </c>
      <c r="E408" s="2">
        <f t="shared" si="11"/>
        <v>5597988.3504337771</v>
      </c>
    </row>
    <row r="409" spans="1:5" x14ac:dyDescent="0.2">
      <c r="A409" s="1">
        <v>47453</v>
      </c>
      <c r="B409">
        <v>1058005.8443593257</v>
      </c>
      <c r="C409" s="2">
        <f t="shared" si="9"/>
        <v>1058005.8443593257</v>
      </c>
      <c r="D409" s="2">
        <f t="shared" si="10"/>
        <v>-3691542.917262645</v>
      </c>
      <c r="E409" s="2">
        <f t="shared" si="11"/>
        <v>5807554.6059812959</v>
      </c>
    </row>
    <row r="410" spans="1:5" x14ac:dyDescent="0.2">
      <c r="A410" s="1">
        <v>47484</v>
      </c>
      <c r="B410">
        <v>1154937.6988603994</v>
      </c>
      <c r="C410" s="2">
        <f t="shared" si="9"/>
        <v>1154937.6988603994</v>
      </c>
      <c r="D410" s="2">
        <f t="shared" si="10"/>
        <v>-3618456.4337781454</v>
      </c>
      <c r="E410" s="2">
        <f t="shared" si="11"/>
        <v>5928331.8314989442</v>
      </c>
    </row>
    <row r="411" spans="1:5" x14ac:dyDescent="0.2">
      <c r="A411" s="1">
        <v>47515</v>
      </c>
      <c r="B411">
        <v>847429.88729096088</v>
      </c>
      <c r="C411" s="2">
        <f t="shared" si="9"/>
        <v>847429.88729096088</v>
      </c>
      <c r="D411" s="2">
        <f t="shared" si="10"/>
        <v>-3949737.9322672253</v>
      </c>
      <c r="E411" s="2">
        <f t="shared" si="11"/>
        <v>5644597.7068491476</v>
      </c>
    </row>
    <row r="412" spans="1:5" x14ac:dyDescent="0.2">
      <c r="A412" s="1">
        <v>47543</v>
      </c>
      <c r="B412">
        <v>762125.15431303671</v>
      </c>
      <c r="C412" s="2">
        <f t="shared" si="9"/>
        <v>762125.15431303671</v>
      </c>
      <c r="D412" s="2">
        <f t="shared" si="10"/>
        <v>-4058745.7746625231</v>
      </c>
      <c r="E412" s="2">
        <f t="shared" si="11"/>
        <v>5582996.0832885969</v>
      </c>
    </row>
    <row r="413" spans="1:5" x14ac:dyDescent="0.2">
      <c r="A413" s="1">
        <v>47574</v>
      </c>
      <c r="B413">
        <v>770411.27241377393</v>
      </c>
      <c r="C413" s="2">
        <f t="shared" si="9"/>
        <v>770411.27241377393</v>
      </c>
      <c r="D413" s="2">
        <f t="shared" si="10"/>
        <v>-4074093.2702971171</v>
      </c>
      <c r="E413" s="2">
        <f t="shared" si="11"/>
        <v>5614915.8151246645</v>
      </c>
    </row>
    <row r="414" spans="1:5" x14ac:dyDescent="0.2">
      <c r="A414" s="1">
        <v>47604</v>
      </c>
      <c r="B414">
        <v>980031.95180530148</v>
      </c>
      <c r="C414" s="2">
        <f t="shared" si="9"/>
        <v>980031.95180530148</v>
      </c>
      <c r="D414" s="2">
        <f t="shared" si="10"/>
        <v>-3888037.7667634715</v>
      </c>
      <c r="E414" s="2">
        <f t="shared" si="11"/>
        <v>5848101.670374075</v>
      </c>
    </row>
    <row r="415" spans="1:5" x14ac:dyDescent="0.2">
      <c r="A415" s="1">
        <v>47635</v>
      </c>
      <c r="B415">
        <v>843946.01641242171</v>
      </c>
      <c r="C415" s="2">
        <f t="shared" si="9"/>
        <v>843946.01641242171</v>
      </c>
      <c r="D415" s="2">
        <f t="shared" si="10"/>
        <v>-4047621.4746550652</v>
      </c>
      <c r="E415" s="2">
        <f t="shared" si="11"/>
        <v>5735513.5074799089</v>
      </c>
    </row>
    <row r="416" spans="1:5" x14ac:dyDescent="0.2">
      <c r="A416" s="1">
        <v>47665</v>
      </c>
      <c r="B416">
        <v>709314.76451654185</v>
      </c>
      <c r="C416" s="2">
        <f t="shared" si="9"/>
        <v>709314.76451654185</v>
      </c>
      <c r="D416" s="2">
        <f t="shared" si="10"/>
        <v>-4205684.1076236945</v>
      </c>
      <c r="E416" s="2">
        <f t="shared" si="11"/>
        <v>5624313.6366567779</v>
      </c>
    </row>
    <row r="417" spans="1:5" x14ac:dyDescent="0.2">
      <c r="A417" s="1">
        <v>47696</v>
      </c>
      <c r="B417">
        <v>552162.85858230386</v>
      </c>
      <c r="C417" s="2">
        <f t="shared" si="9"/>
        <v>552162.85858230386</v>
      </c>
      <c r="D417" s="2">
        <f t="shared" si="10"/>
        <v>-4386201.9932272555</v>
      </c>
      <c r="E417" s="2">
        <f t="shared" si="11"/>
        <v>5490527.7103918632</v>
      </c>
    </row>
    <row r="418" spans="1:5" x14ac:dyDescent="0.2">
      <c r="A418" s="1">
        <v>47727</v>
      </c>
      <c r="B418">
        <v>405151.41166897112</v>
      </c>
      <c r="C418" s="2">
        <f t="shared" si="9"/>
        <v>405151.41166897112</v>
      </c>
      <c r="D418" s="2">
        <f t="shared" si="10"/>
        <v>-4556514.987167242</v>
      </c>
      <c r="E418" s="2">
        <f t="shared" si="11"/>
        <v>5366817.8105051843</v>
      </c>
    </row>
    <row r="419" spans="1:5" x14ac:dyDescent="0.2">
      <c r="A419" s="1">
        <v>47757</v>
      </c>
      <c r="B419">
        <v>573177.88079167879</v>
      </c>
      <c r="C419" s="2">
        <f t="shared" si="9"/>
        <v>573177.88079167879</v>
      </c>
      <c r="D419" s="2">
        <f t="shared" si="10"/>
        <v>-4411726.5805519708</v>
      </c>
      <c r="E419" s="2">
        <f t="shared" si="11"/>
        <v>5558082.3421353288</v>
      </c>
    </row>
    <row r="420" spans="1:5" x14ac:dyDescent="0.2">
      <c r="A420" s="1">
        <v>47788</v>
      </c>
      <c r="B420">
        <v>660923.12280983641</v>
      </c>
      <c r="C420" s="2">
        <f t="shared" si="9"/>
        <v>660923.12280983641</v>
      </c>
      <c r="D420" s="2">
        <f t="shared" si="10"/>
        <v>-4347156.8446093965</v>
      </c>
      <c r="E420" s="2">
        <f t="shared" si="11"/>
        <v>5669003.0902290698</v>
      </c>
    </row>
    <row r="421" spans="1:5" x14ac:dyDescent="0.2">
      <c r="A421" s="1">
        <v>47818</v>
      </c>
      <c r="B421">
        <v>774355.11922468827</v>
      </c>
      <c r="C421" s="2">
        <f t="shared" si="9"/>
        <v>774355.11922468827</v>
      </c>
      <c r="D421" s="2">
        <f t="shared" si="10"/>
        <v>-4256838.7064685309</v>
      </c>
      <c r="E421" s="2">
        <f t="shared" si="11"/>
        <v>5805548.944917907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3187A-3489-4A43-919A-3CBC9E46C47C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2</v>
      </c>
      <c r="C1" t="s">
        <v>37</v>
      </c>
      <c r="D1" t="s">
        <v>38</v>
      </c>
      <c r="E1" t="s">
        <v>39</v>
      </c>
      <c r="G1" t="s">
        <v>13</v>
      </c>
      <c r="H1" t="s">
        <v>14</v>
      </c>
    </row>
    <row r="2" spans="1:8" x14ac:dyDescent="0.2">
      <c r="A2" s="1">
        <v>35065</v>
      </c>
      <c r="B2" s="2">
        <v>2.1770000000000001E-6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2.356E-6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1.017E-6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2.3300000000000001E-6</v>
      </c>
      <c r="G5" t="s">
        <v>18</v>
      </c>
      <c r="H5" s="3">
        <f>_xlfn.FORECAST.ETS.STAT($B$2:$B$298,$A$2:$A$298,4,157,1)</f>
        <v>0.90976837042137126</v>
      </c>
    </row>
    <row r="6" spans="1:8" x14ac:dyDescent="0.2">
      <c r="A6" s="1">
        <v>35186</v>
      </c>
      <c r="B6" s="2">
        <v>1.72E-6</v>
      </c>
      <c r="G6" t="s">
        <v>19</v>
      </c>
      <c r="H6" s="3">
        <f>_xlfn.FORECAST.ETS.STAT($B$2:$B$298,$A$2:$A$298,5,157,1)</f>
        <v>1.6711100361887044</v>
      </c>
    </row>
    <row r="7" spans="1:8" x14ac:dyDescent="0.2">
      <c r="A7" s="1">
        <v>35217</v>
      </c>
      <c r="B7" s="2">
        <v>9.7199999999999997E-7</v>
      </c>
      <c r="G7" t="s">
        <v>20</v>
      </c>
      <c r="H7" s="3">
        <f>_xlfn.FORECAST.ETS.STAT($B$2:$B$298,$A$2:$A$298,6,157,1)</f>
        <v>8.6723567587030839E-3</v>
      </c>
    </row>
    <row r="8" spans="1:8" x14ac:dyDescent="0.2">
      <c r="A8" s="1">
        <v>35247</v>
      </c>
      <c r="B8" s="2">
        <v>1.145E-6</v>
      </c>
      <c r="G8" t="s">
        <v>21</v>
      </c>
      <c r="H8" s="3">
        <f>_xlfn.FORECAST.ETS.STAT($B$2:$B$298,$A$2:$A$298,7,157,1)</f>
        <v>2.389943195449E-2</v>
      </c>
    </row>
    <row r="9" spans="1:8" x14ac:dyDescent="0.2">
      <c r="A9" s="1">
        <v>35278</v>
      </c>
      <c r="B9" s="2">
        <v>3.3579999999999999E-6</v>
      </c>
    </row>
    <row r="10" spans="1:8" x14ac:dyDescent="0.2">
      <c r="A10" s="1">
        <v>35309</v>
      </c>
      <c r="B10" s="2">
        <v>1.316E-6</v>
      </c>
    </row>
    <row r="11" spans="1:8" x14ac:dyDescent="0.2">
      <c r="A11" s="1">
        <v>35339</v>
      </c>
      <c r="B11" s="2">
        <v>1.141E-6</v>
      </c>
    </row>
    <row r="12" spans="1:8" x14ac:dyDescent="0.2">
      <c r="A12" s="1">
        <v>35370</v>
      </c>
      <c r="B12" s="2">
        <v>1.702E-6</v>
      </c>
    </row>
    <row r="13" spans="1:8" x14ac:dyDescent="0.2">
      <c r="A13" s="1">
        <v>35400</v>
      </c>
      <c r="B13" s="2">
        <v>6.8190000000000003E-6</v>
      </c>
    </row>
    <row r="14" spans="1:8" x14ac:dyDescent="0.2">
      <c r="A14" s="1">
        <v>35431</v>
      </c>
      <c r="B14" s="2">
        <v>2.3039999999999999E-6</v>
      </c>
    </row>
    <row r="15" spans="1:8" x14ac:dyDescent="0.2">
      <c r="A15" s="1">
        <v>35462</v>
      </c>
      <c r="B15" s="2">
        <v>1.3549999999999999E-6</v>
      </c>
    </row>
    <row r="16" spans="1:8" x14ac:dyDescent="0.2">
      <c r="A16" s="1">
        <v>35490</v>
      </c>
      <c r="B16" s="2">
        <v>4.3320000000000002E-6</v>
      </c>
    </row>
    <row r="17" spans="1:2" x14ac:dyDescent="0.2">
      <c r="A17" s="1">
        <v>35521</v>
      </c>
      <c r="B17" s="2">
        <v>5.0749999999999997E-6</v>
      </c>
    </row>
    <row r="18" spans="1:2" x14ac:dyDescent="0.2">
      <c r="A18" s="1">
        <v>35551</v>
      </c>
      <c r="B18" s="2">
        <v>1.808E-5</v>
      </c>
    </row>
    <row r="19" spans="1:2" x14ac:dyDescent="0.2">
      <c r="A19" s="1">
        <v>35582</v>
      </c>
      <c r="B19" s="2">
        <v>2.3949999999999999E-6</v>
      </c>
    </row>
    <row r="20" spans="1:2" x14ac:dyDescent="0.2">
      <c r="A20" s="1">
        <v>35612</v>
      </c>
      <c r="B20" s="2">
        <v>8.6089999999999999E-7</v>
      </c>
    </row>
    <row r="21" spans="1:2" x14ac:dyDescent="0.2">
      <c r="A21" s="1">
        <v>35643</v>
      </c>
      <c r="B21" s="2">
        <v>1.3850000000000001E-6</v>
      </c>
    </row>
    <row r="22" spans="1:2" x14ac:dyDescent="0.2">
      <c r="A22" s="1">
        <v>35674</v>
      </c>
      <c r="B22" s="2">
        <v>1.255E-5</v>
      </c>
    </row>
    <row r="23" spans="1:2" x14ac:dyDescent="0.2">
      <c r="A23" s="1">
        <v>35704</v>
      </c>
      <c r="B23" s="2">
        <v>1.775E-4</v>
      </c>
    </row>
    <row r="24" spans="1:2" x14ac:dyDescent="0.2">
      <c r="A24" s="1">
        <v>35735</v>
      </c>
      <c r="B24" s="2">
        <v>5.8140000000000002E-5</v>
      </c>
    </row>
    <row r="25" spans="1:2" x14ac:dyDescent="0.2">
      <c r="A25" s="1">
        <v>35765</v>
      </c>
      <c r="B25" s="2">
        <v>1.108E-4</v>
      </c>
    </row>
    <row r="26" spans="1:2" x14ac:dyDescent="0.2">
      <c r="A26" s="1">
        <v>35796</v>
      </c>
      <c r="B26" s="2">
        <v>5.5309999999999997E-5</v>
      </c>
    </row>
    <row r="27" spans="1:2" x14ac:dyDescent="0.2">
      <c r="A27" s="1">
        <v>35827</v>
      </c>
      <c r="B27" s="2">
        <v>3.2199999999999997E-5</v>
      </c>
    </row>
    <row r="28" spans="1:2" x14ac:dyDescent="0.2">
      <c r="A28" s="1">
        <v>35855</v>
      </c>
      <c r="B28" s="2">
        <v>1.1959999999999999E-4</v>
      </c>
    </row>
    <row r="29" spans="1:2" x14ac:dyDescent="0.2">
      <c r="A29" s="1">
        <v>35886</v>
      </c>
      <c r="B29" s="2">
        <v>1.189E-4</v>
      </c>
    </row>
    <row r="30" spans="1:2" x14ac:dyDescent="0.2">
      <c r="A30" s="1">
        <v>35916</v>
      </c>
      <c r="B30" s="2">
        <v>2.3330000000000001E-4</v>
      </c>
    </row>
    <row r="31" spans="1:2" x14ac:dyDescent="0.2">
      <c r="A31" s="1">
        <v>35947</v>
      </c>
      <c r="B31" s="2">
        <v>7.0510000000000001E-5</v>
      </c>
    </row>
    <row r="32" spans="1:2" x14ac:dyDescent="0.2">
      <c r="A32" s="1">
        <v>35977</v>
      </c>
      <c r="B32" s="2">
        <v>2.9349999999999998E-4</v>
      </c>
    </row>
    <row r="33" spans="1:2" x14ac:dyDescent="0.2">
      <c r="A33" s="1">
        <v>36008</v>
      </c>
      <c r="B33" s="2">
        <v>8.4349999999999996E-4</v>
      </c>
    </row>
    <row r="34" spans="1:2" x14ac:dyDescent="0.2">
      <c r="A34" s="1">
        <v>36039</v>
      </c>
      <c r="B34" s="2">
        <v>8.397E-3</v>
      </c>
    </row>
    <row r="35" spans="1:2" x14ac:dyDescent="0.2">
      <c r="A35" s="1">
        <v>36069</v>
      </c>
      <c r="B35" s="2">
        <v>2.5560000000000001E-3</v>
      </c>
    </row>
    <row r="36" spans="1:2" x14ac:dyDescent="0.2">
      <c r="A36" s="1">
        <v>36100</v>
      </c>
      <c r="B36" s="2">
        <v>7.5440000000000001E-4</v>
      </c>
    </row>
    <row r="37" spans="1:2" x14ac:dyDescent="0.2">
      <c r="A37" s="1">
        <v>36130</v>
      </c>
      <c r="B37" s="2">
        <v>7.9950000000000004E-3</v>
      </c>
    </row>
    <row r="38" spans="1:2" x14ac:dyDescent="0.2">
      <c r="A38" s="1">
        <v>36161</v>
      </c>
      <c r="B38" s="2">
        <v>6.8820000000000001E-3</v>
      </c>
    </row>
    <row r="39" spans="1:2" x14ac:dyDescent="0.2">
      <c r="A39" s="1">
        <v>36192</v>
      </c>
      <c r="B39" s="2">
        <v>2.9300000000000002E-4</v>
      </c>
    </row>
    <row r="40" spans="1:2" x14ac:dyDescent="0.2">
      <c r="A40" s="1">
        <v>36220</v>
      </c>
      <c r="B40" s="2">
        <v>2.9300000000000002E-4</v>
      </c>
    </row>
    <row r="41" spans="1:2" x14ac:dyDescent="0.2">
      <c r="A41" s="1">
        <v>36251</v>
      </c>
      <c r="B41" s="2">
        <v>5.2789999999999998E-4</v>
      </c>
    </row>
    <row r="42" spans="1:2" x14ac:dyDescent="0.2">
      <c r="A42" s="1">
        <v>36281</v>
      </c>
      <c r="B42" s="2">
        <v>3.0769999999999999E-3</v>
      </c>
    </row>
    <row r="43" spans="1:2" x14ac:dyDescent="0.2">
      <c r="A43" s="1">
        <v>36312</v>
      </c>
      <c r="B43" s="2">
        <v>8.2780000000000006E-3</v>
      </c>
    </row>
    <row r="44" spans="1:2" x14ac:dyDescent="0.2">
      <c r="A44" s="1">
        <v>36342</v>
      </c>
      <c r="B44" s="2">
        <v>2.5090000000000001E-2</v>
      </c>
    </row>
    <row r="45" spans="1:2" x14ac:dyDescent="0.2">
      <c r="A45" s="1">
        <v>36373</v>
      </c>
      <c r="B45" s="2">
        <v>2.095E-2</v>
      </c>
    </row>
    <row r="46" spans="1:2" x14ac:dyDescent="0.2">
      <c r="A46" s="1">
        <v>36404</v>
      </c>
      <c r="B46" s="2">
        <v>2.2499999999999999E-2</v>
      </c>
    </row>
    <row r="47" spans="1:2" x14ac:dyDescent="0.2">
      <c r="A47" s="1">
        <v>36434</v>
      </c>
      <c r="B47" s="2">
        <v>3.1150000000000001E-3</v>
      </c>
    </row>
    <row r="48" spans="1:2" x14ac:dyDescent="0.2">
      <c r="A48" s="1">
        <v>36465</v>
      </c>
      <c r="B48" s="2">
        <v>1.585E-2</v>
      </c>
    </row>
    <row r="49" spans="1:2" x14ac:dyDescent="0.2">
      <c r="A49" s="1">
        <v>36495</v>
      </c>
      <c r="B49" s="2">
        <v>1.272E-2</v>
      </c>
    </row>
    <row r="50" spans="1:2" x14ac:dyDescent="0.2">
      <c r="A50" s="1">
        <v>36526</v>
      </c>
      <c r="B50" s="2">
        <v>1.021E-2</v>
      </c>
    </row>
    <row r="51" spans="1:2" x14ac:dyDescent="0.2">
      <c r="A51" s="1">
        <v>36557</v>
      </c>
      <c r="B51" s="2">
        <v>4.738E-3</v>
      </c>
    </row>
    <row r="52" spans="1:2" x14ac:dyDescent="0.2">
      <c r="A52" s="1">
        <v>36586</v>
      </c>
      <c r="B52" s="2">
        <v>8.7440000000000004E-2</v>
      </c>
    </row>
    <row r="53" spans="1:2" x14ac:dyDescent="0.2">
      <c r="A53" s="1">
        <v>36617</v>
      </c>
      <c r="B53" s="2">
        <v>9.3770000000000006E-2</v>
      </c>
    </row>
    <row r="54" spans="1:2" x14ac:dyDescent="0.2">
      <c r="A54" s="1">
        <v>36647</v>
      </c>
      <c r="B54" s="2">
        <v>3.44E-2</v>
      </c>
    </row>
    <row r="55" spans="1:2" x14ac:dyDescent="0.2">
      <c r="A55" s="1">
        <v>36678</v>
      </c>
      <c r="B55" s="2">
        <v>1.3939999999999999E-2</v>
      </c>
    </row>
    <row r="56" spans="1:2" x14ac:dyDescent="0.2">
      <c r="A56" s="1">
        <v>36708</v>
      </c>
      <c r="B56" s="2">
        <v>1.2619999999999999E-2</v>
      </c>
    </row>
    <row r="57" spans="1:2" x14ac:dyDescent="0.2">
      <c r="A57" s="1">
        <v>36739</v>
      </c>
      <c r="B57" s="2">
        <v>8.2150000000000001E-3</v>
      </c>
    </row>
    <row r="58" spans="1:2" x14ac:dyDescent="0.2">
      <c r="A58" s="1">
        <v>36770</v>
      </c>
      <c r="B58" s="2">
        <v>1.7829999999999999E-2</v>
      </c>
    </row>
    <row r="59" spans="1:2" x14ac:dyDescent="0.2">
      <c r="A59" s="1">
        <v>36800</v>
      </c>
      <c r="B59" s="2">
        <v>3.7810000000000003E-2</v>
      </c>
    </row>
    <row r="60" spans="1:2" x14ac:dyDescent="0.2">
      <c r="A60" s="1">
        <v>36831</v>
      </c>
      <c r="B60" s="2">
        <v>3.6249999999999998E-2</v>
      </c>
    </row>
    <row r="61" spans="1:2" x14ac:dyDescent="0.2">
      <c r="A61" s="1">
        <v>36861</v>
      </c>
      <c r="B61" s="2">
        <v>2.8490000000000001E-2</v>
      </c>
    </row>
    <row r="62" spans="1:2" x14ac:dyDescent="0.2">
      <c r="A62" s="1">
        <v>36892</v>
      </c>
      <c r="B62" s="2">
        <v>8.5579999999999996E-3</v>
      </c>
    </row>
    <row r="63" spans="1:2" x14ac:dyDescent="0.2">
      <c r="A63" s="1">
        <v>36923</v>
      </c>
      <c r="B63" s="2">
        <v>5.8919999999999997E-3</v>
      </c>
    </row>
    <row r="64" spans="1:2" x14ac:dyDescent="0.2">
      <c r="A64" s="1">
        <v>36951</v>
      </c>
      <c r="B64" s="2">
        <v>2.6090000000000002E-3</v>
      </c>
    </row>
    <row r="65" spans="1:2" x14ac:dyDescent="0.2">
      <c r="A65" s="1">
        <v>36982</v>
      </c>
      <c r="B65" s="2">
        <v>0.13569999999999999</v>
      </c>
    </row>
    <row r="66" spans="1:2" x14ac:dyDescent="0.2">
      <c r="A66" s="1">
        <v>37012</v>
      </c>
      <c r="B66" s="2">
        <v>1.949E-2</v>
      </c>
    </row>
    <row r="67" spans="1:2" x14ac:dyDescent="0.2">
      <c r="A67" s="1">
        <v>37043</v>
      </c>
      <c r="B67" s="2">
        <v>4.2259999999999997E-3</v>
      </c>
    </row>
    <row r="68" spans="1:2" x14ac:dyDescent="0.2">
      <c r="A68" s="1">
        <v>37073</v>
      </c>
      <c r="B68" s="2">
        <v>2.728E-3</v>
      </c>
    </row>
    <row r="69" spans="1:2" x14ac:dyDescent="0.2">
      <c r="A69" s="1">
        <v>37104</v>
      </c>
      <c r="B69" s="2">
        <v>1.47E-3</v>
      </c>
    </row>
    <row r="70" spans="1:2" x14ac:dyDescent="0.2">
      <c r="A70" s="1">
        <v>37135</v>
      </c>
      <c r="B70" s="2">
        <v>2.043E-2</v>
      </c>
    </row>
    <row r="71" spans="1:2" x14ac:dyDescent="0.2">
      <c r="A71" s="1">
        <v>37165</v>
      </c>
      <c r="B71" s="2">
        <v>0.3669</v>
      </c>
    </row>
    <row r="72" spans="1:2" x14ac:dyDescent="0.2">
      <c r="A72" s="1">
        <v>37196</v>
      </c>
      <c r="B72" s="2">
        <v>0.23649999999999999</v>
      </c>
    </row>
    <row r="73" spans="1:2" x14ac:dyDescent="0.2">
      <c r="A73" s="1">
        <v>37226</v>
      </c>
      <c r="B73" s="2">
        <v>0.1298</v>
      </c>
    </row>
    <row r="74" spans="1:2" x14ac:dyDescent="0.2">
      <c r="A74" s="1">
        <v>37257</v>
      </c>
      <c r="B74" s="2">
        <v>0.15590000000000001</v>
      </c>
    </row>
    <row r="75" spans="1:2" x14ac:dyDescent="0.2">
      <c r="A75" s="1">
        <v>37288</v>
      </c>
      <c r="B75" s="2">
        <v>0.16089999999999999</v>
      </c>
    </row>
    <row r="76" spans="1:2" x14ac:dyDescent="0.2">
      <c r="A76" s="1">
        <v>37316</v>
      </c>
      <c r="B76" s="2">
        <v>5.7959999999999998E-2</v>
      </c>
    </row>
    <row r="77" spans="1:2" x14ac:dyDescent="0.2">
      <c r="A77" s="1">
        <v>37347</v>
      </c>
      <c r="B77" s="2">
        <v>7.4130000000000001E-2</v>
      </c>
    </row>
    <row r="78" spans="1:2" x14ac:dyDescent="0.2">
      <c r="A78" s="1">
        <v>37377</v>
      </c>
      <c r="B78" s="2">
        <v>8.9499999999999996E-3</v>
      </c>
    </row>
    <row r="79" spans="1:2" x14ac:dyDescent="0.2">
      <c r="A79" s="1">
        <v>37408</v>
      </c>
      <c r="B79" s="2">
        <v>1.312E-2</v>
      </c>
    </row>
    <row r="80" spans="1:2" x14ac:dyDescent="0.2">
      <c r="A80" s="1">
        <v>37438</v>
      </c>
      <c r="B80" s="2">
        <v>7.842E-3</v>
      </c>
    </row>
    <row r="81" spans="1:2" x14ac:dyDescent="0.2">
      <c r="A81" s="1">
        <v>37469</v>
      </c>
      <c r="B81" s="2">
        <v>6.0900000000000003E-2</v>
      </c>
    </row>
    <row r="82" spans="1:2" x14ac:dyDescent="0.2">
      <c r="A82" s="1">
        <v>37500</v>
      </c>
      <c r="B82" s="2">
        <v>2.5159999999999998E-2</v>
      </c>
    </row>
    <row r="83" spans="1:2" x14ac:dyDescent="0.2">
      <c r="A83" s="1">
        <v>37530</v>
      </c>
      <c r="B83" s="2">
        <v>3.4040000000000001E-2</v>
      </c>
    </row>
    <row r="84" spans="1:2" x14ac:dyDescent="0.2">
      <c r="A84" s="1">
        <v>37561</v>
      </c>
      <c r="B84" s="2">
        <v>1.5429999999999999E-2</v>
      </c>
    </row>
    <row r="85" spans="1:2" x14ac:dyDescent="0.2">
      <c r="A85" s="1">
        <v>37591</v>
      </c>
      <c r="B85" s="2">
        <v>1.359E-2</v>
      </c>
    </row>
    <row r="86" spans="1:2" x14ac:dyDescent="0.2">
      <c r="A86" s="1">
        <v>37622</v>
      </c>
      <c r="B86" s="2">
        <v>1.119E-3</v>
      </c>
    </row>
    <row r="87" spans="1:2" x14ac:dyDescent="0.2">
      <c r="A87" s="1">
        <v>37653</v>
      </c>
      <c r="B87" s="2">
        <v>1.454E-3</v>
      </c>
    </row>
    <row r="88" spans="1:2" x14ac:dyDescent="0.2">
      <c r="A88" s="1">
        <v>37681</v>
      </c>
      <c r="B88" s="2">
        <v>1.2880000000000001E-3</v>
      </c>
    </row>
    <row r="89" spans="1:2" x14ac:dyDescent="0.2">
      <c r="A89" s="1">
        <v>37712</v>
      </c>
      <c r="B89" s="2">
        <v>5.0800000000000003E-3</v>
      </c>
    </row>
    <row r="90" spans="1:2" x14ac:dyDescent="0.2">
      <c r="A90" s="1">
        <v>37742</v>
      </c>
      <c r="B90" s="2">
        <v>9.1640000000000003E-3</v>
      </c>
    </row>
    <row r="91" spans="1:2" x14ac:dyDescent="0.2">
      <c r="A91" s="1">
        <v>37773</v>
      </c>
      <c r="B91" s="2">
        <v>1.374E-3</v>
      </c>
    </row>
    <row r="92" spans="1:2" x14ac:dyDescent="0.2">
      <c r="A92" s="1">
        <v>37803</v>
      </c>
      <c r="B92" s="2">
        <v>9.1049999999999996E-4</v>
      </c>
    </row>
    <row r="93" spans="1:2" x14ac:dyDescent="0.2">
      <c r="A93" s="1">
        <v>37834</v>
      </c>
      <c r="B93" s="2">
        <v>6.9430000000000002E-4</v>
      </c>
    </row>
    <row r="94" spans="1:2" x14ac:dyDescent="0.2">
      <c r="A94" s="1">
        <v>37865</v>
      </c>
      <c r="B94" s="2">
        <v>3.8000000000000002E-4</v>
      </c>
    </row>
    <row r="95" spans="1:2" x14ac:dyDescent="0.2">
      <c r="A95" s="1">
        <v>37895</v>
      </c>
      <c r="B95" s="2">
        <v>1.725E-3</v>
      </c>
    </row>
    <row r="96" spans="1:2" x14ac:dyDescent="0.2">
      <c r="A96" s="1">
        <v>37926</v>
      </c>
      <c r="B96" s="2">
        <v>5.3120000000000001E-2</v>
      </c>
    </row>
    <row r="97" spans="1:2" x14ac:dyDescent="0.2">
      <c r="A97" s="1">
        <v>37956</v>
      </c>
      <c r="B97" s="2">
        <v>5.4039999999999999E-3</v>
      </c>
    </row>
    <row r="98" spans="1:2" x14ac:dyDescent="0.2">
      <c r="A98" s="1">
        <v>37987</v>
      </c>
      <c r="B98" s="2">
        <v>8.1289999999999997E-4</v>
      </c>
    </row>
    <row r="99" spans="1:2" x14ac:dyDescent="0.2">
      <c r="A99" s="1">
        <v>38018</v>
      </c>
      <c r="B99" s="2">
        <v>1.102E-4</v>
      </c>
    </row>
    <row r="100" spans="1:2" x14ac:dyDescent="0.2">
      <c r="A100" s="1">
        <v>38047</v>
      </c>
      <c r="B100" s="2">
        <v>4.2000000000000002E-4</v>
      </c>
    </row>
    <row r="101" spans="1:2" x14ac:dyDescent="0.2">
      <c r="A101" s="1">
        <v>38078</v>
      </c>
      <c r="B101" s="2">
        <v>2.0249999999999999E-4</v>
      </c>
    </row>
    <row r="102" spans="1:2" x14ac:dyDescent="0.2">
      <c r="A102" s="1">
        <v>38108</v>
      </c>
      <c r="B102" s="2">
        <v>8.3720000000000005E-5</v>
      </c>
    </row>
    <row r="103" spans="1:2" x14ac:dyDescent="0.2">
      <c r="A103" s="1">
        <v>38139</v>
      </c>
      <c r="B103" s="2">
        <v>1.4469999999999999E-4</v>
      </c>
    </row>
    <row r="104" spans="1:2" x14ac:dyDescent="0.2">
      <c r="A104" s="1">
        <v>38169</v>
      </c>
      <c r="B104" s="2">
        <v>3.7790000000000002E-5</v>
      </c>
    </row>
    <row r="105" spans="1:2" x14ac:dyDescent="0.2">
      <c r="A105" s="1">
        <v>38200</v>
      </c>
      <c r="B105" s="2">
        <v>4.5210000000000003E-5</v>
      </c>
    </row>
    <row r="106" spans="1:2" x14ac:dyDescent="0.2">
      <c r="A106" s="1">
        <v>38231</v>
      </c>
      <c r="B106" s="2">
        <v>4.4820000000000001E-5</v>
      </c>
    </row>
    <row r="107" spans="1:2" x14ac:dyDescent="0.2">
      <c r="A107" s="1">
        <v>38261</v>
      </c>
      <c r="B107" s="2">
        <v>3.9969999999999998E-5</v>
      </c>
    </row>
    <row r="108" spans="1:2" x14ac:dyDescent="0.2">
      <c r="A108" s="1">
        <v>38292</v>
      </c>
      <c r="B108" s="2">
        <v>6.5649999999999997E-4</v>
      </c>
    </row>
    <row r="109" spans="1:2" x14ac:dyDescent="0.2">
      <c r="A109" s="1">
        <v>38322</v>
      </c>
      <c r="B109" s="2">
        <v>3.9219999999999999E-4</v>
      </c>
    </row>
    <row r="110" spans="1:2" x14ac:dyDescent="0.2">
      <c r="A110" s="1">
        <v>38353</v>
      </c>
      <c r="B110" s="2">
        <v>1.6760000000000001E-4</v>
      </c>
    </row>
    <row r="111" spans="1:2" x14ac:dyDescent="0.2">
      <c r="A111" s="1">
        <v>38384</v>
      </c>
      <c r="B111" s="2">
        <v>1.963E-5</v>
      </c>
    </row>
    <row r="112" spans="1:2" x14ac:dyDescent="0.2">
      <c r="A112" s="1">
        <v>38412</v>
      </c>
      <c r="B112" s="2">
        <v>1.6039999999999999E-5</v>
      </c>
    </row>
    <row r="113" spans="1:2" x14ac:dyDescent="0.2">
      <c r="A113" s="1">
        <v>38443</v>
      </c>
      <c r="B113" s="2">
        <v>1.049E-5</v>
      </c>
    </row>
    <row r="114" spans="1:2" x14ac:dyDescent="0.2">
      <c r="A114" s="1">
        <v>38473</v>
      </c>
      <c r="B114" s="2">
        <v>2.7910000000000001E-4</v>
      </c>
    </row>
    <row r="115" spans="1:2" x14ac:dyDescent="0.2">
      <c r="A115" s="1">
        <v>38504</v>
      </c>
      <c r="B115" s="2">
        <v>6.3159999999999998E-5</v>
      </c>
    </row>
    <row r="116" spans="1:2" x14ac:dyDescent="0.2">
      <c r="A116" s="1">
        <v>38534</v>
      </c>
      <c r="B116" s="2">
        <v>9.7479999999999995E-5</v>
      </c>
    </row>
    <row r="117" spans="1:2" x14ac:dyDescent="0.2">
      <c r="A117" s="1">
        <v>38565</v>
      </c>
      <c r="B117" s="2">
        <v>1.016E-4</v>
      </c>
    </row>
    <row r="118" spans="1:2" x14ac:dyDescent="0.2">
      <c r="A118" s="1">
        <v>38596</v>
      </c>
      <c r="B118" s="2">
        <v>2.105E-5</v>
      </c>
    </row>
    <row r="119" spans="1:2" x14ac:dyDescent="0.2">
      <c r="A119" s="1">
        <v>38626</v>
      </c>
      <c r="B119" s="2">
        <v>1.2330000000000001E-5</v>
      </c>
    </row>
    <row r="120" spans="1:2" x14ac:dyDescent="0.2">
      <c r="A120" s="1">
        <v>38657</v>
      </c>
      <c r="B120" s="2">
        <v>1.7580000000000001E-5</v>
      </c>
    </row>
    <row r="121" spans="1:2" x14ac:dyDescent="0.2">
      <c r="A121" s="1">
        <v>38687</v>
      </c>
      <c r="B121" s="2">
        <v>9.1970000000000002E-5</v>
      </c>
    </row>
    <row r="122" spans="1:2" x14ac:dyDescent="0.2">
      <c r="A122" s="1">
        <v>38718</v>
      </c>
      <c r="B122" s="2">
        <v>1.341E-5</v>
      </c>
    </row>
    <row r="123" spans="1:2" x14ac:dyDescent="0.2">
      <c r="A123" s="1">
        <v>38749</v>
      </c>
      <c r="B123" s="2">
        <v>2.39E-6</v>
      </c>
    </row>
    <row r="124" spans="1:2" x14ac:dyDescent="0.2">
      <c r="A124" s="1">
        <v>38777</v>
      </c>
      <c r="B124" s="2">
        <v>4.9359999999999998E-6</v>
      </c>
    </row>
    <row r="125" spans="1:2" x14ac:dyDescent="0.2">
      <c r="A125" s="1">
        <v>38808</v>
      </c>
      <c r="B125" s="2">
        <v>4.5539999999999999E-6</v>
      </c>
    </row>
    <row r="126" spans="1:2" x14ac:dyDescent="0.2">
      <c r="A126" s="1">
        <v>38838</v>
      </c>
      <c r="B126" s="2">
        <v>1.6779999999999999E-5</v>
      </c>
    </row>
    <row r="127" spans="1:2" x14ac:dyDescent="0.2">
      <c r="A127" s="1">
        <v>38869</v>
      </c>
      <c r="B127" s="2">
        <v>1.024E-5</v>
      </c>
    </row>
    <row r="128" spans="1:2" x14ac:dyDescent="0.2">
      <c r="A128" s="1">
        <v>38899</v>
      </c>
      <c r="B128" s="2">
        <v>3.9330000000000003E-6</v>
      </c>
    </row>
    <row r="129" spans="1:2" x14ac:dyDescent="0.2">
      <c r="A129" s="1">
        <v>38930</v>
      </c>
      <c r="B129" s="2">
        <v>3.2370000000000001E-6</v>
      </c>
    </row>
    <row r="130" spans="1:2" x14ac:dyDescent="0.2">
      <c r="A130" s="1">
        <v>38961</v>
      </c>
      <c r="B130" s="2">
        <v>9.8030000000000008E-6</v>
      </c>
    </row>
    <row r="131" spans="1:2" x14ac:dyDescent="0.2">
      <c r="A131" s="1">
        <v>38991</v>
      </c>
      <c r="B131" s="2">
        <v>2.3329999999999999E-5</v>
      </c>
    </row>
    <row r="132" spans="1:2" x14ac:dyDescent="0.2">
      <c r="A132" s="1">
        <v>39022</v>
      </c>
      <c r="B132" s="2">
        <v>1.082E-5</v>
      </c>
    </row>
    <row r="133" spans="1:2" x14ac:dyDescent="0.2">
      <c r="A133" s="1">
        <v>39052</v>
      </c>
      <c r="B133" s="2">
        <v>1.3380000000000001E-5</v>
      </c>
    </row>
    <row r="134" spans="1:2" x14ac:dyDescent="0.2">
      <c r="A134" s="1">
        <v>39083</v>
      </c>
      <c r="B134" s="2">
        <v>1.473E-5</v>
      </c>
    </row>
    <row r="135" spans="1:2" x14ac:dyDescent="0.2">
      <c r="A135" s="1">
        <v>39114</v>
      </c>
      <c r="B135" s="2">
        <v>9.8139999999999995E-6</v>
      </c>
    </row>
    <row r="136" spans="1:2" x14ac:dyDescent="0.2">
      <c r="A136" s="1">
        <v>39142</v>
      </c>
      <c r="B136" s="2">
        <v>4.5979999999999999E-6</v>
      </c>
    </row>
    <row r="137" spans="1:2" x14ac:dyDescent="0.2">
      <c r="A137" s="1">
        <v>39173</v>
      </c>
      <c r="B137" s="2">
        <v>1.524E-5</v>
      </c>
    </row>
    <row r="138" spans="1:2" x14ac:dyDescent="0.2">
      <c r="A138" s="1">
        <v>39203</v>
      </c>
      <c r="B138" s="2">
        <v>9.5920000000000007E-6</v>
      </c>
    </row>
    <row r="139" spans="1:2" x14ac:dyDescent="0.2">
      <c r="A139" s="1">
        <v>39234</v>
      </c>
      <c r="B139" s="2">
        <v>3.3500000000000001E-6</v>
      </c>
    </row>
    <row r="140" spans="1:2" x14ac:dyDescent="0.2">
      <c r="A140" s="1">
        <v>39264</v>
      </c>
      <c r="B140" s="2">
        <v>1.128E-6</v>
      </c>
    </row>
    <row r="141" spans="1:2" x14ac:dyDescent="0.2">
      <c r="A141" s="1">
        <v>39295</v>
      </c>
      <c r="B141" s="2">
        <v>1.581E-6</v>
      </c>
    </row>
    <row r="142" spans="1:2" x14ac:dyDescent="0.2">
      <c r="A142" s="1">
        <v>39326</v>
      </c>
      <c r="B142" s="2">
        <v>1.3200000000000001E-6</v>
      </c>
    </row>
    <row r="143" spans="1:2" x14ac:dyDescent="0.2">
      <c r="A143" s="1">
        <v>39356</v>
      </c>
      <c r="B143" s="2">
        <v>1.004E-6</v>
      </c>
    </row>
    <row r="144" spans="1:2" x14ac:dyDescent="0.2">
      <c r="A144" s="1">
        <v>39387</v>
      </c>
      <c r="B144" s="2">
        <v>1.5910000000000001E-6</v>
      </c>
    </row>
    <row r="145" spans="1:2" x14ac:dyDescent="0.2">
      <c r="A145" s="1">
        <v>39417</v>
      </c>
      <c r="B145" s="2">
        <v>1.9719999999999999E-6</v>
      </c>
    </row>
    <row r="146" spans="1:2" x14ac:dyDescent="0.2">
      <c r="A146" s="1">
        <v>39448</v>
      </c>
      <c r="B146" s="2">
        <v>2.357E-6</v>
      </c>
    </row>
    <row r="147" spans="1:2" x14ac:dyDescent="0.2">
      <c r="A147" s="1">
        <v>39479</v>
      </c>
      <c r="B147" s="2">
        <v>5.2259999999999996E-6</v>
      </c>
    </row>
    <row r="148" spans="1:2" x14ac:dyDescent="0.2">
      <c r="A148" s="1">
        <v>39508</v>
      </c>
      <c r="B148" s="2">
        <v>5.4480000000000002E-6</v>
      </c>
    </row>
    <row r="149" spans="1:2" x14ac:dyDescent="0.2">
      <c r="A149" s="1">
        <v>39539</v>
      </c>
      <c r="B149" s="2">
        <v>2.4380000000000002E-6</v>
      </c>
    </row>
    <row r="150" spans="1:2" x14ac:dyDescent="0.2">
      <c r="A150" s="1">
        <v>39569</v>
      </c>
      <c r="B150" s="2">
        <v>1.184E-6</v>
      </c>
    </row>
    <row r="151" spans="1:2" x14ac:dyDescent="0.2">
      <c r="A151" s="1">
        <v>39600</v>
      </c>
      <c r="B151" s="2">
        <v>2.0169999999999999E-6</v>
      </c>
    </row>
    <row r="152" spans="1:2" x14ac:dyDescent="0.2">
      <c r="A152" s="1">
        <v>39630</v>
      </c>
      <c r="B152" s="2">
        <v>3.693E-7</v>
      </c>
    </row>
    <row r="153" spans="1:2" x14ac:dyDescent="0.2">
      <c r="A153" s="1">
        <v>39661</v>
      </c>
      <c r="B153" s="2">
        <v>1.9600000000000001E-7</v>
      </c>
    </row>
    <row r="154" spans="1:2" x14ac:dyDescent="0.2">
      <c r="A154" s="1">
        <v>39692</v>
      </c>
      <c r="B154" s="2">
        <v>2.5549999999999998E-7</v>
      </c>
    </row>
    <row r="155" spans="1:2" x14ac:dyDescent="0.2">
      <c r="A155" s="1">
        <v>39722</v>
      </c>
      <c r="B155" s="2">
        <v>1.2550000000000001E-6</v>
      </c>
    </row>
    <row r="156" spans="1:2" x14ac:dyDescent="0.2">
      <c r="A156" s="1">
        <v>39753</v>
      </c>
      <c r="B156" s="2">
        <v>9.9419999999999994E-7</v>
      </c>
    </row>
    <row r="157" spans="1:2" x14ac:dyDescent="0.2">
      <c r="A157" s="1">
        <v>39783</v>
      </c>
      <c r="B157" s="2">
        <v>4.8650000000000002E-7</v>
      </c>
    </row>
    <row r="158" spans="1:2" x14ac:dyDescent="0.2">
      <c r="A158" s="1">
        <v>39814</v>
      </c>
      <c r="B158" s="2">
        <v>1.559E-6</v>
      </c>
    </row>
    <row r="159" spans="1:2" x14ac:dyDescent="0.2">
      <c r="A159" s="1">
        <v>39845</v>
      </c>
      <c r="B159" s="2">
        <v>5.088E-7</v>
      </c>
    </row>
    <row r="160" spans="1:2" x14ac:dyDescent="0.2">
      <c r="A160" s="1">
        <v>39873</v>
      </c>
      <c r="B160" s="2">
        <v>5.116E-7</v>
      </c>
    </row>
    <row r="161" spans="1:2" x14ac:dyDescent="0.2">
      <c r="A161" s="1">
        <v>39904</v>
      </c>
      <c r="B161" s="2">
        <v>1.017E-6</v>
      </c>
    </row>
    <row r="162" spans="1:2" x14ac:dyDescent="0.2">
      <c r="A162" s="1">
        <v>39934</v>
      </c>
      <c r="B162" s="2">
        <v>1.1510000000000001E-6</v>
      </c>
    </row>
    <row r="163" spans="1:2" x14ac:dyDescent="0.2">
      <c r="A163" s="1">
        <v>39965</v>
      </c>
      <c r="B163" s="2">
        <v>6.8270000000000005E-7</v>
      </c>
    </row>
    <row r="164" spans="1:2" x14ac:dyDescent="0.2">
      <c r="A164" s="1">
        <v>39995</v>
      </c>
      <c r="B164" s="2">
        <v>4.1880000000000002E-7</v>
      </c>
    </row>
    <row r="165" spans="1:2" x14ac:dyDescent="0.2">
      <c r="A165" s="1">
        <v>40026</v>
      </c>
      <c r="B165" s="2">
        <v>2.8640000000000002E-7</v>
      </c>
    </row>
    <row r="166" spans="1:2" x14ac:dyDescent="0.2">
      <c r="A166" s="1">
        <v>40057</v>
      </c>
      <c r="B166" s="2">
        <v>3.6399999999999998E-7</v>
      </c>
    </row>
    <row r="167" spans="1:2" x14ac:dyDescent="0.2">
      <c r="A167" s="1">
        <v>40087</v>
      </c>
      <c r="B167" s="2">
        <v>9.0709999999999996E-7</v>
      </c>
    </row>
    <row r="168" spans="1:2" x14ac:dyDescent="0.2">
      <c r="A168" s="1">
        <v>40118</v>
      </c>
      <c r="B168" s="2">
        <v>2.3599999999999999E-6</v>
      </c>
    </row>
    <row r="169" spans="1:2" x14ac:dyDescent="0.2">
      <c r="A169" s="1">
        <v>40148</v>
      </c>
      <c r="B169" s="2">
        <v>1.2500000000000001E-6</v>
      </c>
    </row>
    <row r="170" spans="1:2" x14ac:dyDescent="0.2">
      <c r="A170" s="1">
        <v>40179</v>
      </c>
      <c r="B170" s="2">
        <v>1.4339999999999999E-6</v>
      </c>
    </row>
    <row r="171" spans="1:2" x14ac:dyDescent="0.2">
      <c r="A171" s="1">
        <v>40210</v>
      </c>
      <c r="B171" s="2">
        <v>7.3590000000000002E-7</v>
      </c>
    </row>
    <row r="172" spans="1:2" x14ac:dyDescent="0.2">
      <c r="A172" s="1">
        <v>40238</v>
      </c>
      <c r="B172" s="2">
        <v>7.3590000000000002E-7</v>
      </c>
    </row>
    <row r="173" spans="1:2" x14ac:dyDescent="0.2">
      <c r="A173" s="1">
        <v>40269</v>
      </c>
      <c r="B173" s="2">
        <v>1.6469999999999999E-4</v>
      </c>
    </row>
    <row r="174" spans="1:2" x14ac:dyDescent="0.2">
      <c r="A174" s="1">
        <v>40299</v>
      </c>
      <c r="B174" s="2">
        <v>4.0229999999999999E-5</v>
      </c>
    </row>
    <row r="175" spans="1:2" x14ac:dyDescent="0.2">
      <c r="A175" s="1">
        <v>40330</v>
      </c>
      <c r="B175" s="2">
        <v>2.4220000000000001E-4</v>
      </c>
    </row>
    <row r="176" spans="1:2" x14ac:dyDescent="0.2">
      <c r="A176" s="1">
        <v>40360</v>
      </c>
      <c r="B176" s="2">
        <v>1.863E-4</v>
      </c>
    </row>
    <row r="177" spans="1:2" x14ac:dyDescent="0.2">
      <c r="A177" s="1">
        <v>40391</v>
      </c>
      <c r="B177" s="2">
        <v>3.5040000000000003E-5</v>
      </c>
    </row>
    <row r="178" spans="1:2" x14ac:dyDescent="0.2">
      <c r="A178" s="1">
        <v>40422</v>
      </c>
      <c r="B178" s="2">
        <v>1.609E-5</v>
      </c>
    </row>
    <row r="179" spans="1:2" x14ac:dyDescent="0.2">
      <c r="A179" s="1">
        <v>40452</v>
      </c>
      <c r="B179" s="2">
        <v>5.6640000000000003E-6</v>
      </c>
    </row>
    <row r="180" spans="1:2" x14ac:dyDescent="0.2">
      <c r="A180" s="1">
        <v>40483</v>
      </c>
      <c r="B180" s="2">
        <v>1.184E-6</v>
      </c>
    </row>
    <row r="181" spans="1:2" x14ac:dyDescent="0.2">
      <c r="A181" s="1">
        <v>40513</v>
      </c>
      <c r="B181" s="2">
        <v>1.741E-7</v>
      </c>
    </row>
    <row r="182" spans="1:2" x14ac:dyDescent="0.2">
      <c r="A182" s="1">
        <v>40544</v>
      </c>
      <c r="B182" s="2">
        <v>1.4709999999999999E-7</v>
      </c>
    </row>
    <row r="183" spans="1:2" x14ac:dyDescent="0.2">
      <c r="A183" s="1">
        <v>40575</v>
      </c>
      <c r="B183" s="2">
        <v>2.1319999999999999E-5</v>
      </c>
    </row>
    <row r="184" spans="1:2" x14ac:dyDescent="0.2">
      <c r="A184" s="1">
        <v>40603</v>
      </c>
      <c r="B184" s="2">
        <v>9.0219999999999993E-6</v>
      </c>
    </row>
    <row r="185" spans="1:2" x14ac:dyDescent="0.2">
      <c r="A185" s="1">
        <v>40634</v>
      </c>
      <c r="B185" s="2">
        <v>3.433E-4</v>
      </c>
    </row>
    <row r="186" spans="1:2" x14ac:dyDescent="0.2">
      <c r="A186" s="1">
        <v>40664</v>
      </c>
      <c r="B186" s="2">
        <v>3.6749999999999999E-4</v>
      </c>
    </row>
    <row r="187" spans="1:2" x14ac:dyDescent="0.2">
      <c r="A187" s="1">
        <v>40695</v>
      </c>
      <c r="B187" s="2">
        <v>1.6760000000000001E-4</v>
      </c>
    </row>
    <row r="188" spans="1:2" x14ac:dyDescent="0.2">
      <c r="A188" s="1">
        <v>40725</v>
      </c>
      <c r="B188" s="2">
        <v>4.2719999999999998E-5</v>
      </c>
    </row>
    <row r="189" spans="1:2" x14ac:dyDescent="0.2">
      <c r="A189" s="1">
        <v>40756</v>
      </c>
      <c r="B189" s="2">
        <v>9.8280000000000001E-5</v>
      </c>
    </row>
    <row r="190" spans="1:2" x14ac:dyDescent="0.2">
      <c r="A190" s="1">
        <v>40787</v>
      </c>
      <c r="B190" s="2">
        <v>9.5989999999999994E-5</v>
      </c>
    </row>
    <row r="191" spans="1:2" x14ac:dyDescent="0.2">
      <c r="A191" s="1">
        <v>40817</v>
      </c>
      <c r="B191" s="2">
        <v>3.3019999999999998E-3</v>
      </c>
    </row>
    <row r="192" spans="1:2" x14ac:dyDescent="0.2">
      <c r="A192" s="1">
        <v>40848</v>
      </c>
      <c r="B192" s="2">
        <v>6.7279999999999996E-3</v>
      </c>
    </row>
    <row r="193" spans="1:2" x14ac:dyDescent="0.2">
      <c r="A193" s="1">
        <v>40878</v>
      </c>
      <c r="B193" s="2">
        <v>3.2450000000000001E-3</v>
      </c>
    </row>
    <row r="194" spans="1:2" x14ac:dyDescent="0.2">
      <c r="A194" s="1">
        <v>40909</v>
      </c>
      <c r="B194" s="2">
        <v>1.0950000000000001E-3</v>
      </c>
    </row>
    <row r="195" spans="1:2" x14ac:dyDescent="0.2">
      <c r="A195" s="1">
        <v>40940</v>
      </c>
      <c r="B195" s="2">
        <v>2.7999999999999998E-4</v>
      </c>
    </row>
    <row r="196" spans="1:2" x14ac:dyDescent="0.2">
      <c r="A196" s="1">
        <v>40969</v>
      </c>
      <c r="B196" s="2">
        <v>2.6840000000000002E-4</v>
      </c>
    </row>
    <row r="197" spans="1:2" x14ac:dyDescent="0.2">
      <c r="A197" s="1">
        <v>41000</v>
      </c>
      <c r="B197" s="2">
        <v>2.0469999999999999E-4</v>
      </c>
    </row>
    <row r="198" spans="1:2" x14ac:dyDescent="0.2">
      <c r="A198" s="1">
        <v>41030</v>
      </c>
      <c r="B198" s="2">
        <v>2.5510000000000002E-4</v>
      </c>
    </row>
    <row r="199" spans="1:2" x14ac:dyDescent="0.2">
      <c r="A199" s="1">
        <v>41061</v>
      </c>
      <c r="B199" s="2">
        <v>5.2599999999999999E-4</v>
      </c>
    </row>
    <row r="200" spans="1:2" x14ac:dyDescent="0.2">
      <c r="A200" s="1">
        <v>41091</v>
      </c>
      <c r="B200" s="2">
        <v>1.2589999999999999E-3</v>
      </c>
    </row>
    <row r="201" spans="1:2" x14ac:dyDescent="0.2">
      <c r="A201" s="1">
        <v>41122</v>
      </c>
      <c r="B201" s="2">
        <v>6.0639999999999999E-4</v>
      </c>
    </row>
    <row r="202" spans="1:2" x14ac:dyDescent="0.2">
      <c r="A202" s="1">
        <v>41153</v>
      </c>
      <c r="B202" s="2">
        <v>4.059E-4</v>
      </c>
    </row>
    <row r="203" spans="1:2" x14ac:dyDescent="0.2">
      <c r="A203" s="1">
        <v>41183</v>
      </c>
      <c r="B203" s="2">
        <v>3.2320000000000001E-3</v>
      </c>
    </row>
    <row r="204" spans="1:2" x14ac:dyDescent="0.2">
      <c r="A204" s="1">
        <v>41214</v>
      </c>
      <c r="B204" s="2">
        <v>9.2480000000000004E-4</v>
      </c>
    </row>
    <row r="205" spans="1:2" x14ac:dyDescent="0.2">
      <c r="A205" s="1">
        <v>41244</v>
      </c>
      <c r="B205" s="2">
        <v>3.167E-4</v>
      </c>
    </row>
    <row r="206" spans="1:2" x14ac:dyDescent="0.2">
      <c r="A206" s="1">
        <v>41275</v>
      </c>
      <c r="B206" s="2">
        <v>1.167E-4</v>
      </c>
    </row>
    <row r="207" spans="1:2" x14ac:dyDescent="0.2">
      <c r="A207" s="1">
        <v>41306</v>
      </c>
      <c r="B207" s="2">
        <v>8.42E-5</v>
      </c>
    </row>
    <row r="208" spans="1:2" x14ac:dyDescent="0.2">
      <c r="A208" s="1">
        <v>41334</v>
      </c>
      <c r="B208" s="2">
        <v>6.2189999999999999E-4</v>
      </c>
    </row>
    <row r="209" spans="1:2" x14ac:dyDescent="0.2">
      <c r="A209" s="1">
        <v>41365</v>
      </c>
      <c r="B209" s="2">
        <v>2.6729999999999999E-4</v>
      </c>
    </row>
    <row r="210" spans="1:2" x14ac:dyDescent="0.2">
      <c r="A210" s="1">
        <v>41395</v>
      </c>
      <c r="B210" s="2">
        <v>5.7710000000000001E-3</v>
      </c>
    </row>
    <row r="211" spans="1:2" x14ac:dyDescent="0.2">
      <c r="A211" s="1">
        <v>41426</v>
      </c>
      <c r="B211" s="2">
        <v>1.5839999999999999E-3</v>
      </c>
    </row>
    <row r="212" spans="1:2" x14ac:dyDescent="0.2">
      <c r="A212" s="1">
        <v>41456</v>
      </c>
      <c r="B212" s="2">
        <v>1.167E-4</v>
      </c>
    </row>
    <row r="213" spans="1:2" x14ac:dyDescent="0.2">
      <c r="A213" s="1">
        <v>41487</v>
      </c>
      <c r="B213" s="2">
        <v>8.8980000000000005E-5</v>
      </c>
    </row>
    <row r="214" spans="1:2" x14ac:dyDescent="0.2">
      <c r="A214" s="1">
        <v>41518</v>
      </c>
      <c r="B214" s="2">
        <v>1.605E-4</v>
      </c>
    </row>
    <row r="215" spans="1:2" x14ac:dyDescent="0.2">
      <c r="A215" s="1">
        <v>41548</v>
      </c>
      <c r="B215" s="2">
        <v>1.962E-4</v>
      </c>
    </row>
    <row r="216" spans="1:2" x14ac:dyDescent="0.2">
      <c r="A216" s="1">
        <v>41579</v>
      </c>
      <c r="B216" s="2">
        <v>2.1849999999999999E-3</v>
      </c>
    </row>
    <row r="217" spans="1:2" x14ac:dyDescent="0.2">
      <c r="A217" s="1">
        <v>41609</v>
      </c>
      <c r="B217" s="2">
        <v>3.3730000000000001E-3</v>
      </c>
    </row>
    <row r="218" spans="1:2" x14ac:dyDescent="0.2">
      <c r="A218" s="1">
        <v>41640</v>
      </c>
      <c r="B218" s="2">
        <v>5.9220000000000002E-3</v>
      </c>
    </row>
    <row r="219" spans="1:2" x14ac:dyDescent="0.2">
      <c r="A219" s="1">
        <v>41671</v>
      </c>
      <c r="B219" s="2">
        <v>5.1729999999999996E-3</v>
      </c>
    </row>
    <row r="220" spans="1:2" x14ac:dyDescent="0.2">
      <c r="A220" s="1">
        <v>41699</v>
      </c>
      <c r="B220" s="2">
        <v>6.9870000000000002E-3</v>
      </c>
    </row>
    <row r="221" spans="1:2" x14ac:dyDescent="0.2">
      <c r="A221" s="1">
        <v>41730</v>
      </c>
      <c r="B221" s="2">
        <v>6.9870000000000002E-3</v>
      </c>
    </row>
    <row r="222" spans="1:2" x14ac:dyDescent="0.2">
      <c r="A222" s="1">
        <v>41760</v>
      </c>
      <c r="B222" s="2">
        <v>1.25E-3</v>
      </c>
    </row>
    <row r="223" spans="1:2" x14ac:dyDescent="0.2">
      <c r="A223" s="1">
        <v>41791</v>
      </c>
      <c r="B223" s="2">
        <v>3.1839999999999999E-4</v>
      </c>
    </row>
    <row r="224" spans="1:2" x14ac:dyDescent="0.2">
      <c r="A224" s="1">
        <v>41821</v>
      </c>
      <c r="B224" s="2">
        <v>9.2679999999999998E-4</v>
      </c>
    </row>
    <row r="225" spans="1:2" x14ac:dyDescent="0.2">
      <c r="A225" s="1">
        <v>41852</v>
      </c>
      <c r="B225" s="2">
        <v>2.4870000000000001E-3</v>
      </c>
    </row>
    <row r="226" spans="1:2" x14ac:dyDescent="0.2">
      <c r="A226" s="1">
        <v>41883</v>
      </c>
      <c r="B226" s="2">
        <v>1.016E-3</v>
      </c>
    </row>
    <row r="227" spans="1:2" x14ac:dyDescent="0.2">
      <c r="A227" s="1">
        <v>41913</v>
      </c>
      <c r="B227" s="2">
        <v>7.9609999999999993E-3</v>
      </c>
    </row>
    <row r="228" spans="1:2" x14ac:dyDescent="0.2">
      <c r="A228" s="1">
        <v>41944</v>
      </c>
      <c r="B228" s="2">
        <v>2.232E-3</v>
      </c>
    </row>
    <row r="229" spans="1:2" x14ac:dyDescent="0.2">
      <c r="A229" s="1">
        <v>41974</v>
      </c>
      <c r="B229" s="2">
        <v>1.839E-2</v>
      </c>
    </row>
    <row r="230" spans="1:2" x14ac:dyDescent="0.2">
      <c r="A230" s="1">
        <v>42005</v>
      </c>
      <c r="B230" s="2">
        <v>1.841E-3</v>
      </c>
    </row>
    <row r="231" spans="1:2" x14ac:dyDescent="0.2">
      <c r="A231" s="1">
        <v>42036</v>
      </c>
      <c r="B231" s="2">
        <v>6.0520000000000001E-3</v>
      </c>
    </row>
    <row r="232" spans="1:2" x14ac:dyDescent="0.2">
      <c r="A232" s="1">
        <v>42064</v>
      </c>
      <c r="B232" s="2">
        <v>2.0110000000000002E-3</v>
      </c>
    </row>
    <row r="233" spans="1:2" x14ac:dyDescent="0.2">
      <c r="A233" s="1">
        <v>42095</v>
      </c>
      <c r="B233" s="2">
        <v>1.036E-3</v>
      </c>
    </row>
    <row r="234" spans="1:2" x14ac:dyDescent="0.2">
      <c r="A234" s="1">
        <v>42125</v>
      </c>
      <c r="B234" s="2">
        <v>2.876E-4</v>
      </c>
    </row>
    <row r="235" spans="1:2" x14ac:dyDescent="0.2">
      <c r="A235" s="1">
        <v>42156</v>
      </c>
      <c r="B235" s="2">
        <v>1.997E-4</v>
      </c>
    </row>
    <row r="236" spans="1:2" x14ac:dyDescent="0.2">
      <c r="A236" s="1">
        <v>42186</v>
      </c>
      <c r="B236" s="2">
        <v>9.6749999999999994E-5</v>
      </c>
    </row>
    <row r="237" spans="1:2" x14ac:dyDescent="0.2">
      <c r="A237" s="1">
        <v>42217</v>
      </c>
      <c r="B237" s="2">
        <v>9.1570000000000006E-5</v>
      </c>
    </row>
    <row r="238" spans="1:2" x14ac:dyDescent="0.2">
      <c r="A238" s="1">
        <v>42248</v>
      </c>
      <c r="B238" s="2">
        <v>2.5959999999999999E-5</v>
      </c>
    </row>
    <row r="239" spans="1:2" x14ac:dyDescent="0.2">
      <c r="A239" s="1">
        <v>42278</v>
      </c>
      <c r="B239" s="2">
        <v>6.3040000000000004E-4</v>
      </c>
    </row>
    <row r="240" spans="1:2" x14ac:dyDescent="0.2">
      <c r="A240" s="1">
        <v>42309</v>
      </c>
      <c r="B240" s="2">
        <v>5.2110000000000004E-4</v>
      </c>
    </row>
    <row r="241" spans="1:2" x14ac:dyDescent="0.2">
      <c r="A241" s="1">
        <v>42339</v>
      </c>
      <c r="B241" s="2">
        <v>2.7710000000000001E-4</v>
      </c>
    </row>
    <row r="242" spans="1:2" x14ac:dyDescent="0.2">
      <c r="A242" s="1">
        <v>42370</v>
      </c>
      <c r="B242" s="2">
        <v>3.7869999999999999E-4</v>
      </c>
    </row>
    <row r="243" spans="1:2" x14ac:dyDescent="0.2">
      <c r="A243" s="1">
        <v>42401</v>
      </c>
      <c r="B243" s="2">
        <v>7.8720000000000005E-5</v>
      </c>
    </row>
    <row r="244" spans="1:2" x14ac:dyDescent="0.2">
      <c r="A244" s="1">
        <v>42430</v>
      </c>
      <c r="B244" s="2">
        <v>3.7790000000000002E-5</v>
      </c>
    </row>
    <row r="245" spans="1:2" x14ac:dyDescent="0.2">
      <c r="A245" s="1">
        <v>42461</v>
      </c>
      <c r="B245" s="2">
        <v>9.0939999999999997E-6</v>
      </c>
    </row>
    <row r="246" spans="1:2" x14ac:dyDescent="0.2">
      <c r="A246" s="1">
        <v>42491</v>
      </c>
      <c r="B246" s="2">
        <v>8.687E-5</v>
      </c>
    </row>
    <row r="247" spans="1:2" x14ac:dyDescent="0.2">
      <c r="A247" s="1">
        <v>42522</v>
      </c>
      <c r="B247" s="2">
        <v>1.5950000000000001E-5</v>
      </c>
    </row>
    <row r="248" spans="1:2" x14ac:dyDescent="0.2">
      <c r="A248" s="1">
        <v>42552</v>
      </c>
      <c r="B248" s="2">
        <v>4.4479999999999996E-6</v>
      </c>
    </row>
    <row r="249" spans="1:2" x14ac:dyDescent="0.2">
      <c r="A249" s="1">
        <v>42583</v>
      </c>
      <c r="B249" s="2">
        <v>1.4419999999999999E-6</v>
      </c>
    </row>
    <row r="250" spans="1:2" x14ac:dyDescent="0.2">
      <c r="A250" s="1">
        <v>42614</v>
      </c>
      <c r="B250" s="2">
        <v>9.5649999999999994E-5</v>
      </c>
    </row>
    <row r="251" spans="1:2" x14ac:dyDescent="0.2">
      <c r="A251" s="1">
        <v>42644</v>
      </c>
      <c r="B251" s="2">
        <v>3.0490000000000001E-5</v>
      </c>
    </row>
    <row r="252" spans="1:2" x14ac:dyDescent="0.2">
      <c r="A252" s="1">
        <v>42675</v>
      </c>
      <c r="B252" s="2">
        <v>1.6290000000000002E-5</v>
      </c>
    </row>
    <row r="253" spans="1:2" x14ac:dyDescent="0.2">
      <c r="A253" s="1">
        <v>42705</v>
      </c>
      <c r="B253" s="2">
        <v>4.6430000000000003E-6</v>
      </c>
    </row>
    <row r="254" spans="1:2" x14ac:dyDescent="0.2">
      <c r="A254" s="1">
        <v>42736</v>
      </c>
      <c r="B254" s="2">
        <v>6.9500000000000004E-6</v>
      </c>
    </row>
    <row r="255" spans="1:2" x14ac:dyDescent="0.2">
      <c r="A255" s="1">
        <v>42767</v>
      </c>
      <c r="B255" s="2">
        <v>1.5670000000000001E-5</v>
      </c>
    </row>
    <row r="256" spans="1:2" x14ac:dyDescent="0.2">
      <c r="A256" s="1">
        <v>42795</v>
      </c>
      <c r="B256" s="2">
        <v>3.3040000000000002E-5</v>
      </c>
    </row>
    <row r="257" spans="1:2" x14ac:dyDescent="0.2">
      <c r="A257" s="1">
        <v>42826</v>
      </c>
      <c r="B257" s="2">
        <v>2.6069999999999999E-5</v>
      </c>
    </row>
    <row r="258" spans="1:2" x14ac:dyDescent="0.2">
      <c r="A258" s="1">
        <v>42856</v>
      </c>
      <c r="B258" s="2">
        <v>4.5190000000000003E-6</v>
      </c>
    </row>
    <row r="259" spans="1:2" x14ac:dyDescent="0.2">
      <c r="A259" s="1">
        <v>42887</v>
      </c>
      <c r="B259" s="2">
        <v>3.7869999999999999E-6</v>
      </c>
    </row>
    <row r="260" spans="1:2" x14ac:dyDescent="0.2">
      <c r="A260" s="1">
        <v>42917</v>
      </c>
      <c r="B260" s="2">
        <v>3.4419999999999998E-6</v>
      </c>
    </row>
    <row r="261" spans="1:2" x14ac:dyDescent="0.2">
      <c r="A261" s="1">
        <v>42948</v>
      </c>
      <c r="B261" s="2">
        <v>1.6220000000000001E-6</v>
      </c>
    </row>
    <row r="262" spans="1:2" x14ac:dyDescent="0.2">
      <c r="A262" s="1">
        <v>42979</v>
      </c>
      <c r="B262" s="2">
        <v>2.6699999999999998E-5</v>
      </c>
    </row>
    <row r="263" spans="1:2" x14ac:dyDescent="0.2">
      <c r="A263" s="1">
        <v>43009</v>
      </c>
      <c r="B263" s="2">
        <v>2.6699999999999998E-5</v>
      </c>
    </row>
    <row r="264" spans="1:2" x14ac:dyDescent="0.2">
      <c r="A264" s="1">
        <v>43040</v>
      </c>
      <c r="B264" s="2">
        <v>2.6680000000000001E-6</v>
      </c>
    </row>
    <row r="265" spans="1:2" x14ac:dyDescent="0.2">
      <c r="A265" s="1">
        <v>43070</v>
      </c>
      <c r="B265" s="2">
        <v>3.5580000000000001E-6</v>
      </c>
    </row>
    <row r="266" spans="1:2" x14ac:dyDescent="0.2">
      <c r="A266" s="1">
        <v>43101</v>
      </c>
      <c r="B266" s="2">
        <v>2.7989999999999998E-6</v>
      </c>
    </row>
    <row r="267" spans="1:2" x14ac:dyDescent="0.2">
      <c r="A267" s="1">
        <v>43132</v>
      </c>
      <c r="B267" s="2">
        <v>5.9569999999999997E-7</v>
      </c>
    </row>
    <row r="268" spans="1:2" x14ac:dyDescent="0.2">
      <c r="A268" s="1">
        <v>43160</v>
      </c>
      <c r="B268" s="2">
        <v>7.9979999999999995E-7</v>
      </c>
    </row>
    <row r="269" spans="1:2" x14ac:dyDescent="0.2">
      <c r="A269" s="1">
        <v>43191</v>
      </c>
      <c r="B269" s="2">
        <v>9.4330000000000004E-7</v>
      </c>
    </row>
    <row r="270" spans="1:2" x14ac:dyDescent="0.2">
      <c r="A270" s="1">
        <v>43221</v>
      </c>
      <c r="B270" s="2">
        <v>1.026E-6</v>
      </c>
    </row>
    <row r="271" spans="1:2" x14ac:dyDescent="0.2">
      <c r="A271" s="1">
        <v>43252</v>
      </c>
      <c r="B271" s="2">
        <v>1.2860000000000001E-5</v>
      </c>
    </row>
    <row r="272" spans="1:2" x14ac:dyDescent="0.2">
      <c r="A272" s="1">
        <v>43282</v>
      </c>
      <c r="B272" s="2">
        <v>4.5509999999999999E-7</v>
      </c>
    </row>
    <row r="273" spans="1:2" x14ac:dyDescent="0.2">
      <c r="A273" s="1">
        <v>43313</v>
      </c>
      <c r="B273" s="2">
        <v>5.2689999999999999E-7</v>
      </c>
    </row>
    <row r="274" spans="1:2" x14ac:dyDescent="0.2">
      <c r="A274" s="1">
        <v>43344</v>
      </c>
      <c r="B274" s="2">
        <v>3.8910000000000001E-7</v>
      </c>
    </row>
    <row r="275" spans="1:2" x14ac:dyDescent="0.2">
      <c r="A275" s="1">
        <v>43374</v>
      </c>
      <c r="B275" s="2">
        <v>1.6390000000000001E-6</v>
      </c>
    </row>
    <row r="276" spans="1:2" x14ac:dyDescent="0.2">
      <c r="A276" s="1">
        <v>43405</v>
      </c>
      <c r="B276" s="2">
        <v>1.4899999999999999E-6</v>
      </c>
    </row>
    <row r="277" spans="1:2" x14ac:dyDescent="0.2">
      <c r="A277" s="1">
        <v>43435</v>
      </c>
      <c r="B277" s="2">
        <v>1.9549999999999999E-6</v>
      </c>
    </row>
    <row r="278" spans="1:2" x14ac:dyDescent="0.2">
      <c r="A278" s="1">
        <v>43466</v>
      </c>
      <c r="B278" s="2">
        <v>8.9869999999999997E-7</v>
      </c>
    </row>
    <row r="279" spans="1:2" x14ac:dyDescent="0.2">
      <c r="A279" s="1">
        <v>43497</v>
      </c>
      <c r="B279" s="2">
        <v>3.6969999999999999E-6</v>
      </c>
    </row>
    <row r="280" spans="1:2" x14ac:dyDescent="0.2">
      <c r="A280" s="1">
        <v>43525</v>
      </c>
      <c r="B280" s="2">
        <v>6.0789999999999997E-6</v>
      </c>
    </row>
    <row r="281" spans="1:2" x14ac:dyDescent="0.2">
      <c r="A281" s="1">
        <v>43556</v>
      </c>
      <c r="B281" s="2">
        <v>1.7680000000000001E-6</v>
      </c>
    </row>
    <row r="282" spans="1:2" x14ac:dyDescent="0.2">
      <c r="A282" s="1">
        <v>43586</v>
      </c>
      <c r="B282" s="2">
        <v>3.535E-6</v>
      </c>
    </row>
    <row r="283" spans="1:2" x14ac:dyDescent="0.2">
      <c r="A283" s="1">
        <v>43617</v>
      </c>
      <c r="B283" s="2">
        <v>7.9279999999999995E-7</v>
      </c>
    </row>
    <row r="284" spans="1:2" x14ac:dyDescent="0.2">
      <c r="A284" s="1">
        <v>43647</v>
      </c>
      <c r="B284" s="2">
        <v>8.0250000000000005E-7</v>
      </c>
    </row>
    <row r="285" spans="1:2" x14ac:dyDescent="0.2">
      <c r="A285" s="1">
        <v>43678</v>
      </c>
      <c r="B285" s="2">
        <v>4.6030000000000001E-7</v>
      </c>
    </row>
    <row r="286" spans="1:2" x14ac:dyDescent="0.2">
      <c r="A286" s="1">
        <v>43709</v>
      </c>
      <c r="B286" s="2">
        <v>6.0730000000000001E-6</v>
      </c>
    </row>
    <row r="287" spans="1:2" x14ac:dyDescent="0.2">
      <c r="A287" s="1">
        <v>43739</v>
      </c>
      <c r="B287" s="2">
        <v>1.9700000000000002E-6</v>
      </c>
    </row>
    <row r="288" spans="1:2" x14ac:dyDescent="0.2">
      <c r="A288" s="1">
        <v>43770</v>
      </c>
      <c r="B288" s="2">
        <v>1.2929999999999999E-6</v>
      </c>
    </row>
    <row r="289" spans="1:5" x14ac:dyDescent="0.2">
      <c r="A289" s="1">
        <v>43800</v>
      </c>
      <c r="B289" s="2">
        <v>1.4330000000000001E-6</v>
      </c>
    </row>
    <row r="290" spans="1:5" x14ac:dyDescent="0.2">
      <c r="A290" s="1">
        <v>43831</v>
      </c>
      <c r="B290" s="2">
        <v>6.1239999999999995E-7</v>
      </c>
    </row>
    <row r="291" spans="1:5" x14ac:dyDescent="0.2">
      <c r="A291" s="1">
        <v>43862</v>
      </c>
      <c r="B291" s="2">
        <v>1.212E-6</v>
      </c>
    </row>
    <row r="292" spans="1:5" x14ac:dyDescent="0.2">
      <c r="A292" s="1">
        <v>43891</v>
      </c>
      <c r="B292" s="2">
        <v>1.046E-6</v>
      </c>
    </row>
    <row r="293" spans="1:5" x14ac:dyDescent="0.2">
      <c r="A293" s="1">
        <v>43922</v>
      </c>
      <c r="B293" s="2">
        <v>1.2410000000000001E-6</v>
      </c>
    </row>
    <row r="294" spans="1:5" x14ac:dyDescent="0.2">
      <c r="A294" s="1">
        <v>43952</v>
      </c>
      <c r="B294" s="2">
        <v>1.4160000000000001E-6</v>
      </c>
    </row>
    <row r="295" spans="1:5" x14ac:dyDescent="0.2">
      <c r="A295" s="1">
        <v>43983</v>
      </c>
      <c r="B295" s="2">
        <v>1.446E-6</v>
      </c>
    </row>
    <row r="296" spans="1:5" x14ac:dyDescent="0.2">
      <c r="A296" s="1">
        <v>44013</v>
      </c>
      <c r="B296" s="2">
        <v>6.0959999999999995E-7</v>
      </c>
    </row>
    <row r="297" spans="1:5" x14ac:dyDescent="0.2">
      <c r="A297" s="1">
        <v>44044</v>
      </c>
      <c r="B297" s="2">
        <v>4.2809999999999998E-7</v>
      </c>
    </row>
    <row r="298" spans="1:5" x14ac:dyDescent="0.2">
      <c r="A298" s="1">
        <v>44075</v>
      </c>
      <c r="B298" s="2">
        <v>3.0800000000000002E-6</v>
      </c>
      <c r="C298" s="2">
        <v>3.0800000000000002E-6</v>
      </c>
      <c r="D298" s="2">
        <v>3.0800000000000002E-6</v>
      </c>
      <c r="E298" s="2">
        <v>3.0800000000000002E-6</v>
      </c>
    </row>
    <row r="299" spans="1:5" x14ac:dyDescent="0.2">
      <c r="A299" s="1">
        <v>44105</v>
      </c>
      <c r="B299">
        <v>-3.2050339633819397E-3</v>
      </c>
      <c r="C299" s="2">
        <f t="shared" ref="C299:C330" si="0">_xlfn.FORECAST.ETS(A299,$B$2:$B$298,$A$2:$A$298,157,1)</f>
        <v>-3.2050339633819397E-3</v>
      </c>
      <c r="D299" s="2">
        <f t="shared" ref="D299:D330" si="1">C299-_xlfn.FORECAST.ETS.CONFINT(A299,$B$2:$B$298,$A$2:$A$298,0.95,157,1)</f>
        <v>-6.0990853971132422E-2</v>
      </c>
      <c r="E299" s="2">
        <f t="shared" ref="E299:E330" si="2">C299+_xlfn.FORECAST.ETS.CONFINT(A299,$B$2:$B$298,$A$2:$A$298,0.95,157,1)</f>
        <v>5.4580786044368543E-2</v>
      </c>
    </row>
    <row r="300" spans="1:5" x14ac:dyDescent="0.2">
      <c r="A300" s="1">
        <v>44136</v>
      </c>
      <c r="B300">
        <v>-4.9018147506495659E-3</v>
      </c>
      <c r="C300" s="2">
        <f t="shared" si="0"/>
        <v>-4.9018147506495659E-3</v>
      </c>
      <c r="D300" s="2">
        <f t="shared" si="1"/>
        <v>-6.9534188857246729E-2</v>
      </c>
      <c r="E300" s="2">
        <f t="shared" si="2"/>
        <v>5.97305593559476E-2</v>
      </c>
    </row>
    <row r="301" spans="1:5" x14ac:dyDescent="0.2">
      <c r="A301" s="1">
        <v>44166</v>
      </c>
      <c r="B301">
        <v>-5.739429125118393E-3</v>
      </c>
      <c r="C301" s="2">
        <f t="shared" si="0"/>
        <v>-5.739429125118393E-3</v>
      </c>
      <c r="D301" s="2">
        <f t="shared" si="1"/>
        <v>-7.6583171191295818E-2</v>
      </c>
      <c r="E301" s="2">
        <f t="shared" si="2"/>
        <v>6.5104312941059034E-2</v>
      </c>
    </row>
    <row r="302" spans="1:5" x14ac:dyDescent="0.2">
      <c r="A302" s="1">
        <v>44197</v>
      </c>
      <c r="B302">
        <v>-6.1347775113709813E-3</v>
      </c>
      <c r="C302" s="2">
        <f t="shared" si="0"/>
        <v>-6.1347775113709813E-3</v>
      </c>
      <c r="D302" s="2">
        <f t="shared" si="1"/>
        <v>-8.2709471074074586E-2</v>
      </c>
      <c r="E302" s="2">
        <f t="shared" si="2"/>
        <v>7.0439916051332624E-2</v>
      </c>
    </row>
    <row r="303" spans="1:5" x14ac:dyDescent="0.2">
      <c r="A303" s="1">
        <v>44228</v>
      </c>
      <c r="B303">
        <v>-6.3060273226677194E-3</v>
      </c>
      <c r="C303" s="2">
        <f t="shared" si="0"/>
        <v>-6.3060273226677194E-3</v>
      </c>
      <c r="D303" s="2">
        <f t="shared" si="1"/>
        <v>-8.8232178055542829E-2</v>
      </c>
      <c r="E303" s="2">
        <f t="shared" si="2"/>
        <v>7.5620123410207393E-2</v>
      </c>
    </row>
    <row r="304" spans="1:5" x14ac:dyDescent="0.2">
      <c r="A304" s="1">
        <v>44256</v>
      </c>
      <c r="B304">
        <v>-6.3626957532073869E-3</v>
      </c>
      <c r="C304" s="2">
        <f t="shared" si="0"/>
        <v>-6.3626957532073869E-3</v>
      </c>
      <c r="D304" s="2">
        <f t="shared" si="1"/>
        <v>-9.3330930801370199E-2</v>
      </c>
      <c r="E304" s="2">
        <f t="shared" si="2"/>
        <v>8.0605539294955425E-2</v>
      </c>
    </row>
    <row r="305" spans="1:5" x14ac:dyDescent="0.2">
      <c r="A305" s="1">
        <v>44287</v>
      </c>
      <c r="B305">
        <v>-6.3754349175338251E-3</v>
      </c>
      <c r="C305" s="2">
        <f t="shared" si="0"/>
        <v>-6.3754349175338251E-3</v>
      </c>
      <c r="D305" s="2">
        <f t="shared" si="1"/>
        <v>-9.8127435294005846E-2</v>
      </c>
      <c r="E305" s="2">
        <f t="shared" si="2"/>
        <v>8.5376565458938194E-2</v>
      </c>
    </row>
    <row r="306" spans="1:5" x14ac:dyDescent="0.2">
      <c r="A306" s="1">
        <v>44317</v>
      </c>
      <c r="B306">
        <v>-6.6490261163826194E-3</v>
      </c>
      <c r="C306" s="2">
        <f t="shared" si="0"/>
        <v>-6.6490261163826194E-3</v>
      </c>
      <c r="D306" s="2">
        <f t="shared" si="1"/>
        <v>-0.10296500531704607</v>
      </c>
      <c r="E306" s="2">
        <f t="shared" si="2"/>
        <v>8.966695308428084E-2</v>
      </c>
    </row>
    <row r="307" spans="1:5" x14ac:dyDescent="0.2">
      <c r="A307" s="1">
        <v>44348</v>
      </c>
      <c r="B307">
        <v>-6.9324472909150676E-3</v>
      </c>
      <c r="C307" s="2">
        <f t="shared" si="0"/>
        <v>-6.9324472909150676E-3</v>
      </c>
      <c r="D307" s="2">
        <f t="shared" si="1"/>
        <v>-0.10762254320252908</v>
      </c>
      <c r="E307" s="2">
        <f t="shared" si="2"/>
        <v>9.375764862069895E-2</v>
      </c>
    </row>
    <row r="308" spans="1:5" x14ac:dyDescent="0.2">
      <c r="A308" s="1">
        <v>44378</v>
      </c>
      <c r="B308">
        <v>-7.1478995040800816E-3</v>
      </c>
      <c r="C308" s="2">
        <f t="shared" si="0"/>
        <v>-7.1478995040800816E-3</v>
      </c>
      <c r="D308" s="2">
        <f t="shared" si="1"/>
        <v>-0.11204603555714962</v>
      </c>
      <c r="E308" s="2">
        <f t="shared" si="2"/>
        <v>9.7750236548989455E-2</v>
      </c>
    </row>
    <row r="309" spans="1:5" x14ac:dyDescent="0.2">
      <c r="A309" s="1">
        <v>44409</v>
      </c>
      <c r="B309">
        <v>-7.3504312260013853E-3</v>
      </c>
      <c r="C309" s="2">
        <f t="shared" si="0"/>
        <v>-7.3504312260013853E-3</v>
      </c>
      <c r="D309" s="2">
        <f t="shared" si="1"/>
        <v>-0.11630980496658141</v>
      </c>
      <c r="E309" s="2">
        <f t="shared" si="2"/>
        <v>0.10160894251457864</v>
      </c>
    </row>
    <row r="310" spans="1:5" x14ac:dyDescent="0.2">
      <c r="A310" s="1">
        <v>44440</v>
      </c>
      <c r="B310">
        <v>-7.5509498324225297E-3</v>
      </c>
      <c r="C310" s="2">
        <f t="shared" si="0"/>
        <v>-7.5509498324225297E-3</v>
      </c>
      <c r="D310" s="2">
        <f t="shared" si="1"/>
        <v>-0.1204406332790748</v>
      </c>
      <c r="E310" s="2">
        <f t="shared" si="2"/>
        <v>0.10533873361422973</v>
      </c>
    </row>
    <row r="311" spans="1:5" x14ac:dyDescent="0.2">
      <c r="A311" s="1">
        <v>44470</v>
      </c>
      <c r="B311">
        <v>-7.6696062206314235E-3</v>
      </c>
      <c r="C311" s="2">
        <f t="shared" si="0"/>
        <v>-7.6696062206314235E-3</v>
      </c>
      <c r="D311" s="2">
        <f t="shared" si="1"/>
        <v>-0.12437192896550286</v>
      </c>
      <c r="E311" s="2">
        <f t="shared" si="2"/>
        <v>0.10903271652424001</v>
      </c>
    </row>
    <row r="312" spans="1:5" x14ac:dyDescent="0.2">
      <c r="A312" s="1">
        <v>44501</v>
      </c>
      <c r="B312">
        <v>-7.7600855584991583E-3</v>
      </c>
      <c r="C312" s="2">
        <f t="shared" si="0"/>
        <v>-7.7600855584991583E-3</v>
      </c>
      <c r="D312" s="2">
        <f t="shared" si="1"/>
        <v>-0.12816858326704852</v>
      </c>
      <c r="E312" s="2">
        <f t="shared" si="2"/>
        <v>0.1126484121500502</v>
      </c>
    </row>
    <row r="313" spans="1:5" x14ac:dyDescent="0.2">
      <c r="A313" s="1">
        <v>44531</v>
      </c>
      <c r="B313">
        <v>-7.7862236283173462E-3</v>
      </c>
      <c r="C313" s="2">
        <f t="shared" si="0"/>
        <v>-7.7862236283173462E-3</v>
      </c>
      <c r="D313" s="2">
        <f t="shared" si="1"/>
        <v>-0.13180400407222037</v>
      </c>
      <c r="E313" s="2">
        <f t="shared" si="2"/>
        <v>0.11623155681558568</v>
      </c>
    </row>
    <row r="314" spans="1:5" x14ac:dyDescent="0.2">
      <c r="A314" s="1">
        <v>44562</v>
      </c>
      <c r="B314">
        <v>-7.7832547174654515E-3</v>
      </c>
      <c r="C314" s="2">
        <f t="shared" si="0"/>
        <v>-7.7832547174654515E-3</v>
      </c>
      <c r="D314" s="2">
        <f t="shared" si="1"/>
        <v>-0.13532167814294671</v>
      </c>
      <c r="E314" s="2">
        <f t="shared" si="2"/>
        <v>0.11975516870801579</v>
      </c>
    </row>
    <row r="315" spans="1:5" x14ac:dyDescent="0.2">
      <c r="A315" s="1">
        <v>44593</v>
      </c>
      <c r="B315">
        <v>-7.1278103500624808E-3</v>
      </c>
      <c r="C315" s="2">
        <f t="shared" si="0"/>
        <v>-7.1278103500624808E-3</v>
      </c>
      <c r="D315" s="2">
        <f t="shared" si="1"/>
        <v>-0.13810541053309883</v>
      </c>
      <c r="E315" s="2">
        <f t="shared" si="2"/>
        <v>0.12384978983297386</v>
      </c>
    </row>
    <row r="316" spans="1:5" x14ac:dyDescent="0.2">
      <c r="A316" s="1">
        <v>44621</v>
      </c>
      <c r="B316">
        <v>-6.7859348963620683E-3</v>
      </c>
      <c r="C316" s="2">
        <f t="shared" si="0"/>
        <v>-6.7859348963620683E-3</v>
      </c>
      <c r="D316" s="2">
        <f t="shared" si="1"/>
        <v>-0.14112752728004668</v>
      </c>
      <c r="E316" s="2">
        <f t="shared" si="2"/>
        <v>0.12755565748732256</v>
      </c>
    </row>
    <row r="317" spans="1:5" x14ac:dyDescent="0.2">
      <c r="A317" s="1">
        <v>44652</v>
      </c>
      <c r="B317">
        <v>-6.6014380309499529E-3</v>
      </c>
      <c r="C317" s="2">
        <f t="shared" si="0"/>
        <v>-6.6014380309499529E-3</v>
      </c>
      <c r="D317" s="2">
        <f t="shared" si="1"/>
        <v>-0.14423737524100269</v>
      </c>
      <c r="E317" s="2">
        <f t="shared" si="2"/>
        <v>0.13103449917910279</v>
      </c>
    </row>
    <row r="318" spans="1:5" x14ac:dyDescent="0.2">
      <c r="A318" s="1">
        <v>44682</v>
      </c>
      <c r="B318">
        <v>-6.4944734742842123E-3</v>
      </c>
      <c r="C318" s="2">
        <f t="shared" si="0"/>
        <v>-6.4944734742842123E-3</v>
      </c>
      <c r="D318" s="2">
        <f t="shared" si="1"/>
        <v>-0.14736001834110332</v>
      </c>
      <c r="E318" s="2">
        <f t="shared" si="2"/>
        <v>0.13437107139253487</v>
      </c>
    </row>
    <row r="319" spans="1:5" x14ac:dyDescent="0.2">
      <c r="A319" s="1">
        <v>44713</v>
      </c>
      <c r="B319">
        <v>-6.4250491731214464E-3</v>
      </c>
      <c r="C319" s="2">
        <f t="shared" si="0"/>
        <v>-6.4250491731214464E-3</v>
      </c>
      <c r="D319" s="2">
        <f t="shared" si="1"/>
        <v>-0.15045984246764046</v>
      </c>
      <c r="E319" s="2">
        <f t="shared" si="2"/>
        <v>0.13760974412139756</v>
      </c>
    </row>
    <row r="320" spans="1:5" x14ac:dyDescent="0.2">
      <c r="A320" s="1">
        <v>44743</v>
      </c>
      <c r="B320">
        <v>-6.3749736170169262E-3</v>
      </c>
      <c r="C320" s="2">
        <f t="shared" si="0"/>
        <v>-6.3749736170169262E-3</v>
      </c>
      <c r="D320" s="2">
        <f t="shared" si="1"/>
        <v>-0.15352257888600701</v>
      </c>
      <c r="E320" s="2">
        <f t="shared" si="2"/>
        <v>0.14077263165197318</v>
      </c>
    </row>
    <row r="321" spans="1:5" x14ac:dyDescent="0.2">
      <c r="A321" s="1">
        <v>44774</v>
      </c>
      <c r="B321">
        <v>-6.3339008097395878E-3</v>
      </c>
      <c r="C321" s="2">
        <f t="shared" si="0"/>
        <v>-6.3339008097395878E-3</v>
      </c>
      <c r="D321" s="2">
        <f t="shared" si="1"/>
        <v>-0.15654141253947609</v>
      </c>
      <c r="E321" s="2">
        <f t="shared" si="2"/>
        <v>0.14387361091999692</v>
      </c>
    </row>
    <row r="322" spans="1:5" x14ac:dyDescent="0.2">
      <c r="A322" s="1">
        <v>44805</v>
      </c>
      <c r="B322">
        <v>-6.29693407550104E-3</v>
      </c>
      <c r="C322" s="2">
        <f t="shared" si="0"/>
        <v>-6.29693407550104E-3</v>
      </c>
      <c r="D322" s="2">
        <f t="shared" si="1"/>
        <v>-0.15951463830291085</v>
      </c>
      <c r="E322" s="2">
        <f t="shared" si="2"/>
        <v>0.1469207701519088</v>
      </c>
    </row>
    <row r="323" spans="1:5" x14ac:dyDescent="0.2">
      <c r="A323" s="1">
        <v>44835</v>
      </c>
      <c r="B323">
        <v>-6.2614332649277432E-3</v>
      </c>
      <c r="C323" s="2">
        <f t="shared" si="0"/>
        <v>-6.2614332649277432E-3</v>
      </c>
      <c r="D323" s="2">
        <f t="shared" si="1"/>
        <v>-0.16244251195513859</v>
      </c>
      <c r="E323" s="2">
        <f t="shared" si="2"/>
        <v>0.14991964542528313</v>
      </c>
    </row>
    <row r="324" spans="1:5" x14ac:dyDescent="0.2">
      <c r="A324" s="1">
        <v>44866</v>
      </c>
      <c r="B324">
        <v>-6.2277216902897285E-3</v>
      </c>
      <c r="C324" s="2">
        <f t="shared" si="0"/>
        <v>-6.2277216902897285E-3</v>
      </c>
      <c r="D324" s="2">
        <f t="shared" si="1"/>
        <v>-0.16532799389244626</v>
      </c>
      <c r="E324" s="2">
        <f t="shared" si="2"/>
        <v>0.15287255051186679</v>
      </c>
    </row>
    <row r="325" spans="1:5" x14ac:dyDescent="0.2">
      <c r="A325" s="1">
        <v>44896</v>
      </c>
      <c r="B325">
        <v>-6.1935138883748428E-3</v>
      </c>
      <c r="C325" s="2">
        <f t="shared" si="0"/>
        <v>-6.1935138883748428E-3</v>
      </c>
      <c r="D325" s="2">
        <f t="shared" si="1"/>
        <v>-0.16817120799780283</v>
      </c>
      <c r="E325" s="2">
        <f t="shared" si="2"/>
        <v>0.15578418022105317</v>
      </c>
    </row>
    <row r="326" spans="1:5" x14ac:dyDescent="0.2">
      <c r="A326" s="1">
        <v>44927</v>
      </c>
      <c r="B326">
        <v>-6.161135386306622E-3</v>
      </c>
      <c r="C326" s="2">
        <f t="shared" si="0"/>
        <v>-6.161135386306622E-3</v>
      </c>
      <c r="D326" s="2">
        <f t="shared" si="1"/>
        <v>-0.17097668787411405</v>
      </c>
      <c r="E326" s="2">
        <f t="shared" si="2"/>
        <v>0.15865441710150083</v>
      </c>
    </row>
    <row r="327" spans="1:5" x14ac:dyDescent="0.2">
      <c r="A327" s="1">
        <v>44958</v>
      </c>
      <c r="B327">
        <v>-6.1266360972693987E-3</v>
      </c>
      <c r="C327" s="2">
        <f t="shared" si="0"/>
        <v>-6.1266360972693987E-3</v>
      </c>
      <c r="D327" s="2">
        <f t="shared" si="1"/>
        <v>-0.17374251288632425</v>
      </c>
      <c r="E327" s="2">
        <f t="shared" si="2"/>
        <v>0.16148924069178544</v>
      </c>
    </row>
    <row r="328" spans="1:5" x14ac:dyDescent="0.2">
      <c r="A328" s="1">
        <v>44986</v>
      </c>
      <c r="B328">
        <v>-6.0953792179263399E-3</v>
      </c>
      <c r="C328" s="2">
        <f t="shared" si="0"/>
        <v>-6.0953792179263399E-3</v>
      </c>
      <c r="D328" s="2">
        <f t="shared" si="1"/>
        <v>-0.17647591653694247</v>
      </c>
      <c r="E328" s="2">
        <f t="shared" si="2"/>
        <v>0.16428515810108982</v>
      </c>
    </row>
    <row r="329" spans="1:5" x14ac:dyDescent="0.2">
      <c r="A329" s="1">
        <v>45017</v>
      </c>
      <c r="B329">
        <v>-6.0630820128769868E-3</v>
      </c>
      <c r="C329" s="2">
        <f t="shared" si="0"/>
        <v>-6.0630820128769868E-3</v>
      </c>
      <c r="D329" s="2">
        <f t="shared" si="1"/>
        <v>-0.17917434408534383</v>
      </c>
      <c r="E329" s="2">
        <f t="shared" si="2"/>
        <v>0.16704818005958988</v>
      </c>
    </row>
    <row r="330" spans="1:5" x14ac:dyDescent="0.2">
      <c r="A330" s="1">
        <v>45047</v>
      </c>
      <c r="B330">
        <v>-5.906618985966206E-3</v>
      </c>
      <c r="C330" s="2">
        <f t="shared" si="0"/>
        <v>-5.906618985966206E-3</v>
      </c>
      <c r="D330" s="2">
        <f t="shared" si="1"/>
        <v>-0.18171627033589227</v>
      </c>
      <c r="E330" s="2">
        <f t="shared" si="2"/>
        <v>0.16990303236395987</v>
      </c>
    </row>
    <row r="331" spans="1:5" x14ac:dyDescent="0.2">
      <c r="A331" s="1">
        <v>45078</v>
      </c>
      <c r="B331">
        <v>-5.9668332975469302E-3</v>
      </c>
      <c r="C331" s="2">
        <f t="shared" ref="C331:C362" si="3">_xlfn.FORECAST.ETS(A331,$B$2:$B$298,$A$2:$A$298,157,1)</f>
        <v>-5.9668332975469302E-3</v>
      </c>
      <c r="D331" s="2">
        <f t="shared" ref="D331:D362" si="4">C331-_xlfn.FORECAST.ETS.CONFINT(A331,$B$2:$B$298,$A$2:$A$298,0.95,157,1)</f>
        <v>-0.18444402380070168</v>
      </c>
      <c r="E331" s="2">
        <f t="shared" ref="E331:E362" si="5">C331+_xlfn.FORECAST.ETS.CONFINT(A331,$B$2:$B$298,$A$2:$A$298,0.95,157,1)</f>
        <v>0.17251035720560781</v>
      </c>
    </row>
    <row r="332" spans="1:5" x14ac:dyDescent="0.2">
      <c r="A332" s="1">
        <v>45108</v>
      </c>
      <c r="B332">
        <v>-5.7691782720693859E-3</v>
      </c>
      <c r="C332" s="2">
        <f t="shared" si="3"/>
        <v>-5.7691782720693859E-3</v>
      </c>
      <c r="D332" s="2">
        <f t="shared" si="4"/>
        <v>-0.18688443936586788</v>
      </c>
      <c r="E332" s="2">
        <f t="shared" si="5"/>
        <v>0.17534608282172912</v>
      </c>
    </row>
    <row r="333" spans="1:5" x14ac:dyDescent="0.2">
      <c r="A333" s="1">
        <v>45139</v>
      </c>
      <c r="B333">
        <v>-5.7798156732188927E-3</v>
      </c>
      <c r="C333" s="2">
        <f t="shared" si="3"/>
        <v>-5.7798156732188927E-3</v>
      </c>
      <c r="D333" s="2">
        <f t="shared" si="4"/>
        <v>-0.18950496637314559</v>
      </c>
      <c r="E333" s="2">
        <f t="shared" si="5"/>
        <v>0.17794533502670781</v>
      </c>
    </row>
    <row r="334" spans="1:5" x14ac:dyDescent="0.2">
      <c r="A334" s="1">
        <v>45170</v>
      </c>
      <c r="B334">
        <v>-5.8492287979884545E-3</v>
      </c>
      <c r="C334" s="2">
        <f t="shared" si="3"/>
        <v>-5.8492287979884545E-3</v>
      </c>
      <c r="D334" s="2">
        <f t="shared" si="4"/>
        <v>-0.19215729036326082</v>
      </c>
      <c r="E334" s="2">
        <f t="shared" si="5"/>
        <v>0.18045883276728389</v>
      </c>
    </row>
    <row r="335" spans="1:5" x14ac:dyDescent="0.2">
      <c r="A335" s="1">
        <v>45200</v>
      </c>
      <c r="B335">
        <v>-5.8220537502368629E-3</v>
      </c>
      <c r="C335" s="2">
        <f t="shared" si="3"/>
        <v>-5.8220537502368629E-3</v>
      </c>
      <c r="D335" s="2">
        <f t="shared" si="4"/>
        <v>-0.1946871720039059</v>
      </c>
      <c r="E335" s="2">
        <f t="shared" si="5"/>
        <v>0.18304306450343216</v>
      </c>
    </row>
    <row r="336" spans="1:5" x14ac:dyDescent="0.2">
      <c r="A336" s="1">
        <v>45231</v>
      </c>
      <c r="B336">
        <v>-5.7980535677832224E-3</v>
      </c>
      <c r="C336" s="2">
        <f t="shared" si="3"/>
        <v>-5.7980535677832224E-3</v>
      </c>
      <c r="D336" s="2">
        <f t="shared" si="4"/>
        <v>-0.19719542801268514</v>
      </c>
      <c r="E336" s="2">
        <f t="shared" si="5"/>
        <v>0.18559932087711867</v>
      </c>
    </row>
    <row r="337" spans="1:5" x14ac:dyDescent="0.2">
      <c r="A337" s="1">
        <v>45261</v>
      </c>
      <c r="B337">
        <v>-5.7345004049253008E-3</v>
      </c>
      <c r="C337" s="2">
        <f t="shared" si="3"/>
        <v>-5.7345004049253008E-3</v>
      </c>
      <c r="D337" s="2">
        <f t="shared" si="4"/>
        <v>-0.19964031939161814</v>
      </c>
      <c r="E337" s="2">
        <f t="shared" si="5"/>
        <v>0.18817131858176755</v>
      </c>
    </row>
    <row r="338" spans="1:5" x14ac:dyDescent="0.2">
      <c r="A338" s="1">
        <v>45292</v>
      </c>
      <c r="B338">
        <v>-5.7399176377166076E-3</v>
      </c>
      <c r="C338" s="2">
        <f t="shared" si="3"/>
        <v>-5.7399176377166076E-3</v>
      </c>
      <c r="D338" s="2">
        <f t="shared" si="4"/>
        <v>-0.20213129893758097</v>
      </c>
      <c r="E338" s="2">
        <f t="shared" si="5"/>
        <v>0.19065146366214775</v>
      </c>
    </row>
    <row r="339" spans="1:5" x14ac:dyDescent="0.2">
      <c r="A339" s="1">
        <v>45323</v>
      </c>
      <c r="B339">
        <v>-5.710307055086801E-3</v>
      </c>
      <c r="C339" s="2">
        <f t="shared" si="3"/>
        <v>-5.710307055086801E-3</v>
      </c>
      <c r="D339" s="2">
        <f t="shared" si="4"/>
        <v>-0.20456524327420564</v>
      </c>
      <c r="E339" s="2">
        <f t="shared" si="5"/>
        <v>0.19314462916403205</v>
      </c>
    </row>
    <row r="340" spans="1:5" x14ac:dyDescent="0.2">
      <c r="A340" s="1">
        <v>45352</v>
      </c>
      <c r="B340">
        <v>-5.6826125348787473E-3</v>
      </c>
      <c r="C340" s="2">
        <f t="shared" si="3"/>
        <v>-5.6826125348787473E-3</v>
      </c>
      <c r="D340" s="2">
        <f t="shared" si="4"/>
        <v>-0.20697992087462136</v>
      </c>
      <c r="E340" s="2">
        <f t="shared" si="5"/>
        <v>0.19561469580486385</v>
      </c>
    </row>
    <row r="341" spans="1:5" x14ac:dyDescent="0.2">
      <c r="A341" s="1">
        <v>45383</v>
      </c>
      <c r="B341">
        <v>-5.6710814235859464E-3</v>
      </c>
      <c r="C341" s="2">
        <f t="shared" si="3"/>
        <v>-5.6710814235859464E-3</v>
      </c>
      <c r="D341" s="2">
        <f t="shared" si="4"/>
        <v>-0.20939035735401296</v>
      </c>
      <c r="E341" s="2">
        <f t="shared" si="5"/>
        <v>0.19804819450684108</v>
      </c>
    </row>
    <row r="342" spans="1:5" x14ac:dyDescent="0.2">
      <c r="A342" s="1">
        <v>45413</v>
      </c>
      <c r="B342">
        <v>-5.3654396739834225E-3</v>
      </c>
      <c r="C342" s="2">
        <f t="shared" si="3"/>
        <v>-5.3654396739834225E-3</v>
      </c>
      <c r="D342" s="2">
        <f t="shared" si="4"/>
        <v>-0.21148701413790988</v>
      </c>
      <c r="E342" s="2">
        <f t="shared" si="5"/>
        <v>0.20075613478994303</v>
      </c>
    </row>
    <row r="343" spans="1:5" x14ac:dyDescent="0.2">
      <c r="A343" s="1">
        <v>45444</v>
      </c>
      <c r="B343">
        <v>-5.3120108848799001E-3</v>
      </c>
      <c r="C343" s="2">
        <f t="shared" si="3"/>
        <v>-5.3120108848799001E-3</v>
      </c>
      <c r="D343" s="2">
        <f t="shared" si="4"/>
        <v>-0.21381691069502565</v>
      </c>
      <c r="E343" s="2">
        <f t="shared" si="5"/>
        <v>0.20319288892526585</v>
      </c>
    </row>
    <row r="344" spans="1:5" x14ac:dyDescent="0.2">
      <c r="A344" s="1">
        <v>45474</v>
      </c>
      <c r="B344">
        <v>-5.3825673916866176E-3</v>
      </c>
      <c r="C344" s="2">
        <f t="shared" si="3"/>
        <v>-5.3825673916866176E-3</v>
      </c>
      <c r="D344" s="2">
        <f t="shared" si="4"/>
        <v>-0.21625247852191948</v>
      </c>
      <c r="E344" s="2">
        <f t="shared" si="5"/>
        <v>0.20548734373854627</v>
      </c>
    </row>
    <row r="345" spans="1:5" x14ac:dyDescent="0.2">
      <c r="A345" s="1">
        <v>45505</v>
      </c>
      <c r="B345">
        <v>-5.4653931184028308E-3</v>
      </c>
      <c r="C345" s="2">
        <f t="shared" si="3"/>
        <v>-5.4653931184028308E-3</v>
      </c>
      <c r="D345" s="2">
        <f t="shared" si="4"/>
        <v>-0.21868262662355392</v>
      </c>
      <c r="E345" s="2">
        <f t="shared" si="5"/>
        <v>0.20775184038674827</v>
      </c>
    </row>
    <row r="346" spans="1:5" x14ac:dyDescent="0.2">
      <c r="A346" s="1">
        <v>45536</v>
      </c>
      <c r="B346">
        <v>-5.340462563837297E-3</v>
      </c>
      <c r="C346" s="2">
        <f t="shared" si="3"/>
        <v>-5.340462563837297E-3</v>
      </c>
      <c r="D346" s="2">
        <f t="shared" si="4"/>
        <v>-0.22088792289170645</v>
      </c>
      <c r="E346" s="2">
        <f t="shared" si="5"/>
        <v>0.21020699776403184</v>
      </c>
    </row>
    <row r="347" spans="1:5" x14ac:dyDescent="0.2">
      <c r="A347" s="1">
        <v>45566</v>
      </c>
      <c r="B347">
        <v>-5.1796033124764385E-3</v>
      </c>
      <c r="C347" s="2">
        <f t="shared" si="3"/>
        <v>-5.1796033124764385E-3</v>
      </c>
      <c r="D347" s="2">
        <f t="shared" si="4"/>
        <v>-0.22304075879708077</v>
      </c>
      <c r="E347" s="2">
        <f t="shared" si="5"/>
        <v>0.21268155217212789</v>
      </c>
    </row>
    <row r="348" spans="1:5" x14ac:dyDescent="0.2">
      <c r="A348" s="1">
        <v>45597</v>
      </c>
      <c r="B348">
        <v>-8.7103461523807589E-4</v>
      </c>
      <c r="C348" s="2">
        <f t="shared" si="3"/>
        <v>-8.7103461523807589E-4</v>
      </c>
      <c r="D348" s="2">
        <f t="shared" si="4"/>
        <v>-0.2210298899626211</v>
      </c>
      <c r="E348" s="2">
        <f t="shared" si="5"/>
        <v>0.21928782073214495</v>
      </c>
    </row>
    <row r="349" spans="1:5" x14ac:dyDescent="0.2">
      <c r="A349" s="1">
        <v>45627</v>
      </c>
      <c r="B349">
        <v>2.1926640296662889E-4</v>
      </c>
      <c r="C349" s="2">
        <f t="shared" si="3"/>
        <v>2.1926640296662889E-4</v>
      </c>
      <c r="D349" s="2">
        <f t="shared" si="4"/>
        <v>-0.22222180419449589</v>
      </c>
      <c r="E349" s="2">
        <f t="shared" si="5"/>
        <v>0.22266033700042914</v>
      </c>
    </row>
    <row r="350" spans="1:5" x14ac:dyDescent="0.2">
      <c r="A350" s="1">
        <v>45658</v>
      </c>
      <c r="B350">
        <v>-3.1241454279995039E-3</v>
      </c>
      <c r="C350" s="2">
        <f t="shared" si="3"/>
        <v>-3.1241454279995039E-3</v>
      </c>
      <c r="D350" s="2">
        <f t="shared" si="4"/>
        <v>-0.22783243332480807</v>
      </c>
      <c r="E350" s="2">
        <f t="shared" si="5"/>
        <v>0.22158414246880909</v>
      </c>
    </row>
    <row r="351" spans="1:5" x14ac:dyDescent="0.2">
      <c r="A351" s="1">
        <v>45689</v>
      </c>
      <c r="B351">
        <v>-2.6188770938283127E-3</v>
      </c>
      <c r="C351" s="2">
        <f t="shared" si="3"/>
        <v>-2.6188770938283127E-3</v>
      </c>
      <c r="D351" s="2">
        <f t="shared" si="4"/>
        <v>-0.22957984851662841</v>
      </c>
      <c r="E351" s="2">
        <f t="shared" si="5"/>
        <v>0.22434209432897176</v>
      </c>
    </row>
    <row r="352" spans="1:5" x14ac:dyDescent="0.2">
      <c r="A352" s="1">
        <v>45717</v>
      </c>
      <c r="B352">
        <v>-3.2308569270156746E-3</v>
      </c>
      <c r="C352" s="2">
        <f t="shared" si="3"/>
        <v>-3.2308569270156746E-3</v>
      </c>
      <c r="D352" s="2">
        <f t="shared" si="4"/>
        <v>-0.23243042120658727</v>
      </c>
      <c r="E352" s="2">
        <f t="shared" si="5"/>
        <v>0.22596870735255595</v>
      </c>
    </row>
    <row r="353" spans="1:5" x14ac:dyDescent="0.2">
      <c r="A353" s="1">
        <v>45748</v>
      </c>
      <c r="B353">
        <v>-5.2621811274837244E-3</v>
      </c>
      <c r="C353" s="2">
        <f t="shared" si="3"/>
        <v>-5.2621811274837244E-3</v>
      </c>
      <c r="D353" s="2">
        <f t="shared" si="4"/>
        <v>-0.23668667092536619</v>
      </c>
      <c r="E353" s="2">
        <f t="shared" si="5"/>
        <v>0.22616230867039874</v>
      </c>
    </row>
    <row r="354" spans="1:5" x14ac:dyDescent="0.2">
      <c r="A354" s="1">
        <v>45778</v>
      </c>
      <c r="B354">
        <v>-5.7257367552643167E-3</v>
      </c>
      <c r="C354" s="2">
        <f t="shared" si="3"/>
        <v>-5.7257367552643167E-3</v>
      </c>
      <c r="D354" s="2">
        <f t="shared" si="4"/>
        <v>-0.23936188948933335</v>
      </c>
      <c r="E354" s="2">
        <f t="shared" si="5"/>
        <v>0.22791041597880474</v>
      </c>
    </row>
    <row r="355" spans="1:5" x14ac:dyDescent="0.2">
      <c r="A355" s="1">
        <v>45809</v>
      </c>
      <c r="B355">
        <v>-5.5340266178779554E-3</v>
      </c>
      <c r="C355" s="2">
        <f t="shared" si="3"/>
        <v>-5.5340266178779554E-3</v>
      </c>
      <c r="D355" s="2">
        <f t="shared" si="4"/>
        <v>-0.2413689669953559</v>
      </c>
      <c r="E355" s="2">
        <f t="shared" si="5"/>
        <v>0.23030091375959996</v>
      </c>
    </row>
    <row r="356" spans="1:5" x14ac:dyDescent="0.2">
      <c r="A356" s="1">
        <v>45839</v>
      </c>
      <c r="B356">
        <v>-4.4897299519199322E-3</v>
      </c>
      <c r="C356" s="2">
        <f t="shared" si="3"/>
        <v>-4.4897299519199322E-3</v>
      </c>
      <c r="D356" s="2">
        <f t="shared" si="4"/>
        <v>-0.24251095352668059</v>
      </c>
      <c r="E356" s="2">
        <f t="shared" si="5"/>
        <v>0.23353149362284073</v>
      </c>
    </row>
    <row r="357" spans="1:5" x14ac:dyDescent="0.2">
      <c r="A357" s="1">
        <v>45870</v>
      </c>
      <c r="B357">
        <v>-2.4638251608882548E-3</v>
      </c>
      <c r="C357" s="2">
        <f t="shared" si="3"/>
        <v>-2.4638251608882548E-3</v>
      </c>
      <c r="D357" s="2">
        <f t="shared" si="4"/>
        <v>-0.2426591828394081</v>
      </c>
      <c r="E357" s="2">
        <f t="shared" si="5"/>
        <v>0.2377315325176316</v>
      </c>
    </row>
    <row r="358" spans="1:5" x14ac:dyDescent="0.2">
      <c r="A358" s="1">
        <v>45901</v>
      </c>
      <c r="B358">
        <v>1.2389202568689238E-3</v>
      </c>
      <c r="C358" s="2">
        <f t="shared" si="3"/>
        <v>1.2389202568689238E-3</v>
      </c>
      <c r="D358" s="2">
        <f t="shared" si="4"/>
        <v>-0.24111876317014405</v>
      </c>
      <c r="E358" s="2">
        <f t="shared" si="5"/>
        <v>0.24359660368388189</v>
      </c>
    </row>
    <row r="359" spans="1:5" x14ac:dyDescent="0.2">
      <c r="A359" s="1">
        <v>45931</v>
      </c>
      <c r="B359">
        <v>-2.8010506803594678E-4</v>
      </c>
      <c r="C359" s="2">
        <f t="shared" si="3"/>
        <v>-2.8010506803594678E-4</v>
      </c>
      <c r="D359" s="2">
        <f t="shared" si="4"/>
        <v>-0.24478863282896424</v>
      </c>
      <c r="E359" s="2">
        <f t="shared" si="5"/>
        <v>0.24422842269289236</v>
      </c>
    </row>
    <row r="360" spans="1:5" x14ac:dyDescent="0.2">
      <c r="A360" s="1">
        <v>45962</v>
      </c>
      <c r="B360">
        <v>8.1834435408252235E-4</v>
      </c>
      <c r="C360" s="2">
        <f t="shared" si="3"/>
        <v>8.1834435408252235E-4</v>
      </c>
      <c r="D360" s="2">
        <f t="shared" si="4"/>
        <v>-0.24582986022855635</v>
      </c>
      <c r="E360" s="2">
        <f t="shared" si="5"/>
        <v>0.24746654893672138</v>
      </c>
    </row>
    <row r="361" spans="1:5" x14ac:dyDescent="0.2">
      <c r="A361" s="1">
        <v>45992</v>
      </c>
      <c r="B361">
        <v>-6.8319358304354998E-3</v>
      </c>
      <c r="C361" s="2">
        <f t="shared" si="3"/>
        <v>-6.8319358304354998E-3</v>
      </c>
      <c r="D361" s="2">
        <f t="shared" si="4"/>
        <v>-0.25560895129323535</v>
      </c>
      <c r="E361" s="2">
        <f t="shared" si="5"/>
        <v>0.24194507963236436</v>
      </c>
    </row>
    <row r="362" spans="1:5" x14ac:dyDescent="0.2">
      <c r="A362" s="1">
        <v>46023</v>
      </c>
      <c r="B362">
        <v>-4.7303428585410527E-3</v>
      </c>
      <c r="C362" s="2">
        <f t="shared" si="3"/>
        <v>-4.7303428585410527E-3</v>
      </c>
      <c r="D362" s="2">
        <f t="shared" si="4"/>
        <v>-0.25562559315721695</v>
      </c>
      <c r="E362" s="2">
        <f t="shared" si="5"/>
        <v>0.24616490744013483</v>
      </c>
    </row>
    <row r="363" spans="1:5" x14ac:dyDescent="0.2">
      <c r="A363" s="1">
        <v>46054</v>
      </c>
      <c r="B363">
        <v>-4.9560846471902219E-3</v>
      </c>
      <c r="C363" s="2">
        <f t="shared" ref="C363:C394" si="6">_xlfn.FORECAST.ETS(A363,$B$2:$B$298,$A$2:$A$298,157,1)</f>
        <v>-4.9560846471902219E-3</v>
      </c>
      <c r="D363" s="2">
        <f t="shared" ref="D363:D394" si="7">C363-_xlfn.FORECAST.ETS.CONFINT(A363,$B$2:$B$298,$A$2:$A$298,0.95,157,1)</f>
        <v>-0.25795927257535162</v>
      </c>
      <c r="E363" s="2">
        <f t="shared" ref="E363:E394" si="8">C363+_xlfn.FORECAST.ETS.CONFINT(A363,$B$2:$B$298,$A$2:$A$298,0.95,157,1)</f>
        <v>0.24804710328097118</v>
      </c>
    </row>
    <row r="364" spans="1:5" x14ac:dyDescent="0.2">
      <c r="A364" s="1">
        <v>46082</v>
      </c>
      <c r="B364">
        <v>-5.5635971805975317E-3</v>
      </c>
      <c r="C364" s="2">
        <f t="shared" si="6"/>
        <v>-5.5635971805975317E-3</v>
      </c>
      <c r="D364" s="2">
        <f t="shared" si="7"/>
        <v>-0.2606646938836733</v>
      </c>
      <c r="E364" s="2">
        <f t="shared" si="8"/>
        <v>0.24953749952247825</v>
      </c>
    </row>
    <row r="365" spans="1:5" x14ac:dyDescent="0.2">
      <c r="A365" s="1">
        <v>46113</v>
      </c>
      <c r="B365">
        <v>-6.4694558942484572E-3</v>
      </c>
      <c r="C365" s="2">
        <f t="shared" si="6"/>
        <v>-6.4694558942484572E-3</v>
      </c>
      <c r="D365" s="2">
        <f t="shared" si="7"/>
        <v>-0.26365869091923094</v>
      </c>
      <c r="E365" s="2">
        <f t="shared" si="8"/>
        <v>0.25071977913073401</v>
      </c>
    </row>
    <row r="366" spans="1:5" x14ac:dyDescent="0.2">
      <c r="A366" s="1">
        <v>46143</v>
      </c>
      <c r="B366">
        <v>1.415326069297269E-2</v>
      </c>
      <c r="C366" s="2">
        <f t="shared" si="6"/>
        <v>1.415326069297269E-2</v>
      </c>
      <c r="D366" s="2">
        <f t="shared" si="7"/>
        <v>-0.24511459115350193</v>
      </c>
      <c r="E366" s="2">
        <f t="shared" si="8"/>
        <v>0.27342111253944729</v>
      </c>
    </row>
    <row r="367" spans="1:5" x14ac:dyDescent="0.2">
      <c r="A367" s="1">
        <v>46174</v>
      </c>
      <c r="B367">
        <v>2.0403184630348976E-2</v>
      </c>
      <c r="C367" s="2">
        <f t="shared" si="6"/>
        <v>2.0403184630348976E-2</v>
      </c>
      <c r="D367" s="2">
        <f t="shared" si="7"/>
        <v>-0.24093400251025579</v>
      </c>
      <c r="E367" s="2">
        <f t="shared" si="8"/>
        <v>0.28174037177095373</v>
      </c>
    </row>
    <row r="368" spans="1:5" x14ac:dyDescent="0.2">
      <c r="A368" s="1">
        <v>46204</v>
      </c>
      <c r="B368">
        <v>-2.2547361532122261E-3</v>
      </c>
      <c r="C368" s="2">
        <f t="shared" si="6"/>
        <v>-2.2547361532122261E-3</v>
      </c>
      <c r="D368" s="2">
        <f t="shared" si="7"/>
        <v>-0.26565220849410537</v>
      </c>
      <c r="E368" s="2">
        <f t="shared" si="8"/>
        <v>0.26114273618768097</v>
      </c>
    </row>
    <row r="369" spans="1:5" x14ac:dyDescent="0.2">
      <c r="A369" s="1">
        <v>46235</v>
      </c>
      <c r="B369">
        <v>-1.330585223983694E-2</v>
      </c>
      <c r="C369" s="2">
        <f t="shared" si="6"/>
        <v>-1.330585223983694E-2</v>
      </c>
      <c r="D369" s="2">
        <f t="shared" si="7"/>
        <v>-0.27875478299396872</v>
      </c>
      <c r="E369" s="2">
        <f t="shared" si="8"/>
        <v>0.25214307851429485</v>
      </c>
    </row>
    <row r="370" spans="1:5" x14ac:dyDescent="0.2">
      <c r="A370" s="1">
        <v>46266</v>
      </c>
      <c r="B370">
        <v>-1.3875669075872784E-2</v>
      </c>
      <c r="C370" s="2">
        <f t="shared" si="6"/>
        <v>-1.3875669075872784E-2</v>
      </c>
      <c r="D370" s="2">
        <f t="shared" si="7"/>
        <v>-0.28136744702388045</v>
      </c>
      <c r="E370" s="2">
        <f t="shared" si="8"/>
        <v>0.25361610887213487</v>
      </c>
    </row>
    <row r="371" spans="1:5" x14ac:dyDescent="0.2">
      <c r="A371" s="1">
        <v>46296</v>
      </c>
      <c r="B371">
        <v>-1.2737846184224758E-2</v>
      </c>
      <c r="C371" s="2">
        <f t="shared" si="6"/>
        <v>-1.2737846184224758E-2</v>
      </c>
      <c r="D371" s="2">
        <f t="shared" si="7"/>
        <v>-0.2822640682996187</v>
      </c>
      <c r="E371" s="2">
        <f t="shared" si="8"/>
        <v>0.25678837593116921</v>
      </c>
    </row>
    <row r="372" spans="1:5" x14ac:dyDescent="0.2">
      <c r="A372" s="1">
        <v>46327</v>
      </c>
      <c r="B372">
        <v>-7.9716758064396313E-3</v>
      </c>
      <c r="C372" s="2">
        <f t="shared" si="6"/>
        <v>-7.9716758064396313E-3</v>
      </c>
      <c r="D372" s="2">
        <f t="shared" si="7"/>
        <v>-0.27952414022343813</v>
      </c>
      <c r="E372" s="2">
        <f t="shared" si="8"/>
        <v>0.26358078861055884</v>
      </c>
    </row>
    <row r="373" spans="1:5" x14ac:dyDescent="0.2">
      <c r="A373" s="1">
        <v>46357</v>
      </c>
      <c r="B373">
        <v>5.8874516647387277E-4</v>
      </c>
      <c r="C373" s="2">
        <f t="shared" si="6"/>
        <v>5.8874516647387277E-4</v>
      </c>
      <c r="D373" s="2">
        <f t="shared" si="7"/>
        <v>-0.27298195413744258</v>
      </c>
      <c r="E373" s="2">
        <f t="shared" si="8"/>
        <v>0.27415944447039037</v>
      </c>
    </row>
    <row r="374" spans="1:5" x14ac:dyDescent="0.2">
      <c r="A374" s="1">
        <v>46388</v>
      </c>
      <c r="B374">
        <v>1.9843663695584823E-3</v>
      </c>
      <c r="C374" s="2">
        <f t="shared" si="6"/>
        <v>1.9843663695584823E-3</v>
      </c>
      <c r="D374" s="2">
        <f t="shared" si="7"/>
        <v>-0.27359674845194848</v>
      </c>
      <c r="E374" s="2">
        <f t="shared" si="8"/>
        <v>0.27756548119106539</v>
      </c>
    </row>
    <row r="375" spans="1:5" x14ac:dyDescent="0.2">
      <c r="A375" s="1">
        <v>46419</v>
      </c>
      <c r="B375">
        <v>1.2216206264622081E-3</v>
      </c>
      <c r="C375" s="2">
        <f t="shared" si="6"/>
        <v>1.2216206264622081E-3</v>
      </c>
      <c r="D375" s="2">
        <f t="shared" si="7"/>
        <v>-0.27636227226943222</v>
      </c>
      <c r="E375" s="2">
        <f t="shared" si="8"/>
        <v>0.27880551352235661</v>
      </c>
    </row>
    <row r="376" spans="1:5" x14ac:dyDescent="0.2">
      <c r="A376" s="1">
        <v>46447</v>
      </c>
      <c r="B376">
        <v>-5.0992289964070332E-3</v>
      </c>
      <c r="C376" s="2">
        <f t="shared" si="6"/>
        <v>-5.0992289964070332E-3</v>
      </c>
      <c r="D376" s="2">
        <f t="shared" si="7"/>
        <v>-0.28467843860069825</v>
      </c>
      <c r="E376" s="2">
        <f t="shared" si="8"/>
        <v>0.2744799806078842</v>
      </c>
    </row>
    <row r="377" spans="1:5" x14ac:dyDescent="0.2">
      <c r="A377" s="1">
        <v>46478</v>
      </c>
      <c r="B377">
        <v>-4.3390224214749414E-3</v>
      </c>
      <c r="C377" s="2">
        <f t="shared" si="6"/>
        <v>-4.3390224214749414E-3</v>
      </c>
      <c r="D377" s="2">
        <f t="shared" si="7"/>
        <v>-0.28590625785171642</v>
      </c>
      <c r="E377" s="2">
        <f t="shared" si="8"/>
        <v>0.27722821300876654</v>
      </c>
    </row>
    <row r="378" spans="1:5" x14ac:dyDescent="0.2">
      <c r="A378" s="1">
        <v>46508</v>
      </c>
      <c r="B378">
        <v>-3.6940740534756834E-3</v>
      </c>
      <c r="C378" s="2">
        <f t="shared" si="6"/>
        <v>-3.6940740534756834E-3</v>
      </c>
      <c r="D378" s="2">
        <f t="shared" si="7"/>
        <v>-0.28724220955827473</v>
      </c>
      <c r="E378" s="2">
        <f t="shared" si="8"/>
        <v>0.27985406145132341</v>
      </c>
    </row>
    <row r="379" spans="1:5" x14ac:dyDescent="0.2">
      <c r="A379" s="1">
        <v>46539</v>
      </c>
      <c r="B379">
        <v>2.701649384558736E-2</v>
      </c>
      <c r="C379" s="2">
        <f t="shared" si="6"/>
        <v>2.701649384558736E-2</v>
      </c>
      <c r="D379" s="2">
        <f t="shared" si="7"/>
        <v>-0.25850557598898566</v>
      </c>
      <c r="E379" s="2">
        <f t="shared" si="8"/>
        <v>0.31253856368016036</v>
      </c>
    </row>
    <row r="380" spans="1:5" x14ac:dyDescent="0.2">
      <c r="A380" s="1">
        <v>46569</v>
      </c>
      <c r="B380">
        <v>-1.2151718572037777E-3</v>
      </c>
      <c r="C380" s="2">
        <f t="shared" si="6"/>
        <v>-1.2151718572037777E-3</v>
      </c>
      <c r="D380" s="2">
        <f t="shared" si="7"/>
        <v>-0.28870436537470567</v>
      </c>
      <c r="E380" s="2">
        <f t="shared" si="8"/>
        <v>0.28627402166029814</v>
      </c>
    </row>
    <row r="381" spans="1:5" x14ac:dyDescent="0.2">
      <c r="A381" s="1">
        <v>46600</v>
      </c>
      <c r="B381">
        <v>-1.2065415901180139E-2</v>
      </c>
      <c r="C381" s="2">
        <f t="shared" si="6"/>
        <v>-1.2065415901180139E-2</v>
      </c>
      <c r="D381" s="2">
        <f t="shared" si="7"/>
        <v>-0.30151507284833312</v>
      </c>
      <c r="E381" s="2">
        <f t="shared" si="8"/>
        <v>0.27738424104597281</v>
      </c>
    </row>
    <row r="382" spans="1:5" x14ac:dyDescent="0.2">
      <c r="A382" s="1">
        <v>46631</v>
      </c>
      <c r="B382">
        <v>-1.196454526497771E-2</v>
      </c>
      <c r="C382" s="2">
        <f t="shared" si="6"/>
        <v>-1.196454526497771E-2</v>
      </c>
      <c r="D382" s="2">
        <f t="shared" si="7"/>
        <v>-0.30336815127125788</v>
      </c>
      <c r="E382" s="2">
        <f t="shared" si="8"/>
        <v>0.27943906074130248</v>
      </c>
    </row>
    <row r="383" spans="1:5" x14ac:dyDescent="0.2">
      <c r="A383" s="1">
        <v>46661</v>
      </c>
      <c r="B383">
        <v>-1.1200550819938003E-2</v>
      </c>
      <c r="C383" s="2">
        <f t="shared" si="6"/>
        <v>-1.1200550819938003E-2</v>
      </c>
      <c r="D383" s="2">
        <f t="shared" si="7"/>
        <v>-0.3045517330702609</v>
      </c>
      <c r="E383" s="2">
        <f t="shared" si="8"/>
        <v>0.28215063143038493</v>
      </c>
    </row>
    <row r="384" spans="1:5" x14ac:dyDescent="0.2">
      <c r="A384" s="1">
        <v>46692</v>
      </c>
      <c r="B384">
        <v>1.3071380843676442E-3</v>
      </c>
      <c r="C384" s="2">
        <f t="shared" si="6"/>
        <v>1.3071380843676442E-3</v>
      </c>
      <c r="D384" s="2">
        <f t="shared" si="7"/>
        <v>-0.29398538499710647</v>
      </c>
      <c r="E384" s="2">
        <f t="shared" si="8"/>
        <v>0.2965996611658418</v>
      </c>
    </row>
    <row r="385" spans="1:5" x14ac:dyDescent="0.2">
      <c r="A385" s="1">
        <v>46722</v>
      </c>
      <c r="B385">
        <v>8.5632894740618387E-2</v>
      </c>
      <c r="C385" s="2">
        <f t="shared" si="6"/>
        <v>8.5632894740618387E-2</v>
      </c>
      <c r="D385" s="2">
        <f t="shared" si="7"/>
        <v>-0.21159486717328427</v>
      </c>
      <c r="E385" s="2">
        <f t="shared" si="8"/>
        <v>0.38286065665452107</v>
      </c>
    </row>
    <row r="386" spans="1:5" x14ac:dyDescent="0.2">
      <c r="A386" s="1">
        <v>46753</v>
      </c>
      <c r="B386">
        <v>6.5602762000071937E-2</v>
      </c>
      <c r="C386" s="2">
        <f t="shared" si="6"/>
        <v>6.5602762000071937E-2</v>
      </c>
      <c r="D386" s="2">
        <f t="shared" si="7"/>
        <v>-0.23355426633059961</v>
      </c>
      <c r="E386" s="2">
        <f t="shared" si="8"/>
        <v>0.36475979033074346</v>
      </c>
    </row>
    <row r="387" spans="1:5" x14ac:dyDescent="0.2">
      <c r="A387" s="1">
        <v>46784</v>
      </c>
      <c r="B387">
        <v>4.6222957283244236E-3</v>
      </c>
      <c r="C387" s="2">
        <f t="shared" si="6"/>
        <v>4.6222957283244236E-3</v>
      </c>
      <c r="D387" s="2">
        <f t="shared" si="7"/>
        <v>-0.29645815250453028</v>
      </c>
      <c r="E387" s="2">
        <f t="shared" si="8"/>
        <v>0.30570274396117908</v>
      </c>
    </row>
    <row r="388" spans="1:5" x14ac:dyDescent="0.2">
      <c r="A388" s="1">
        <v>46813</v>
      </c>
      <c r="B388">
        <v>1.4311890486751189E-3</v>
      </c>
      <c r="C388" s="2">
        <f t="shared" si="6"/>
        <v>1.4311890486751189E-3</v>
      </c>
      <c r="D388" s="2">
        <f t="shared" si="7"/>
        <v>-0.30156695493264557</v>
      </c>
      <c r="E388" s="2">
        <f t="shared" si="8"/>
        <v>0.30442933302999581</v>
      </c>
    </row>
    <row r="389" spans="1:5" x14ac:dyDescent="0.2">
      <c r="A389" s="1">
        <v>46844</v>
      </c>
      <c r="B389">
        <v>-2.1450541135055916E-3</v>
      </c>
      <c r="C389" s="2">
        <f t="shared" si="6"/>
        <v>-2.1450541135055916E-3</v>
      </c>
      <c r="D389" s="2">
        <f t="shared" si="7"/>
        <v>-0.30705528864512216</v>
      </c>
      <c r="E389" s="2">
        <f t="shared" si="8"/>
        <v>0.30276518041811101</v>
      </c>
    </row>
    <row r="390" spans="1:5" x14ac:dyDescent="0.2">
      <c r="A390" s="1">
        <v>46874</v>
      </c>
      <c r="B390">
        <v>-2.8537565909288985E-2</v>
      </c>
      <c r="C390" s="2">
        <f t="shared" si="6"/>
        <v>-2.8537565909288985E-2</v>
      </c>
      <c r="D390" s="2">
        <f t="shared" si="7"/>
        <v>-0.33535440147164797</v>
      </c>
      <c r="E390" s="2">
        <f t="shared" si="8"/>
        <v>0.27827926965307004</v>
      </c>
    </row>
    <row r="391" spans="1:5" x14ac:dyDescent="0.2">
      <c r="A391" s="1">
        <v>46905</v>
      </c>
      <c r="B391">
        <v>-2.5035420661741879E-2</v>
      </c>
      <c r="C391" s="2">
        <f t="shared" si="6"/>
        <v>-2.5035420661741879E-2</v>
      </c>
      <c r="D391" s="2">
        <f t="shared" si="7"/>
        <v>-0.33375348025924856</v>
      </c>
      <c r="E391" s="2">
        <f t="shared" si="8"/>
        <v>0.28368263893576484</v>
      </c>
    </row>
    <row r="392" spans="1:5" x14ac:dyDescent="0.2">
      <c r="A392" s="1">
        <v>46935</v>
      </c>
      <c r="B392">
        <v>-3.5046677647352434E-2</v>
      </c>
      <c r="C392" s="2">
        <f t="shared" si="6"/>
        <v>-3.5046677647352434E-2</v>
      </c>
      <c r="D392" s="2">
        <f t="shared" si="7"/>
        <v>-0.34566069377022085</v>
      </c>
      <c r="E392" s="2">
        <f t="shared" si="8"/>
        <v>0.27556733847551601</v>
      </c>
    </row>
    <row r="393" spans="1:5" x14ac:dyDescent="0.2">
      <c r="A393" s="1">
        <v>46966</v>
      </c>
      <c r="B393">
        <v>-2.8750893229980493E-2</v>
      </c>
      <c r="C393" s="2">
        <f t="shared" si="6"/>
        <v>-2.8750893229980493E-2</v>
      </c>
      <c r="D393" s="2">
        <f t="shared" si="7"/>
        <v>-0.34125570492715313</v>
      </c>
      <c r="E393" s="2">
        <f t="shared" si="8"/>
        <v>0.28375391846719217</v>
      </c>
    </row>
    <row r="394" spans="1:5" x14ac:dyDescent="0.2">
      <c r="A394" s="1">
        <v>46997</v>
      </c>
      <c r="B394">
        <v>-2.2925267456644735E-2</v>
      </c>
      <c r="C394" s="2">
        <f t="shared" si="6"/>
        <v>-2.2925267456644735E-2</v>
      </c>
      <c r="D394" s="2">
        <f t="shared" si="7"/>
        <v>-0.33731581751464967</v>
      </c>
      <c r="E394" s="2">
        <f t="shared" si="8"/>
        <v>0.29146528260136018</v>
      </c>
    </row>
    <row r="395" spans="1:5" x14ac:dyDescent="0.2">
      <c r="A395" s="1">
        <v>47027</v>
      </c>
      <c r="B395">
        <v>2.5350911990380618E-3</v>
      </c>
      <c r="C395" s="2">
        <f t="shared" ref="C395:C421" si="9">_xlfn.FORECAST.ETS(A395,$B$2:$B$298,$A$2:$A$298,157,1)</f>
        <v>2.5350911990380618E-3</v>
      </c>
      <c r="D395" s="2">
        <f t="shared" ref="D395:D421" si="10">C395-_xlfn.FORECAST.ETS.CONFINT(A395,$B$2:$B$298,$A$2:$A$298,0.95,157,1)</f>
        <v>-0.31373624102386238</v>
      </c>
      <c r="E395" s="2">
        <f t="shared" ref="E395:E421" si="11">C395+_xlfn.FORECAST.ETS.CONFINT(A395,$B$2:$B$298,$A$2:$A$298,0.95,157,1)</f>
        <v>0.31880642342193849</v>
      </c>
    </row>
    <row r="396" spans="1:5" x14ac:dyDescent="0.2">
      <c r="A396" s="1">
        <v>47058</v>
      </c>
      <c r="B396">
        <v>2.5583513580357004E-4</v>
      </c>
      <c r="C396" s="2">
        <f t="shared" si="9"/>
        <v>2.5583513580357004E-4</v>
      </c>
      <c r="D396" s="2">
        <f t="shared" si="10"/>
        <v>-0.31789142145005395</v>
      </c>
      <c r="E396" s="2">
        <f t="shared" si="11"/>
        <v>0.31840309172166109</v>
      </c>
    </row>
    <row r="397" spans="1:5" x14ac:dyDescent="0.2">
      <c r="A397" s="1">
        <v>47088</v>
      </c>
      <c r="B397">
        <v>3.4061982534515211E-3</v>
      </c>
      <c r="C397" s="2">
        <f t="shared" si="9"/>
        <v>3.4061982534515211E-3</v>
      </c>
      <c r="D397" s="2">
        <f t="shared" si="10"/>
        <v>-0.31661222075607121</v>
      </c>
      <c r="E397" s="2">
        <f t="shared" si="11"/>
        <v>0.32342461726297422</v>
      </c>
    </row>
    <row r="398" spans="1:5" x14ac:dyDescent="0.2">
      <c r="A398" s="1">
        <v>47119</v>
      </c>
      <c r="B398">
        <v>-2.0098629415181138E-3</v>
      </c>
      <c r="C398" s="2">
        <f t="shared" si="9"/>
        <v>-2.0098629415181138E-3</v>
      </c>
      <c r="D398" s="2">
        <f t="shared" si="10"/>
        <v>-0.3238947758548002</v>
      </c>
      <c r="E398" s="2">
        <f t="shared" si="11"/>
        <v>0.31987504997176397</v>
      </c>
    </row>
    <row r="399" spans="1:5" x14ac:dyDescent="0.2">
      <c r="A399" s="1">
        <v>47150</v>
      </c>
      <c r="B399">
        <v>-4.0009365509427307E-3</v>
      </c>
      <c r="C399" s="2">
        <f t="shared" si="9"/>
        <v>-4.0009365509427307E-3</v>
      </c>
      <c r="D399" s="2">
        <f t="shared" si="10"/>
        <v>-0.32774776590842036</v>
      </c>
      <c r="E399" s="2">
        <f t="shared" si="11"/>
        <v>0.31974589280653487</v>
      </c>
    </row>
    <row r="400" spans="1:5" x14ac:dyDescent="0.2">
      <c r="A400" s="1">
        <v>47178</v>
      </c>
      <c r="B400">
        <v>-9.1772777042638479E-3</v>
      </c>
      <c r="C400" s="2">
        <f t="shared" si="9"/>
        <v>-9.1772777042638479E-3</v>
      </c>
      <c r="D400" s="2">
        <f t="shared" si="10"/>
        <v>-0.33478153482821799</v>
      </c>
      <c r="E400" s="2">
        <f t="shared" si="11"/>
        <v>0.31642697941969028</v>
      </c>
    </row>
    <row r="401" spans="1:5" x14ac:dyDescent="0.2">
      <c r="A401" s="1">
        <v>47209</v>
      </c>
      <c r="B401">
        <v>-1.0364438244784141E-2</v>
      </c>
      <c r="C401" s="2">
        <f t="shared" si="9"/>
        <v>-1.0364438244784141E-2</v>
      </c>
      <c r="D401" s="2">
        <f t="shared" si="10"/>
        <v>-0.3378217210379143</v>
      </c>
      <c r="E401" s="2">
        <f t="shared" si="11"/>
        <v>0.31709284454834608</v>
      </c>
    </row>
    <row r="402" spans="1:5" x14ac:dyDescent="0.2">
      <c r="A402" s="1">
        <v>47239</v>
      </c>
      <c r="B402">
        <v>-1.0456481030139877E-2</v>
      </c>
      <c r="C402" s="2">
        <f t="shared" si="9"/>
        <v>-1.0456481030139877E-2</v>
      </c>
      <c r="D402" s="2">
        <f t="shared" si="10"/>
        <v>-0.33976247184791381</v>
      </c>
      <c r="E402" s="2">
        <f t="shared" si="11"/>
        <v>0.3188495097876341</v>
      </c>
    </row>
    <row r="403" spans="1:5" x14ac:dyDescent="0.2">
      <c r="A403" s="1">
        <v>47270</v>
      </c>
      <c r="B403">
        <v>-8.7116549319411936E-3</v>
      </c>
      <c r="C403" s="2">
        <f t="shared" si="9"/>
        <v>-8.7116549319411936E-3</v>
      </c>
      <c r="D403" s="2">
        <f t="shared" si="10"/>
        <v>-0.33986211852559417</v>
      </c>
      <c r="E403" s="2">
        <f t="shared" si="11"/>
        <v>0.32243880866171176</v>
      </c>
    </row>
    <row r="404" spans="1:5" x14ac:dyDescent="0.2">
      <c r="A404" s="1">
        <v>47300</v>
      </c>
      <c r="B404">
        <v>-6.4569143081905749E-3</v>
      </c>
      <c r="C404" s="2">
        <f t="shared" si="9"/>
        <v>-6.4569143081905749E-3</v>
      </c>
      <c r="D404" s="2">
        <f t="shared" si="10"/>
        <v>-0.33944769583541012</v>
      </c>
      <c r="E404" s="2">
        <f t="shared" si="11"/>
        <v>0.32653386721902899</v>
      </c>
    </row>
    <row r="405" spans="1:5" x14ac:dyDescent="0.2">
      <c r="A405" s="1">
        <v>47331</v>
      </c>
      <c r="B405">
        <v>-8.5070607487862122E-3</v>
      </c>
      <c r="C405" s="2">
        <f t="shared" si="9"/>
        <v>-8.5070607487862122E-3</v>
      </c>
      <c r="D405" s="2">
        <f t="shared" si="10"/>
        <v>-0.34333408384926617</v>
      </c>
      <c r="E405" s="2">
        <f t="shared" si="11"/>
        <v>0.32631996235169375</v>
      </c>
    </row>
    <row r="406" spans="1:5" x14ac:dyDescent="0.2">
      <c r="A406" s="1">
        <v>47362</v>
      </c>
      <c r="B406">
        <v>-9.3376626349233865E-3</v>
      </c>
      <c r="C406" s="2">
        <f t="shared" si="9"/>
        <v>-9.3376626349233865E-3</v>
      </c>
      <c r="D406" s="2">
        <f t="shared" si="10"/>
        <v>-0.34599692756811351</v>
      </c>
      <c r="E406" s="2">
        <f t="shared" si="11"/>
        <v>0.32732160229826679</v>
      </c>
    </row>
    <row r="407" spans="1:5" x14ac:dyDescent="0.2">
      <c r="A407" s="1">
        <v>47392</v>
      </c>
      <c r="B407">
        <v>-9.5522422561456072E-3</v>
      </c>
      <c r="C407" s="2">
        <f t="shared" si="9"/>
        <v>-9.5522422561456072E-3</v>
      </c>
      <c r="D407" s="2">
        <f t="shared" si="10"/>
        <v>-0.34803982409865597</v>
      </c>
      <c r="E407" s="2">
        <f t="shared" si="11"/>
        <v>0.32893533958636478</v>
      </c>
    </row>
    <row r="408" spans="1:5" x14ac:dyDescent="0.2">
      <c r="A408" s="1">
        <v>47423</v>
      </c>
      <c r="B408">
        <v>-9.7213259482903346E-3</v>
      </c>
      <c r="C408" s="2">
        <f t="shared" si="9"/>
        <v>-9.7213259482903346E-3</v>
      </c>
      <c r="D408" s="2">
        <f t="shared" si="10"/>
        <v>-0.35003337284853464</v>
      </c>
      <c r="E408" s="2">
        <f t="shared" si="11"/>
        <v>0.33059072095195396</v>
      </c>
    </row>
    <row r="409" spans="1:5" x14ac:dyDescent="0.2">
      <c r="A409" s="1">
        <v>47453</v>
      </c>
      <c r="B409">
        <v>-9.1758512334202368E-3</v>
      </c>
      <c r="C409" s="2">
        <f t="shared" si="9"/>
        <v>-9.1758512334202368E-3</v>
      </c>
      <c r="D409" s="2">
        <f t="shared" si="10"/>
        <v>-0.35130858272120058</v>
      </c>
      <c r="E409" s="2">
        <f t="shared" si="11"/>
        <v>0.3329568802543601</v>
      </c>
    </row>
    <row r="410" spans="1:5" x14ac:dyDescent="0.2">
      <c r="A410" s="1">
        <v>47484</v>
      </c>
      <c r="B410">
        <v>1.0374079254397425E-2</v>
      </c>
      <c r="C410" s="2">
        <f t="shared" si="9"/>
        <v>1.0374079254397425E-2</v>
      </c>
      <c r="D410" s="2">
        <f t="shared" si="10"/>
        <v>-0.33357562609444974</v>
      </c>
      <c r="E410" s="2">
        <f t="shared" si="11"/>
        <v>0.3543237846032446</v>
      </c>
    </row>
    <row r="411" spans="1:5" x14ac:dyDescent="0.2">
      <c r="A411" s="1">
        <v>47515</v>
      </c>
      <c r="B411">
        <v>-9.9625793885509736E-4</v>
      </c>
      <c r="C411" s="2">
        <f t="shared" si="9"/>
        <v>-9.9625793885509736E-4</v>
      </c>
      <c r="D411" s="2">
        <f t="shared" si="10"/>
        <v>-0.34675929457904253</v>
      </c>
      <c r="E411" s="2">
        <f t="shared" si="11"/>
        <v>0.34476677870133232</v>
      </c>
    </row>
    <row r="412" spans="1:5" x14ac:dyDescent="0.2">
      <c r="A412" s="1">
        <v>47543</v>
      </c>
      <c r="B412">
        <v>-6.9797601762369484E-3</v>
      </c>
      <c r="C412" s="2">
        <f t="shared" si="9"/>
        <v>-6.9797601762369484E-3</v>
      </c>
      <c r="D412" s="2">
        <f t="shared" si="10"/>
        <v>-0.35455255215648673</v>
      </c>
      <c r="E412" s="2">
        <f t="shared" si="11"/>
        <v>0.34059303180401279</v>
      </c>
    </row>
    <row r="413" spans="1:5" x14ac:dyDescent="0.2">
      <c r="A413" s="1">
        <v>47574</v>
      </c>
      <c r="B413">
        <v>-9.2360894324206091E-3</v>
      </c>
      <c r="C413" s="2">
        <f t="shared" si="9"/>
        <v>-9.2360894324206091E-3</v>
      </c>
      <c r="D413" s="2">
        <f t="shared" si="10"/>
        <v>-0.35861512592841305</v>
      </c>
      <c r="E413" s="2">
        <f t="shared" si="11"/>
        <v>0.34014294706357184</v>
      </c>
    </row>
    <row r="414" spans="1:5" x14ac:dyDescent="0.2">
      <c r="A414" s="1">
        <v>47604</v>
      </c>
      <c r="B414">
        <v>-9.706105983999621E-3</v>
      </c>
      <c r="C414" s="2">
        <f t="shared" si="9"/>
        <v>-9.706105983999621E-3</v>
      </c>
      <c r="D414" s="2">
        <f t="shared" si="10"/>
        <v>-0.36088793985188578</v>
      </c>
      <c r="E414" s="2">
        <f t="shared" si="11"/>
        <v>0.34147572788388653</v>
      </c>
    </row>
    <row r="415" spans="1:5" x14ac:dyDescent="0.2">
      <c r="A415" s="1">
        <v>47635</v>
      </c>
      <c r="B415">
        <v>-9.7612001453198493E-3</v>
      </c>
      <c r="C415" s="2">
        <f t="shared" si="9"/>
        <v>-9.7612001453198493E-3</v>
      </c>
      <c r="D415" s="2">
        <f t="shared" si="10"/>
        <v>-0.36274244651852133</v>
      </c>
      <c r="E415" s="2">
        <f t="shared" si="11"/>
        <v>0.34322004622788166</v>
      </c>
    </row>
    <row r="416" spans="1:5" x14ac:dyDescent="0.2">
      <c r="A416" s="1">
        <v>47665</v>
      </c>
      <c r="B416">
        <v>-9.6608222525463791E-3</v>
      </c>
      <c r="C416" s="2">
        <f t="shared" si="9"/>
        <v>-9.6608222525463791E-3</v>
      </c>
      <c r="D416" s="2">
        <f t="shared" si="10"/>
        <v>-0.36443815718020428</v>
      </c>
      <c r="E416" s="2">
        <f t="shared" si="11"/>
        <v>0.34511651267511151</v>
      </c>
    </row>
    <row r="417" spans="1:5" x14ac:dyDescent="0.2">
      <c r="A417" s="1">
        <v>47696</v>
      </c>
      <c r="B417">
        <v>-9.485457846057567E-3</v>
      </c>
      <c r="C417" s="2">
        <f t="shared" si="9"/>
        <v>-9.485457846057567E-3</v>
      </c>
      <c r="D417" s="2">
        <f t="shared" si="10"/>
        <v>-0.36605561697156797</v>
      </c>
      <c r="E417" s="2">
        <f t="shared" si="11"/>
        <v>0.34708470127945279</v>
      </c>
    </row>
    <row r="418" spans="1:5" x14ac:dyDescent="0.2">
      <c r="A418" s="1">
        <v>47727</v>
      </c>
      <c r="B418">
        <v>-9.3781498013113442E-3</v>
      </c>
      <c r="C418" s="2">
        <f t="shared" si="9"/>
        <v>-9.3781498013113442E-3</v>
      </c>
      <c r="D418" s="2">
        <f t="shared" si="10"/>
        <v>-0.36773792707945629</v>
      </c>
      <c r="E418" s="2">
        <f t="shared" si="11"/>
        <v>0.34898162747683359</v>
      </c>
    </row>
    <row r="419" spans="1:5" x14ac:dyDescent="0.2">
      <c r="A419" s="1">
        <v>47757</v>
      </c>
      <c r="B419">
        <v>-9.254604894129409E-3</v>
      </c>
      <c r="C419" s="2">
        <f t="shared" si="9"/>
        <v>-9.254604894129409E-3</v>
      </c>
      <c r="D419" s="2">
        <f t="shared" si="10"/>
        <v>-0.36940085134537726</v>
      </c>
      <c r="E419" s="2">
        <f t="shared" si="11"/>
        <v>0.35089164155711849</v>
      </c>
    </row>
    <row r="420" spans="1:5" x14ac:dyDescent="0.2">
      <c r="A420" s="1">
        <v>47788</v>
      </c>
      <c r="B420">
        <v>-9.1655985464463331E-3</v>
      </c>
      <c r="C420" s="2">
        <f t="shared" si="9"/>
        <v>-9.1655985464463331E-3</v>
      </c>
      <c r="D420" s="2">
        <f t="shared" si="10"/>
        <v>-0.37109522104706155</v>
      </c>
      <c r="E420" s="2">
        <f t="shared" si="11"/>
        <v>0.35276402395416889</v>
      </c>
    </row>
    <row r="421" spans="1:5" x14ac:dyDescent="0.2">
      <c r="A421" s="1">
        <v>47818</v>
      </c>
      <c r="B421">
        <v>-9.1043681404431465E-3</v>
      </c>
      <c r="C421" s="2">
        <f t="shared" si="9"/>
        <v>-9.1043681404431465E-3</v>
      </c>
      <c r="D421" s="2">
        <f t="shared" si="10"/>
        <v>-0.37281432824710309</v>
      </c>
      <c r="E421" s="2">
        <f t="shared" si="11"/>
        <v>0.35460559196621683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17D74-4D58-43D1-A897-DB6B2374AD82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1</v>
      </c>
      <c r="C1" t="s">
        <v>40</v>
      </c>
      <c r="D1" t="s">
        <v>41</v>
      </c>
      <c r="E1" t="s">
        <v>42</v>
      </c>
      <c r="G1" t="s">
        <v>13</v>
      </c>
      <c r="H1" t="s">
        <v>14</v>
      </c>
    </row>
    <row r="2" spans="1:8" x14ac:dyDescent="0.2">
      <c r="A2" s="1">
        <v>35065</v>
      </c>
      <c r="B2" s="2">
        <v>266100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271500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297500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297900</v>
      </c>
      <c r="G5" t="s">
        <v>18</v>
      </c>
      <c r="H5" s="3">
        <f>_xlfn.FORECAST.ETS.STAT($B$2:$B$298,$A$2:$A$298,4,157,1)</f>
        <v>1.6153383233451195</v>
      </c>
    </row>
    <row r="6" spans="1:8" x14ac:dyDescent="0.2">
      <c r="A6" s="1">
        <v>35186</v>
      </c>
      <c r="B6" s="2">
        <v>300400</v>
      </c>
      <c r="G6" t="s">
        <v>19</v>
      </c>
      <c r="H6" s="3">
        <f>_xlfn.FORECAST.ETS.STAT($B$2:$B$298,$A$2:$A$298,5,157,1)</f>
        <v>0.15906435786109296</v>
      </c>
    </row>
    <row r="7" spans="1:8" x14ac:dyDescent="0.2">
      <c r="A7" s="1">
        <v>35217</v>
      </c>
      <c r="B7" s="2">
        <v>295700</v>
      </c>
      <c r="G7" t="s">
        <v>20</v>
      </c>
      <c r="H7" s="3">
        <f>_xlfn.FORECAST.ETS.STAT($B$2:$B$298,$A$2:$A$298,6,157,1)</f>
        <v>27666.934006453554</v>
      </c>
    </row>
    <row r="8" spans="1:8" x14ac:dyDescent="0.2">
      <c r="A8" s="1">
        <v>35247</v>
      </c>
      <c r="B8" s="2">
        <v>281600</v>
      </c>
      <c r="G8" t="s">
        <v>21</v>
      </c>
      <c r="H8" s="3">
        <f>_xlfn.FORECAST.ETS.STAT($B$2:$B$298,$A$2:$A$298,7,157,1)</f>
        <v>36911.397484802983</v>
      </c>
    </row>
    <row r="9" spans="1:8" x14ac:dyDescent="0.2">
      <c r="A9" s="1">
        <v>35278</v>
      </c>
      <c r="B9" s="2">
        <v>256200</v>
      </c>
    </row>
    <row r="10" spans="1:8" x14ac:dyDescent="0.2">
      <c r="A10" s="1">
        <v>35309</v>
      </c>
      <c r="B10" s="2">
        <v>276400</v>
      </c>
    </row>
    <row r="11" spans="1:8" x14ac:dyDescent="0.2">
      <c r="A11" s="1">
        <v>35339</v>
      </c>
      <c r="B11" s="2">
        <v>291500</v>
      </c>
    </row>
    <row r="12" spans="1:8" x14ac:dyDescent="0.2">
      <c r="A12" s="1">
        <v>35370</v>
      </c>
      <c r="B12" s="2">
        <v>278500</v>
      </c>
    </row>
    <row r="13" spans="1:8" x14ac:dyDescent="0.2">
      <c r="A13" s="1">
        <v>35400</v>
      </c>
      <c r="B13" s="2">
        <v>234500</v>
      </c>
    </row>
    <row r="14" spans="1:8" x14ac:dyDescent="0.2">
      <c r="A14" s="1">
        <v>35431</v>
      </c>
      <c r="B14" s="2">
        <v>262100</v>
      </c>
    </row>
    <row r="15" spans="1:8" x14ac:dyDescent="0.2">
      <c r="A15" s="1">
        <v>35462</v>
      </c>
      <c r="B15" s="2">
        <v>278400</v>
      </c>
    </row>
    <row r="16" spans="1:8" x14ac:dyDescent="0.2">
      <c r="A16" s="1">
        <v>35490</v>
      </c>
      <c r="B16" s="2">
        <v>276400</v>
      </c>
    </row>
    <row r="17" spans="1:2" x14ac:dyDescent="0.2">
      <c r="A17" s="1">
        <v>35521</v>
      </c>
      <c r="B17" s="2">
        <v>277300</v>
      </c>
    </row>
    <row r="18" spans="1:2" x14ac:dyDescent="0.2">
      <c r="A18" s="1">
        <v>35551</v>
      </c>
      <c r="B18" s="2">
        <v>261100</v>
      </c>
    </row>
    <row r="19" spans="1:2" x14ac:dyDescent="0.2">
      <c r="A19" s="1">
        <v>35582</v>
      </c>
      <c r="B19" s="2">
        <v>276500</v>
      </c>
    </row>
    <row r="20" spans="1:2" x14ac:dyDescent="0.2">
      <c r="A20" s="1">
        <v>35612</v>
      </c>
      <c r="B20" s="2">
        <v>280800</v>
      </c>
    </row>
    <row r="21" spans="1:2" x14ac:dyDescent="0.2">
      <c r="A21" s="1">
        <v>35643</v>
      </c>
      <c r="B21" s="2">
        <v>265200</v>
      </c>
    </row>
    <row r="22" spans="1:2" x14ac:dyDescent="0.2">
      <c r="A22" s="1">
        <v>35674</v>
      </c>
      <c r="B22" s="2">
        <v>207800</v>
      </c>
    </row>
    <row r="23" spans="1:2" x14ac:dyDescent="0.2">
      <c r="A23" s="1">
        <v>35704</v>
      </c>
      <c r="B23" s="2">
        <v>189100</v>
      </c>
    </row>
    <row r="24" spans="1:2" x14ac:dyDescent="0.2">
      <c r="A24" s="1">
        <v>35735</v>
      </c>
      <c r="B24" s="2">
        <v>191900</v>
      </c>
    </row>
    <row r="25" spans="1:2" x14ac:dyDescent="0.2">
      <c r="A25" s="1">
        <v>35765</v>
      </c>
      <c r="B25" s="2">
        <v>162700</v>
      </c>
    </row>
    <row r="26" spans="1:2" x14ac:dyDescent="0.2">
      <c r="A26" s="1">
        <v>35796</v>
      </c>
      <c r="B26" s="2">
        <v>174300</v>
      </c>
    </row>
    <row r="27" spans="1:2" x14ac:dyDescent="0.2">
      <c r="A27" s="1">
        <v>35827</v>
      </c>
      <c r="B27" s="2">
        <v>198000</v>
      </c>
    </row>
    <row r="28" spans="1:2" x14ac:dyDescent="0.2">
      <c r="A28" s="1">
        <v>35855</v>
      </c>
      <c r="B28" s="2">
        <v>179100</v>
      </c>
    </row>
    <row r="29" spans="1:2" x14ac:dyDescent="0.2">
      <c r="A29" s="1">
        <v>35886</v>
      </c>
      <c r="B29" s="2">
        <v>163000</v>
      </c>
    </row>
    <row r="30" spans="1:2" x14ac:dyDescent="0.2">
      <c r="A30" s="1">
        <v>35916</v>
      </c>
      <c r="B30" s="2">
        <v>157900</v>
      </c>
    </row>
    <row r="31" spans="1:2" x14ac:dyDescent="0.2">
      <c r="A31" s="1">
        <v>35947</v>
      </c>
      <c r="B31" s="2">
        <v>172100</v>
      </c>
    </row>
    <row r="32" spans="1:2" x14ac:dyDescent="0.2">
      <c r="A32" s="1">
        <v>35977</v>
      </c>
      <c r="B32" s="2">
        <v>130500</v>
      </c>
    </row>
    <row r="33" spans="1:2" x14ac:dyDescent="0.2">
      <c r="A33" s="1">
        <v>36008</v>
      </c>
      <c r="B33" s="2">
        <v>118100</v>
      </c>
    </row>
    <row r="34" spans="1:2" x14ac:dyDescent="0.2">
      <c r="A34" s="1">
        <v>36039</v>
      </c>
      <c r="B34" s="2">
        <v>76100</v>
      </c>
    </row>
    <row r="35" spans="1:2" x14ac:dyDescent="0.2">
      <c r="A35" s="1">
        <v>36069</v>
      </c>
      <c r="B35" s="2">
        <v>106800</v>
      </c>
    </row>
    <row r="36" spans="1:2" x14ac:dyDescent="0.2">
      <c r="A36" s="1">
        <v>36100</v>
      </c>
      <c r="B36" s="2">
        <v>116600</v>
      </c>
    </row>
    <row r="37" spans="1:2" x14ac:dyDescent="0.2">
      <c r="A37" s="1">
        <v>36130</v>
      </c>
      <c r="B37" s="2">
        <v>77850</v>
      </c>
    </row>
    <row r="38" spans="1:2" x14ac:dyDescent="0.2">
      <c r="A38" s="1">
        <v>36161</v>
      </c>
      <c r="B38" s="2">
        <v>73210</v>
      </c>
    </row>
    <row r="39" spans="1:2" x14ac:dyDescent="0.2">
      <c r="A39" s="1">
        <v>36192</v>
      </c>
      <c r="B39" s="2">
        <v>122700</v>
      </c>
    </row>
    <row r="40" spans="1:2" x14ac:dyDescent="0.2">
      <c r="A40" s="1">
        <v>36220</v>
      </c>
      <c r="B40" s="2">
        <v>122700</v>
      </c>
    </row>
    <row r="41" spans="1:2" x14ac:dyDescent="0.2">
      <c r="A41" s="1">
        <v>36251</v>
      </c>
      <c r="B41" s="2">
        <v>140400</v>
      </c>
    </row>
    <row r="42" spans="1:2" x14ac:dyDescent="0.2">
      <c r="A42" s="1">
        <v>36281</v>
      </c>
      <c r="B42" s="2">
        <v>105000</v>
      </c>
    </row>
    <row r="43" spans="1:2" x14ac:dyDescent="0.2">
      <c r="A43" s="1">
        <v>36312</v>
      </c>
      <c r="B43" s="2">
        <v>70410</v>
      </c>
    </row>
    <row r="44" spans="1:2" x14ac:dyDescent="0.2">
      <c r="A44" s="1">
        <v>36342</v>
      </c>
      <c r="B44" s="2">
        <v>50430</v>
      </c>
    </row>
    <row r="45" spans="1:2" x14ac:dyDescent="0.2">
      <c r="A45" s="1">
        <v>36373</v>
      </c>
      <c r="B45" s="2">
        <v>52470</v>
      </c>
    </row>
    <row r="46" spans="1:2" x14ac:dyDescent="0.2">
      <c r="A46" s="1">
        <v>36404</v>
      </c>
      <c r="B46" s="2">
        <v>58860</v>
      </c>
    </row>
    <row r="47" spans="1:2" x14ac:dyDescent="0.2">
      <c r="A47" s="1">
        <v>36434</v>
      </c>
      <c r="B47" s="2">
        <v>92290</v>
      </c>
    </row>
    <row r="48" spans="1:2" x14ac:dyDescent="0.2">
      <c r="A48" s="1">
        <v>36465</v>
      </c>
      <c r="B48" s="2">
        <v>65180</v>
      </c>
    </row>
    <row r="49" spans="1:2" x14ac:dyDescent="0.2">
      <c r="A49" s="1">
        <v>36495</v>
      </c>
      <c r="B49" s="2">
        <v>63270</v>
      </c>
    </row>
    <row r="50" spans="1:2" x14ac:dyDescent="0.2">
      <c r="A50" s="1">
        <v>36526</v>
      </c>
      <c r="B50" s="2">
        <v>80690</v>
      </c>
    </row>
    <row r="51" spans="1:2" x14ac:dyDescent="0.2">
      <c r="A51" s="1">
        <v>36557</v>
      </c>
      <c r="B51" s="2">
        <v>81120</v>
      </c>
    </row>
    <row r="52" spans="1:2" x14ac:dyDescent="0.2">
      <c r="A52" s="1">
        <v>36586</v>
      </c>
      <c r="B52" s="2">
        <v>43210</v>
      </c>
    </row>
    <row r="53" spans="1:2" x14ac:dyDescent="0.2">
      <c r="A53" s="1">
        <v>36617</v>
      </c>
      <c r="B53" s="2">
        <v>41110</v>
      </c>
    </row>
    <row r="54" spans="1:2" x14ac:dyDescent="0.2">
      <c r="A54" s="1">
        <v>36647</v>
      </c>
      <c r="B54" s="2">
        <v>55810</v>
      </c>
    </row>
    <row r="55" spans="1:2" x14ac:dyDescent="0.2">
      <c r="A55" s="1">
        <v>36678</v>
      </c>
      <c r="B55" s="2">
        <v>63400</v>
      </c>
    </row>
    <row r="56" spans="1:2" x14ac:dyDescent="0.2">
      <c r="A56" s="1">
        <v>36708</v>
      </c>
      <c r="B56" s="2">
        <v>59620</v>
      </c>
    </row>
    <row r="57" spans="1:2" x14ac:dyDescent="0.2">
      <c r="A57" s="1">
        <v>36739</v>
      </c>
      <c r="B57" s="2">
        <v>68200</v>
      </c>
    </row>
    <row r="58" spans="1:2" x14ac:dyDescent="0.2">
      <c r="A58" s="1">
        <v>36770</v>
      </c>
      <c r="B58" s="2">
        <v>60620</v>
      </c>
    </row>
    <row r="59" spans="1:2" x14ac:dyDescent="0.2">
      <c r="A59" s="1">
        <v>36800</v>
      </c>
      <c r="B59" s="2">
        <v>51540</v>
      </c>
    </row>
    <row r="60" spans="1:2" x14ac:dyDescent="0.2">
      <c r="A60" s="1">
        <v>36831</v>
      </c>
      <c r="B60" s="2">
        <v>50510</v>
      </c>
    </row>
    <row r="61" spans="1:2" x14ac:dyDescent="0.2">
      <c r="A61" s="1">
        <v>36861</v>
      </c>
      <c r="B61" s="2">
        <v>51930</v>
      </c>
    </row>
    <row r="62" spans="1:2" x14ac:dyDescent="0.2">
      <c r="A62" s="1">
        <v>36892</v>
      </c>
      <c r="B62" s="2">
        <v>64400</v>
      </c>
    </row>
    <row r="63" spans="1:2" x14ac:dyDescent="0.2">
      <c r="A63" s="1">
        <v>36923</v>
      </c>
      <c r="B63" s="2">
        <v>76800</v>
      </c>
    </row>
    <row r="64" spans="1:2" x14ac:dyDescent="0.2">
      <c r="A64" s="1">
        <v>36951</v>
      </c>
      <c r="B64" s="2">
        <v>92410</v>
      </c>
    </row>
    <row r="65" spans="1:2" x14ac:dyDescent="0.2">
      <c r="A65" s="1">
        <v>36982</v>
      </c>
      <c r="B65" s="2">
        <v>43410</v>
      </c>
    </row>
    <row r="66" spans="1:2" x14ac:dyDescent="0.2">
      <c r="A66" s="1">
        <v>37012</v>
      </c>
      <c r="B66" s="2">
        <v>57380</v>
      </c>
    </row>
    <row r="67" spans="1:2" x14ac:dyDescent="0.2">
      <c r="A67" s="1">
        <v>37043</v>
      </c>
      <c r="B67" s="2">
        <v>85550</v>
      </c>
    </row>
    <row r="68" spans="1:2" x14ac:dyDescent="0.2">
      <c r="A68" s="1">
        <v>37073</v>
      </c>
      <c r="B68" s="2">
        <v>86040</v>
      </c>
    </row>
    <row r="69" spans="1:2" x14ac:dyDescent="0.2">
      <c r="A69" s="1">
        <v>37104</v>
      </c>
      <c r="B69" s="2">
        <v>98090</v>
      </c>
    </row>
    <row r="70" spans="1:2" x14ac:dyDescent="0.2">
      <c r="A70" s="1">
        <v>37135</v>
      </c>
      <c r="B70" s="2">
        <v>51170</v>
      </c>
    </row>
    <row r="71" spans="1:2" x14ac:dyDescent="0.2">
      <c r="A71" s="1">
        <v>37165</v>
      </c>
      <c r="B71" s="2">
        <v>29570</v>
      </c>
    </row>
    <row r="72" spans="1:2" x14ac:dyDescent="0.2">
      <c r="A72" s="1">
        <v>37196</v>
      </c>
      <c r="B72" s="2">
        <v>32620</v>
      </c>
    </row>
    <row r="73" spans="1:2" x14ac:dyDescent="0.2">
      <c r="A73" s="1">
        <v>37226</v>
      </c>
      <c r="B73" s="2">
        <v>33120</v>
      </c>
    </row>
    <row r="74" spans="1:2" x14ac:dyDescent="0.2">
      <c r="A74" s="1">
        <v>37257</v>
      </c>
      <c r="B74" s="2">
        <v>30580</v>
      </c>
    </row>
    <row r="75" spans="1:2" x14ac:dyDescent="0.2">
      <c r="A75" s="1">
        <v>37288</v>
      </c>
      <c r="B75" s="2">
        <v>32430</v>
      </c>
    </row>
    <row r="76" spans="1:2" x14ac:dyDescent="0.2">
      <c r="A76" s="1">
        <v>37316</v>
      </c>
      <c r="B76" s="2">
        <v>44190</v>
      </c>
    </row>
    <row r="77" spans="1:2" x14ac:dyDescent="0.2">
      <c r="A77" s="1">
        <v>37347</v>
      </c>
      <c r="B77" s="2">
        <v>45860</v>
      </c>
    </row>
    <row r="78" spans="1:2" x14ac:dyDescent="0.2">
      <c r="A78" s="1">
        <v>37377</v>
      </c>
      <c r="B78" s="2">
        <v>70320</v>
      </c>
    </row>
    <row r="79" spans="1:2" x14ac:dyDescent="0.2">
      <c r="A79" s="1">
        <v>37408</v>
      </c>
      <c r="B79" s="2">
        <v>60730</v>
      </c>
    </row>
    <row r="80" spans="1:2" x14ac:dyDescent="0.2">
      <c r="A80" s="1">
        <v>37438</v>
      </c>
      <c r="B80" s="2">
        <v>71650</v>
      </c>
    </row>
    <row r="81" spans="1:2" x14ac:dyDescent="0.2">
      <c r="A81" s="1">
        <v>37469</v>
      </c>
      <c r="B81" s="2">
        <v>43700</v>
      </c>
    </row>
    <row r="82" spans="1:2" x14ac:dyDescent="0.2">
      <c r="A82" s="1">
        <v>37500</v>
      </c>
      <c r="B82" s="2">
        <v>52860</v>
      </c>
    </row>
    <row r="83" spans="1:2" x14ac:dyDescent="0.2">
      <c r="A83" s="1">
        <v>37530</v>
      </c>
      <c r="B83" s="2">
        <v>67400</v>
      </c>
    </row>
    <row r="84" spans="1:2" x14ac:dyDescent="0.2">
      <c r="A84" s="1">
        <v>37561</v>
      </c>
      <c r="B84" s="2">
        <v>63040</v>
      </c>
    </row>
    <row r="85" spans="1:2" x14ac:dyDescent="0.2">
      <c r="A85" s="1">
        <v>37591</v>
      </c>
      <c r="B85" s="2">
        <v>72200</v>
      </c>
    </row>
    <row r="86" spans="1:2" x14ac:dyDescent="0.2">
      <c r="A86" s="1">
        <v>37622</v>
      </c>
      <c r="B86" s="2">
        <v>108700</v>
      </c>
    </row>
    <row r="87" spans="1:2" x14ac:dyDescent="0.2">
      <c r="A87" s="1">
        <v>37653</v>
      </c>
      <c r="B87" s="2">
        <v>110700</v>
      </c>
    </row>
    <row r="88" spans="1:2" x14ac:dyDescent="0.2">
      <c r="A88" s="1">
        <v>37681</v>
      </c>
      <c r="B88" s="2">
        <v>116700</v>
      </c>
    </row>
    <row r="89" spans="1:2" x14ac:dyDescent="0.2">
      <c r="A89" s="1">
        <v>37712</v>
      </c>
      <c r="B89" s="2">
        <v>93900</v>
      </c>
    </row>
    <row r="90" spans="1:2" x14ac:dyDescent="0.2">
      <c r="A90" s="1">
        <v>37742</v>
      </c>
      <c r="B90" s="2">
        <v>89480</v>
      </c>
    </row>
    <row r="91" spans="1:2" x14ac:dyDescent="0.2">
      <c r="A91" s="1">
        <v>37773</v>
      </c>
      <c r="B91" s="2">
        <v>118300</v>
      </c>
    </row>
    <row r="92" spans="1:2" x14ac:dyDescent="0.2">
      <c r="A92" s="1">
        <v>37803</v>
      </c>
      <c r="B92" s="2">
        <v>108300</v>
      </c>
    </row>
    <row r="93" spans="1:2" x14ac:dyDescent="0.2">
      <c r="A93" s="1">
        <v>37834</v>
      </c>
      <c r="B93" s="2">
        <v>131200</v>
      </c>
    </row>
    <row r="94" spans="1:2" x14ac:dyDescent="0.2">
      <c r="A94" s="1">
        <v>37865</v>
      </c>
      <c r="B94" s="2">
        <v>135200</v>
      </c>
    </row>
    <row r="95" spans="1:2" x14ac:dyDescent="0.2">
      <c r="A95" s="1">
        <v>37895</v>
      </c>
      <c r="B95" s="2">
        <v>105100</v>
      </c>
    </row>
    <row r="96" spans="1:2" x14ac:dyDescent="0.2">
      <c r="A96" s="1">
        <v>37926</v>
      </c>
      <c r="B96" s="2">
        <v>58280</v>
      </c>
    </row>
    <row r="97" spans="1:2" x14ac:dyDescent="0.2">
      <c r="A97" s="1">
        <v>37956</v>
      </c>
      <c r="B97" s="2">
        <v>83610</v>
      </c>
    </row>
    <row r="98" spans="1:2" x14ac:dyDescent="0.2">
      <c r="A98" s="1">
        <v>37987</v>
      </c>
      <c r="B98" s="2">
        <v>144600</v>
      </c>
    </row>
    <row r="99" spans="1:2" x14ac:dyDescent="0.2">
      <c r="A99" s="1">
        <v>38018</v>
      </c>
      <c r="B99" s="2">
        <v>167200</v>
      </c>
    </row>
    <row r="100" spans="1:2" x14ac:dyDescent="0.2">
      <c r="A100" s="1">
        <v>38047</v>
      </c>
      <c r="B100" s="2">
        <v>150500</v>
      </c>
    </row>
    <row r="101" spans="1:2" x14ac:dyDescent="0.2">
      <c r="A101" s="1">
        <v>38078</v>
      </c>
      <c r="B101" s="2">
        <v>152500</v>
      </c>
    </row>
    <row r="102" spans="1:2" x14ac:dyDescent="0.2">
      <c r="A102" s="1">
        <v>38108</v>
      </c>
      <c r="B102" s="2">
        <v>186900</v>
      </c>
    </row>
    <row r="103" spans="1:2" x14ac:dyDescent="0.2">
      <c r="A103" s="1">
        <v>38139</v>
      </c>
      <c r="B103" s="2">
        <v>171300</v>
      </c>
    </row>
    <row r="104" spans="1:2" x14ac:dyDescent="0.2">
      <c r="A104" s="1">
        <v>38169</v>
      </c>
      <c r="B104" s="2">
        <v>185100</v>
      </c>
    </row>
    <row r="105" spans="1:2" x14ac:dyDescent="0.2">
      <c r="A105" s="1">
        <v>38200</v>
      </c>
      <c r="B105" s="2">
        <v>174400</v>
      </c>
    </row>
    <row r="106" spans="1:2" x14ac:dyDescent="0.2">
      <c r="A106" s="1">
        <v>38231</v>
      </c>
      <c r="B106" s="2">
        <v>179000</v>
      </c>
    </row>
    <row r="107" spans="1:2" x14ac:dyDescent="0.2">
      <c r="A107" s="1">
        <v>38261</v>
      </c>
      <c r="B107" s="2">
        <v>183100</v>
      </c>
    </row>
    <row r="108" spans="1:2" x14ac:dyDescent="0.2">
      <c r="A108" s="1">
        <v>38292</v>
      </c>
      <c r="B108" s="2">
        <v>125300</v>
      </c>
    </row>
    <row r="109" spans="1:2" x14ac:dyDescent="0.2">
      <c r="A109" s="1">
        <v>38322</v>
      </c>
      <c r="B109" s="2">
        <v>143700</v>
      </c>
    </row>
    <row r="110" spans="1:2" x14ac:dyDescent="0.2">
      <c r="A110" s="1">
        <v>38353</v>
      </c>
      <c r="B110" s="2">
        <v>183500</v>
      </c>
    </row>
    <row r="111" spans="1:2" x14ac:dyDescent="0.2">
      <c r="A111" s="1">
        <v>38384</v>
      </c>
      <c r="B111" s="2">
        <v>203200</v>
      </c>
    </row>
    <row r="112" spans="1:2" x14ac:dyDescent="0.2">
      <c r="A112" s="1">
        <v>38412</v>
      </c>
      <c r="B112" s="2">
        <v>230100</v>
      </c>
    </row>
    <row r="113" spans="1:2" x14ac:dyDescent="0.2">
      <c r="A113" s="1">
        <v>38443</v>
      </c>
      <c r="B113" s="2">
        <v>237200</v>
      </c>
    </row>
    <row r="114" spans="1:2" x14ac:dyDescent="0.2">
      <c r="A114" s="1">
        <v>38473</v>
      </c>
      <c r="B114" s="2">
        <v>168800</v>
      </c>
    </row>
    <row r="115" spans="1:2" x14ac:dyDescent="0.2">
      <c r="A115" s="1">
        <v>38504</v>
      </c>
      <c r="B115" s="2">
        <v>180300</v>
      </c>
    </row>
    <row r="116" spans="1:2" x14ac:dyDescent="0.2">
      <c r="A116" s="1">
        <v>38534</v>
      </c>
      <c r="B116" s="2">
        <v>170300</v>
      </c>
    </row>
    <row r="117" spans="1:2" x14ac:dyDescent="0.2">
      <c r="A117" s="1">
        <v>38565</v>
      </c>
      <c r="B117" s="2">
        <v>165400</v>
      </c>
    </row>
    <row r="118" spans="1:2" x14ac:dyDescent="0.2">
      <c r="A118" s="1">
        <v>38596</v>
      </c>
      <c r="B118" s="2">
        <v>212700</v>
      </c>
    </row>
    <row r="119" spans="1:2" x14ac:dyDescent="0.2">
      <c r="A119" s="1">
        <v>38626</v>
      </c>
      <c r="B119" s="2">
        <v>240300</v>
      </c>
    </row>
    <row r="120" spans="1:2" x14ac:dyDescent="0.2">
      <c r="A120" s="1">
        <v>38657</v>
      </c>
      <c r="B120" s="2">
        <v>229600</v>
      </c>
    </row>
    <row r="121" spans="1:2" x14ac:dyDescent="0.2">
      <c r="A121" s="1">
        <v>38687</v>
      </c>
      <c r="B121" s="2">
        <v>191800</v>
      </c>
    </row>
    <row r="122" spans="1:2" x14ac:dyDescent="0.2">
      <c r="A122" s="1">
        <v>38718</v>
      </c>
      <c r="B122" s="2">
        <v>237500</v>
      </c>
    </row>
    <row r="123" spans="1:2" x14ac:dyDescent="0.2">
      <c r="A123" s="1">
        <v>38749</v>
      </c>
      <c r="B123" s="2">
        <v>256100</v>
      </c>
    </row>
    <row r="124" spans="1:2" x14ac:dyDescent="0.2">
      <c r="A124" s="1">
        <v>38777</v>
      </c>
      <c r="B124" s="2">
        <v>258700</v>
      </c>
    </row>
    <row r="125" spans="1:2" x14ac:dyDescent="0.2">
      <c r="A125" s="1">
        <v>38808</v>
      </c>
      <c r="B125" s="2">
        <v>248500</v>
      </c>
    </row>
    <row r="126" spans="1:2" x14ac:dyDescent="0.2">
      <c r="A126" s="1">
        <v>38838</v>
      </c>
      <c r="B126" s="2">
        <v>215800</v>
      </c>
    </row>
    <row r="127" spans="1:2" x14ac:dyDescent="0.2">
      <c r="A127" s="1">
        <v>38869</v>
      </c>
      <c r="B127" s="2">
        <v>239700</v>
      </c>
    </row>
    <row r="128" spans="1:2" x14ac:dyDescent="0.2">
      <c r="A128" s="1">
        <v>38899</v>
      </c>
      <c r="B128" s="2">
        <v>238400</v>
      </c>
    </row>
    <row r="129" spans="1:2" x14ac:dyDescent="0.2">
      <c r="A129" s="1">
        <v>38930</v>
      </c>
      <c r="B129" s="2">
        <v>255200</v>
      </c>
    </row>
    <row r="130" spans="1:2" x14ac:dyDescent="0.2">
      <c r="A130" s="1">
        <v>38961</v>
      </c>
      <c r="B130" s="2">
        <v>236300</v>
      </c>
    </row>
    <row r="131" spans="1:2" x14ac:dyDescent="0.2">
      <c r="A131" s="1">
        <v>38991</v>
      </c>
      <c r="B131" s="2">
        <v>235400</v>
      </c>
    </row>
    <row r="132" spans="1:2" x14ac:dyDescent="0.2">
      <c r="A132" s="1">
        <v>39022</v>
      </c>
      <c r="B132" s="2">
        <v>234500</v>
      </c>
    </row>
    <row r="133" spans="1:2" x14ac:dyDescent="0.2">
      <c r="A133" s="1">
        <v>39052</v>
      </c>
      <c r="B133" s="2">
        <v>221400</v>
      </c>
    </row>
    <row r="134" spans="1:2" x14ac:dyDescent="0.2">
      <c r="A134" s="1">
        <v>39083</v>
      </c>
      <c r="B134" s="2">
        <v>223200</v>
      </c>
    </row>
    <row r="135" spans="1:2" x14ac:dyDescent="0.2">
      <c r="A135" s="1">
        <v>39114</v>
      </c>
      <c r="B135" s="2">
        <v>233300</v>
      </c>
    </row>
    <row r="136" spans="1:2" x14ac:dyDescent="0.2">
      <c r="A136" s="1">
        <v>39142</v>
      </c>
      <c r="B136" s="2">
        <v>270000</v>
      </c>
    </row>
    <row r="137" spans="1:2" x14ac:dyDescent="0.2">
      <c r="A137" s="1">
        <v>39173</v>
      </c>
      <c r="B137" s="2">
        <v>267900</v>
      </c>
    </row>
    <row r="138" spans="1:2" x14ac:dyDescent="0.2">
      <c r="A138" s="1">
        <v>39203</v>
      </c>
      <c r="B138" s="2">
        <v>248900</v>
      </c>
    </row>
    <row r="139" spans="1:2" x14ac:dyDescent="0.2">
      <c r="A139" s="1">
        <v>39234</v>
      </c>
      <c r="B139" s="2">
        <v>266000</v>
      </c>
    </row>
    <row r="140" spans="1:2" x14ac:dyDescent="0.2">
      <c r="A140" s="1">
        <v>39264</v>
      </c>
      <c r="B140" s="2">
        <v>274500</v>
      </c>
    </row>
    <row r="141" spans="1:2" x14ac:dyDescent="0.2">
      <c r="A141" s="1">
        <v>39295</v>
      </c>
      <c r="B141" s="2">
        <v>283400</v>
      </c>
    </row>
    <row r="142" spans="1:2" x14ac:dyDescent="0.2">
      <c r="A142" s="1">
        <v>39326</v>
      </c>
      <c r="B142" s="2">
        <v>288900</v>
      </c>
    </row>
    <row r="143" spans="1:2" x14ac:dyDescent="0.2">
      <c r="A143" s="1">
        <v>39356</v>
      </c>
      <c r="B143" s="2">
        <v>304500</v>
      </c>
    </row>
    <row r="144" spans="1:2" x14ac:dyDescent="0.2">
      <c r="A144" s="1">
        <v>39387</v>
      </c>
      <c r="B144" s="2">
        <v>288700</v>
      </c>
    </row>
    <row r="145" spans="1:2" x14ac:dyDescent="0.2">
      <c r="A145" s="1">
        <v>39417</v>
      </c>
      <c r="B145" s="2">
        <v>271400</v>
      </c>
    </row>
    <row r="146" spans="1:2" x14ac:dyDescent="0.2">
      <c r="A146" s="1">
        <v>39448</v>
      </c>
      <c r="B146" s="2">
        <v>260200</v>
      </c>
    </row>
    <row r="147" spans="1:2" x14ac:dyDescent="0.2">
      <c r="A147" s="1">
        <v>39479</v>
      </c>
      <c r="B147" s="2">
        <v>271800</v>
      </c>
    </row>
    <row r="148" spans="1:2" x14ac:dyDescent="0.2">
      <c r="A148" s="1">
        <v>39508</v>
      </c>
      <c r="B148" s="2">
        <v>284100</v>
      </c>
    </row>
    <row r="149" spans="1:2" x14ac:dyDescent="0.2">
      <c r="A149" s="1">
        <v>39539</v>
      </c>
      <c r="B149" s="2">
        <v>283400</v>
      </c>
    </row>
    <row r="150" spans="1:2" x14ac:dyDescent="0.2">
      <c r="A150" s="1">
        <v>39569</v>
      </c>
      <c r="B150" s="2">
        <v>301500</v>
      </c>
    </row>
    <row r="151" spans="1:2" x14ac:dyDescent="0.2">
      <c r="A151" s="1">
        <v>39600</v>
      </c>
      <c r="B151" s="2">
        <v>301300</v>
      </c>
    </row>
    <row r="152" spans="1:2" x14ac:dyDescent="0.2">
      <c r="A152" s="1">
        <v>39630</v>
      </c>
      <c r="B152" s="2">
        <v>307200</v>
      </c>
    </row>
    <row r="153" spans="1:2" x14ac:dyDescent="0.2">
      <c r="A153" s="1">
        <v>39661</v>
      </c>
      <c r="B153" s="2">
        <v>314700</v>
      </c>
    </row>
    <row r="154" spans="1:2" x14ac:dyDescent="0.2">
      <c r="A154" s="1">
        <v>39692</v>
      </c>
      <c r="B154" s="2">
        <v>313300</v>
      </c>
    </row>
    <row r="155" spans="1:2" x14ac:dyDescent="0.2">
      <c r="A155" s="1">
        <v>39722</v>
      </c>
      <c r="B155" s="2">
        <v>300600</v>
      </c>
    </row>
    <row r="156" spans="1:2" x14ac:dyDescent="0.2">
      <c r="A156" s="1">
        <v>39753</v>
      </c>
      <c r="B156" s="2">
        <v>295400</v>
      </c>
    </row>
    <row r="157" spans="1:2" x14ac:dyDescent="0.2">
      <c r="A157" s="1">
        <v>39783</v>
      </c>
      <c r="B157" s="2">
        <v>296000</v>
      </c>
    </row>
    <row r="158" spans="1:2" x14ac:dyDescent="0.2">
      <c r="A158" s="1">
        <v>39814</v>
      </c>
      <c r="B158" s="2">
        <v>284700</v>
      </c>
    </row>
    <row r="159" spans="1:2" x14ac:dyDescent="0.2">
      <c r="A159" s="1">
        <v>39845</v>
      </c>
      <c r="B159" s="2">
        <v>301300</v>
      </c>
    </row>
    <row r="160" spans="1:2" x14ac:dyDescent="0.2">
      <c r="A160" s="1">
        <v>39873</v>
      </c>
      <c r="B160" s="2">
        <v>308700</v>
      </c>
    </row>
    <row r="161" spans="1:2" x14ac:dyDescent="0.2">
      <c r="A161" s="1">
        <v>39904</v>
      </c>
      <c r="B161" s="2">
        <v>306200</v>
      </c>
    </row>
    <row r="162" spans="1:2" x14ac:dyDescent="0.2">
      <c r="A162" s="1">
        <v>39934</v>
      </c>
      <c r="B162" s="2">
        <v>303000</v>
      </c>
    </row>
    <row r="163" spans="1:2" x14ac:dyDescent="0.2">
      <c r="A163" s="1">
        <v>39965</v>
      </c>
      <c r="B163" s="2">
        <v>300500</v>
      </c>
    </row>
    <row r="164" spans="1:2" x14ac:dyDescent="0.2">
      <c r="A164" s="1">
        <v>39995</v>
      </c>
      <c r="B164" s="2">
        <v>299100</v>
      </c>
    </row>
    <row r="165" spans="1:2" x14ac:dyDescent="0.2">
      <c r="A165" s="1">
        <v>40026</v>
      </c>
      <c r="B165" s="2">
        <v>301900</v>
      </c>
    </row>
    <row r="166" spans="1:2" x14ac:dyDescent="0.2">
      <c r="A166" s="1">
        <v>40057</v>
      </c>
      <c r="B166" s="2">
        <v>302900</v>
      </c>
    </row>
    <row r="167" spans="1:2" x14ac:dyDescent="0.2">
      <c r="A167" s="1">
        <v>40087</v>
      </c>
      <c r="B167" s="2">
        <v>288000</v>
      </c>
    </row>
    <row r="168" spans="1:2" x14ac:dyDescent="0.2">
      <c r="A168" s="1">
        <v>40118</v>
      </c>
      <c r="B168" s="2">
        <v>268600</v>
      </c>
    </row>
    <row r="169" spans="1:2" x14ac:dyDescent="0.2">
      <c r="A169" s="1">
        <v>40148</v>
      </c>
      <c r="B169" s="2">
        <v>268500</v>
      </c>
    </row>
    <row r="170" spans="1:2" x14ac:dyDescent="0.2">
      <c r="A170" s="1">
        <v>40179</v>
      </c>
      <c r="B170" s="2">
        <v>278100</v>
      </c>
    </row>
    <row r="171" spans="1:2" x14ac:dyDescent="0.2">
      <c r="A171" s="1">
        <v>40210</v>
      </c>
      <c r="B171" s="2">
        <v>326400</v>
      </c>
    </row>
    <row r="172" spans="1:2" x14ac:dyDescent="0.2">
      <c r="A172" s="1">
        <v>40238</v>
      </c>
      <c r="B172" s="2">
        <v>326400</v>
      </c>
    </row>
    <row r="173" spans="1:2" x14ac:dyDescent="0.2">
      <c r="A173" s="1">
        <v>40269</v>
      </c>
      <c r="B173" s="2">
        <v>200600</v>
      </c>
    </row>
    <row r="174" spans="1:2" x14ac:dyDescent="0.2">
      <c r="A174" s="1">
        <v>40299</v>
      </c>
      <c r="B174" s="2">
        <v>196300</v>
      </c>
    </row>
    <row r="175" spans="1:2" x14ac:dyDescent="0.2">
      <c r="A175" s="1">
        <v>40330</v>
      </c>
      <c r="B175" s="2">
        <v>159500</v>
      </c>
    </row>
    <row r="176" spans="1:2" x14ac:dyDescent="0.2">
      <c r="A176" s="1">
        <v>40360</v>
      </c>
      <c r="B176" s="2">
        <v>150000</v>
      </c>
    </row>
    <row r="177" spans="1:2" x14ac:dyDescent="0.2">
      <c r="A177" s="1">
        <v>40391</v>
      </c>
      <c r="B177" s="2">
        <v>169000</v>
      </c>
    </row>
    <row r="178" spans="1:2" x14ac:dyDescent="0.2">
      <c r="A178" s="1">
        <v>40422</v>
      </c>
      <c r="B178" s="2">
        <v>205900</v>
      </c>
    </row>
    <row r="179" spans="1:2" x14ac:dyDescent="0.2">
      <c r="A179" s="1">
        <v>40452</v>
      </c>
      <c r="B179" s="2">
        <v>241700</v>
      </c>
    </row>
    <row r="180" spans="1:2" x14ac:dyDescent="0.2">
      <c r="A180" s="1">
        <v>40483</v>
      </c>
      <c r="B180" s="2">
        <v>306300</v>
      </c>
    </row>
    <row r="181" spans="1:2" x14ac:dyDescent="0.2">
      <c r="A181" s="1">
        <v>40513</v>
      </c>
      <c r="B181" s="2">
        <v>338600</v>
      </c>
    </row>
    <row r="182" spans="1:2" x14ac:dyDescent="0.2">
      <c r="A182" s="1">
        <v>40544</v>
      </c>
      <c r="B182" s="2">
        <v>327000</v>
      </c>
    </row>
    <row r="183" spans="1:2" x14ac:dyDescent="0.2">
      <c r="A183" s="1">
        <v>40575</v>
      </c>
      <c r="B183" s="2">
        <v>213300</v>
      </c>
    </row>
    <row r="184" spans="1:2" x14ac:dyDescent="0.2">
      <c r="A184" s="1">
        <v>40603</v>
      </c>
      <c r="B184" s="2">
        <v>239100</v>
      </c>
    </row>
    <row r="185" spans="1:2" x14ac:dyDescent="0.2">
      <c r="A185" s="1">
        <v>40634</v>
      </c>
      <c r="B185" s="2">
        <v>163900</v>
      </c>
    </row>
    <row r="186" spans="1:2" x14ac:dyDescent="0.2">
      <c r="A186" s="1">
        <v>40664</v>
      </c>
      <c r="B186" s="2">
        <v>169500</v>
      </c>
    </row>
    <row r="187" spans="1:2" x14ac:dyDescent="0.2">
      <c r="A187" s="1">
        <v>40695</v>
      </c>
      <c r="B187" s="2">
        <v>174000</v>
      </c>
    </row>
    <row r="188" spans="1:2" x14ac:dyDescent="0.2">
      <c r="A188" s="1">
        <v>40725</v>
      </c>
      <c r="B188" s="2">
        <v>206400</v>
      </c>
    </row>
    <row r="189" spans="1:2" x14ac:dyDescent="0.2">
      <c r="A189" s="1">
        <v>40756</v>
      </c>
      <c r="B189" s="2">
        <v>164500</v>
      </c>
    </row>
    <row r="190" spans="1:2" x14ac:dyDescent="0.2">
      <c r="A190" s="1">
        <v>40787</v>
      </c>
      <c r="B190" s="2">
        <v>160200</v>
      </c>
    </row>
    <row r="191" spans="1:2" x14ac:dyDescent="0.2">
      <c r="A191" s="1">
        <v>40817</v>
      </c>
      <c r="B191" s="2">
        <v>103300</v>
      </c>
    </row>
    <row r="192" spans="1:2" x14ac:dyDescent="0.2">
      <c r="A192" s="1">
        <v>40848</v>
      </c>
      <c r="B192" s="2">
        <v>93530</v>
      </c>
    </row>
    <row r="193" spans="1:2" x14ac:dyDescent="0.2">
      <c r="A193" s="1">
        <v>40878</v>
      </c>
      <c r="B193" s="2">
        <v>94700</v>
      </c>
    </row>
    <row r="194" spans="1:2" x14ac:dyDescent="0.2">
      <c r="A194" s="1">
        <v>40909</v>
      </c>
      <c r="B194" s="2">
        <v>104800</v>
      </c>
    </row>
    <row r="195" spans="1:2" x14ac:dyDescent="0.2">
      <c r="A195" s="1">
        <v>40940</v>
      </c>
      <c r="B195" s="2">
        <v>144600</v>
      </c>
    </row>
    <row r="196" spans="1:2" x14ac:dyDescent="0.2">
      <c r="A196" s="1">
        <v>40969</v>
      </c>
      <c r="B196" s="2">
        <v>172400</v>
      </c>
    </row>
    <row r="197" spans="1:2" x14ac:dyDescent="0.2">
      <c r="A197" s="1">
        <v>41000</v>
      </c>
      <c r="B197" s="2">
        <v>167000</v>
      </c>
    </row>
    <row r="198" spans="1:2" x14ac:dyDescent="0.2">
      <c r="A198" s="1">
        <v>41030</v>
      </c>
      <c r="B198" s="2">
        <v>154200</v>
      </c>
    </row>
    <row r="199" spans="1:2" x14ac:dyDescent="0.2">
      <c r="A199" s="1">
        <v>41061</v>
      </c>
      <c r="B199" s="2">
        <v>131900</v>
      </c>
    </row>
    <row r="200" spans="1:2" x14ac:dyDescent="0.2">
      <c r="A200" s="1">
        <v>41091</v>
      </c>
      <c r="B200" s="2">
        <v>117700</v>
      </c>
    </row>
    <row r="201" spans="1:2" x14ac:dyDescent="0.2">
      <c r="A201" s="1">
        <v>41122</v>
      </c>
      <c r="B201" s="2">
        <v>117200</v>
      </c>
    </row>
    <row r="202" spans="1:2" x14ac:dyDescent="0.2">
      <c r="A202" s="1">
        <v>41153</v>
      </c>
      <c r="B202" s="2">
        <v>132300</v>
      </c>
    </row>
    <row r="203" spans="1:2" x14ac:dyDescent="0.2">
      <c r="A203" s="1">
        <v>41183</v>
      </c>
      <c r="B203" s="2">
        <v>115100</v>
      </c>
    </row>
    <row r="204" spans="1:2" x14ac:dyDescent="0.2">
      <c r="A204" s="1">
        <v>41214</v>
      </c>
      <c r="B204" s="2">
        <v>146600</v>
      </c>
    </row>
    <row r="205" spans="1:2" x14ac:dyDescent="0.2">
      <c r="A205" s="1">
        <v>41244</v>
      </c>
      <c r="B205" s="2">
        <v>145400</v>
      </c>
    </row>
    <row r="206" spans="1:2" x14ac:dyDescent="0.2">
      <c r="A206" s="1">
        <v>41275</v>
      </c>
      <c r="B206" s="2">
        <v>155100</v>
      </c>
    </row>
    <row r="207" spans="1:2" x14ac:dyDescent="0.2">
      <c r="A207" s="1">
        <v>41306</v>
      </c>
      <c r="B207" s="2">
        <v>173400</v>
      </c>
    </row>
    <row r="208" spans="1:2" x14ac:dyDescent="0.2">
      <c r="A208" s="1">
        <v>41334</v>
      </c>
      <c r="B208" s="2">
        <v>162500</v>
      </c>
    </row>
    <row r="209" spans="1:2" x14ac:dyDescent="0.2">
      <c r="A209" s="1">
        <v>41365</v>
      </c>
      <c r="B209" s="2">
        <v>157000</v>
      </c>
    </row>
    <row r="210" spans="1:2" x14ac:dyDescent="0.2">
      <c r="A210" s="1">
        <v>41395</v>
      </c>
      <c r="B210" s="2">
        <v>103300</v>
      </c>
    </row>
    <row r="211" spans="1:2" x14ac:dyDescent="0.2">
      <c r="A211" s="1">
        <v>41426</v>
      </c>
      <c r="B211" s="2">
        <v>141000</v>
      </c>
    </row>
    <row r="212" spans="1:2" x14ac:dyDescent="0.2">
      <c r="A212" s="1">
        <v>41456</v>
      </c>
      <c r="B212" s="2">
        <v>163500</v>
      </c>
    </row>
    <row r="213" spans="1:2" x14ac:dyDescent="0.2">
      <c r="A213" s="1">
        <v>41487</v>
      </c>
      <c r="B213" s="2">
        <v>160800</v>
      </c>
    </row>
    <row r="214" spans="1:2" x14ac:dyDescent="0.2">
      <c r="A214" s="1">
        <v>41518</v>
      </c>
      <c r="B214" s="2">
        <v>163300</v>
      </c>
    </row>
    <row r="215" spans="1:2" x14ac:dyDescent="0.2">
      <c r="A215" s="1">
        <v>41548</v>
      </c>
      <c r="B215" s="2">
        <v>155700</v>
      </c>
    </row>
    <row r="216" spans="1:2" x14ac:dyDescent="0.2">
      <c r="A216" s="1">
        <v>41579</v>
      </c>
      <c r="B216" s="2">
        <v>102200</v>
      </c>
    </row>
    <row r="217" spans="1:2" x14ac:dyDescent="0.2">
      <c r="A217" s="1">
        <v>41609</v>
      </c>
      <c r="B217" s="2">
        <v>97830</v>
      </c>
    </row>
    <row r="218" spans="1:2" x14ac:dyDescent="0.2">
      <c r="A218" s="1">
        <v>41640</v>
      </c>
      <c r="B218" s="2">
        <v>79860</v>
      </c>
    </row>
    <row r="219" spans="1:2" x14ac:dyDescent="0.2">
      <c r="A219" s="1">
        <v>41671</v>
      </c>
      <c r="B219" s="2">
        <v>73680</v>
      </c>
    </row>
    <row r="220" spans="1:2" x14ac:dyDescent="0.2">
      <c r="A220" s="1">
        <v>41699</v>
      </c>
      <c r="B220" s="2">
        <v>74020</v>
      </c>
    </row>
    <row r="221" spans="1:2" x14ac:dyDescent="0.2">
      <c r="A221" s="1">
        <v>41730</v>
      </c>
      <c r="B221" s="2">
        <v>74020</v>
      </c>
    </row>
    <row r="222" spans="1:2" x14ac:dyDescent="0.2">
      <c r="A222" s="1">
        <v>41760</v>
      </c>
      <c r="B222" s="2">
        <v>110100</v>
      </c>
    </row>
    <row r="223" spans="1:2" x14ac:dyDescent="0.2">
      <c r="A223" s="1">
        <v>41791</v>
      </c>
      <c r="B223" s="2">
        <v>131800</v>
      </c>
    </row>
    <row r="224" spans="1:2" x14ac:dyDescent="0.2">
      <c r="A224" s="1">
        <v>41821</v>
      </c>
      <c r="B224" s="2">
        <v>102100</v>
      </c>
    </row>
    <row r="225" spans="1:2" x14ac:dyDescent="0.2">
      <c r="A225" s="1">
        <v>41852</v>
      </c>
      <c r="B225" s="2">
        <v>87620</v>
      </c>
    </row>
    <row r="226" spans="1:2" x14ac:dyDescent="0.2">
      <c r="A226" s="1">
        <v>41883</v>
      </c>
      <c r="B226" s="2">
        <v>109700</v>
      </c>
    </row>
    <row r="227" spans="1:2" x14ac:dyDescent="0.2">
      <c r="A227" s="1">
        <v>41913</v>
      </c>
      <c r="B227" s="2">
        <v>75520</v>
      </c>
    </row>
    <row r="228" spans="1:2" x14ac:dyDescent="0.2">
      <c r="A228" s="1">
        <v>41944</v>
      </c>
      <c r="B228" s="2">
        <v>99040</v>
      </c>
    </row>
    <row r="229" spans="1:2" x14ac:dyDescent="0.2">
      <c r="A229" s="1">
        <v>41974</v>
      </c>
      <c r="B229" s="2">
        <v>61270</v>
      </c>
    </row>
    <row r="230" spans="1:2" x14ac:dyDescent="0.2">
      <c r="A230" s="1">
        <v>42005</v>
      </c>
      <c r="B230" s="2">
        <v>101200</v>
      </c>
    </row>
    <row r="231" spans="1:2" x14ac:dyDescent="0.2">
      <c r="A231" s="1">
        <v>42036</v>
      </c>
      <c r="B231" s="2">
        <v>85370</v>
      </c>
    </row>
    <row r="232" spans="1:2" x14ac:dyDescent="0.2">
      <c r="A232" s="1">
        <v>42064</v>
      </c>
      <c r="B232" s="2">
        <v>114300</v>
      </c>
    </row>
    <row r="233" spans="1:2" x14ac:dyDescent="0.2">
      <c r="A233" s="1">
        <v>42095</v>
      </c>
      <c r="B233" s="2">
        <v>117300</v>
      </c>
    </row>
    <row r="234" spans="1:2" x14ac:dyDescent="0.2">
      <c r="A234" s="1">
        <v>42125</v>
      </c>
      <c r="B234" s="2">
        <v>145300</v>
      </c>
    </row>
    <row r="235" spans="1:2" x14ac:dyDescent="0.2">
      <c r="A235" s="1">
        <v>42156</v>
      </c>
      <c r="B235" s="2">
        <v>150400</v>
      </c>
    </row>
    <row r="236" spans="1:2" x14ac:dyDescent="0.2">
      <c r="A236" s="1">
        <v>42186</v>
      </c>
      <c r="B236" s="2">
        <v>153700</v>
      </c>
    </row>
    <row r="237" spans="1:2" x14ac:dyDescent="0.2">
      <c r="A237" s="1">
        <v>42217</v>
      </c>
      <c r="B237" s="2">
        <v>158700</v>
      </c>
    </row>
    <row r="238" spans="1:2" x14ac:dyDescent="0.2">
      <c r="A238" s="1">
        <v>42248</v>
      </c>
      <c r="B238" s="2">
        <v>187600</v>
      </c>
    </row>
    <row r="239" spans="1:2" x14ac:dyDescent="0.2">
      <c r="A239" s="1">
        <v>42278</v>
      </c>
      <c r="B239" s="2">
        <v>129400</v>
      </c>
    </row>
    <row r="240" spans="1:2" x14ac:dyDescent="0.2">
      <c r="A240" s="1">
        <v>42309</v>
      </c>
      <c r="B240" s="2">
        <v>135700</v>
      </c>
    </row>
    <row r="241" spans="1:2" x14ac:dyDescent="0.2">
      <c r="A241" s="1">
        <v>42339</v>
      </c>
      <c r="B241" s="2">
        <v>155000</v>
      </c>
    </row>
    <row r="242" spans="1:2" x14ac:dyDescent="0.2">
      <c r="A242" s="1">
        <v>42370</v>
      </c>
      <c r="B242" s="2">
        <v>170300</v>
      </c>
    </row>
    <row r="243" spans="1:2" x14ac:dyDescent="0.2">
      <c r="A243" s="1">
        <v>42401</v>
      </c>
      <c r="B243" s="2">
        <v>170300</v>
      </c>
    </row>
    <row r="244" spans="1:2" x14ac:dyDescent="0.2">
      <c r="A244" s="1">
        <v>42430</v>
      </c>
      <c r="B244" s="2">
        <v>198200</v>
      </c>
    </row>
    <row r="245" spans="1:2" x14ac:dyDescent="0.2">
      <c r="A245" s="1">
        <v>42461</v>
      </c>
      <c r="B245" s="2">
        <v>231600</v>
      </c>
    </row>
    <row r="246" spans="1:2" x14ac:dyDescent="0.2">
      <c r="A246" s="1">
        <v>42491</v>
      </c>
      <c r="B246" s="2">
        <v>194000</v>
      </c>
    </row>
    <row r="247" spans="1:2" x14ac:dyDescent="0.2">
      <c r="A247" s="1">
        <v>42522</v>
      </c>
      <c r="B247" s="2">
        <v>215300</v>
      </c>
    </row>
    <row r="248" spans="1:2" x14ac:dyDescent="0.2">
      <c r="A248" s="1">
        <v>42552</v>
      </c>
      <c r="B248" s="2">
        <v>240000</v>
      </c>
    </row>
    <row r="249" spans="1:2" x14ac:dyDescent="0.2">
      <c r="A249" s="1">
        <v>42583</v>
      </c>
      <c r="B249" s="2">
        <v>252600</v>
      </c>
    </row>
    <row r="250" spans="1:2" x14ac:dyDescent="0.2">
      <c r="A250" s="1">
        <v>42614</v>
      </c>
      <c r="B250" s="2">
        <v>185400</v>
      </c>
    </row>
    <row r="251" spans="1:2" x14ac:dyDescent="0.2">
      <c r="A251" s="1">
        <v>42644</v>
      </c>
      <c r="B251" s="2">
        <v>220200</v>
      </c>
    </row>
    <row r="252" spans="1:2" x14ac:dyDescent="0.2">
      <c r="A252" s="1">
        <v>42675</v>
      </c>
      <c r="B252" s="2">
        <v>234400</v>
      </c>
    </row>
    <row r="253" spans="1:2" x14ac:dyDescent="0.2">
      <c r="A253" s="1">
        <v>42705</v>
      </c>
      <c r="B253" s="2">
        <v>242000</v>
      </c>
    </row>
    <row r="254" spans="1:2" x14ac:dyDescent="0.2">
      <c r="A254" s="1">
        <v>42736</v>
      </c>
      <c r="B254" s="2">
        <v>252600</v>
      </c>
    </row>
    <row r="255" spans="1:2" x14ac:dyDescent="0.2">
      <c r="A255" s="1">
        <v>42767</v>
      </c>
      <c r="B255" s="2">
        <v>249600</v>
      </c>
    </row>
    <row r="256" spans="1:2" x14ac:dyDescent="0.2">
      <c r="A256" s="1">
        <v>42795</v>
      </c>
      <c r="B256" s="2">
        <v>238400</v>
      </c>
    </row>
    <row r="257" spans="1:2" x14ac:dyDescent="0.2">
      <c r="A257" s="1">
        <v>42826</v>
      </c>
      <c r="B257" s="2">
        <v>233900</v>
      </c>
    </row>
    <row r="258" spans="1:2" x14ac:dyDescent="0.2">
      <c r="A258" s="1">
        <v>42856</v>
      </c>
      <c r="B258" s="2">
        <v>264000</v>
      </c>
    </row>
    <row r="259" spans="1:2" x14ac:dyDescent="0.2">
      <c r="A259" s="1">
        <v>42887</v>
      </c>
      <c r="B259" s="2">
        <v>261600</v>
      </c>
    </row>
    <row r="260" spans="1:2" x14ac:dyDescent="0.2">
      <c r="A260" s="1">
        <v>42917</v>
      </c>
      <c r="B260" s="2">
        <v>260700</v>
      </c>
    </row>
    <row r="261" spans="1:2" x14ac:dyDescent="0.2">
      <c r="A261" s="1">
        <v>42948</v>
      </c>
      <c r="B261" s="2">
        <v>256000</v>
      </c>
    </row>
    <row r="262" spans="1:2" x14ac:dyDescent="0.2">
      <c r="A262" s="1">
        <v>42979</v>
      </c>
      <c r="B262" s="2">
        <v>210100</v>
      </c>
    </row>
    <row r="263" spans="1:2" x14ac:dyDescent="0.2">
      <c r="A263" s="1">
        <v>43009</v>
      </c>
      <c r="B263" s="2">
        <v>210100</v>
      </c>
    </row>
    <row r="264" spans="1:2" x14ac:dyDescent="0.2">
      <c r="A264" s="1">
        <v>43040</v>
      </c>
      <c r="B264" s="2">
        <v>263600</v>
      </c>
    </row>
    <row r="265" spans="1:2" x14ac:dyDescent="0.2">
      <c r="A265" s="1">
        <v>43070</v>
      </c>
      <c r="B265" s="2">
        <v>267700</v>
      </c>
    </row>
    <row r="266" spans="1:2" x14ac:dyDescent="0.2">
      <c r="A266" s="1">
        <v>43101</v>
      </c>
      <c r="B266" s="2">
        <v>302900</v>
      </c>
    </row>
    <row r="267" spans="1:2" x14ac:dyDescent="0.2">
      <c r="A267" s="1">
        <v>43132</v>
      </c>
      <c r="B267" s="2">
        <v>298200</v>
      </c>
    </row>
    <row r="268" spans="1:2" x14ac:dyDescent="0.2">
      <c r="A268" s="1">
        <v>43160</v>
      </c>
      <c r="B268" s="2">
        <v>307800</v>
      </c>
    </row>
    <row r="269" spans="1:2" x14ac:dyDescent="0.2">
      <c r="A269" s="1">
        <v>43191</v>
      </c>
      <c r="B269" s="2">
        <v>312200</v>
      </c>
    </row>
    <row r="270" spans="1:2" x14ac:dyDescent="0.2">
      <c r="A270" s="1">
        <v>43221</v>
      </c>
      <c r="B270" s="2">
        <v>302400</v>
      </c>
    </row>
    <row r="271" spans="1:2" x14ac:dyDescent="0.2">
      <c r="A271" s="1">
        <v>43252</v>
      </c>
      <c r="B271" s="2">
        <v>253900</v>
      </c>
    </row>
    <row r="272" spans="1:2" x14ac:dyDescent="0.2">
      <c r="A272" s="1">
        <v>43282</v>
      </c>
      <c r="B272" s="2">
        <v>292300</v>
      </c>
    </row>
    <row r="273" spans="1:2" x14ac:dyDescent="0.2">
      <c r="A273" s="1">
        <v>43313</v>
      </c>
      <c r="B273" s="2">
        <v>291900</v>
      </c>
    </row>
    <row r="274" spans="1:2" x14ac:dyDescent="0.2">
      <c r="A274" s="1">
        <v>43344</v>
      </c>
      <c r="B274" s="2">
        <v>304000</v>
      </c>
    </row>
    <row r="275" spans="1:2" x14ac:dyDescent="0.2">
      <c r="A275" s="1">
        <v>43374</v>
      </c>
      <c r="B275" s="2">
        <v>292500</v>
      </c>
    </row>
    <row r="276" spans="1:2" x14ac:dyDescent="0.2">
      <c r="A276" s="1">
        <v>43405</v>
      </c>
      <c r="B276" s="2">
        <v>290500</v>
      </c>
    </row>
    <row r="277" spans="1:2" x14ac:dyDescent="0.2">
      <c r="A277" s="1">
        <v>43435</v>
      </c>
      <c r="B277" s="2">
        <v>283500</v>
      </c>
    </row>
    <row r="278" spans="1:2" x14ac:dyDescent="0.2">
      <c r="A278" s="1">
        <v>43466</v>
      </c>
      <c r="B278" s="2">
        <v>318300</v>
      </c>
    </row>
    <row r="279" spans="1:2" x14ac:dyDescent="0.2">
      <c r="A279" s="1">
        <v>43497</v>
      </c>
      <c r="B279" s="2">
        <v>277600</v>
      </c>
    </row>
    <row r="280" spans="1:2" x14ac:dyDescent="0.2">
      <c r="A280" s="1">
        <v>43525</v>
      </c>
      <c r="B280" s="2">
        <v>282100</v>
      </c>
    </row>
    <row r="281" spans="1:2" x14ac:dyDescent="0.2">
      <c r="A281" s="1">
        <v>43556</v>
      </c>
      <c r="B281" s="2">
        <v>298900</v>
      </c>
    </row>
    <row r="282" spans="1:2" x14ac:dyDescent="0.2">
      <c r="A282" s="1">
        <v>43586</v>
      </c>
      <c r="B282" s="2">
        <v>290000</v>
      </c>
    </row>
    <row r="283" spans="1:2" x14ac:dyDescent="0.2">
      <c r="A283" s="1">
        <v>43617</v>
      </c>
      <c r="B283" s="2">
        <v>299000</v>
      </c>
    </row>
    <row r="284" spans="1:2" x14ac:dyDescent="0.2">
      <c r="A284" s="1">
        <v>43647</v>
      </c>
      <c r="B284" s="2">
        <v>295700</v>
      </c>
    </row>
    <row r="285" spans="1:2" x14ac:dyDescent="0.2">
      <c r="A285" s="1">
        <v>43678</v>
      </c>
      <c r="B285" s="2">
        <v>301700</v>
      </c>
    </row>
    <row r="286" spans="1:2" x14ac:dyDescent="0.2">
      <c r="A286" s="1">
        <v>43709</v>
      </c>
      <c r="B286" s="2">
        <v>281700</v>
      </c>
    </row>
    <row r="287" spans="1:2" x14ac:dyDescent="0.2">
      <c r="A287" s="1">
        <v>43739</v>
      </c>
      <c r="B287" s="2">
        <v>293200</v>
      </c>
    </row>
    <row r="288" spans="1:2" x14ac:dyDescent="0.2">
      <c r="A288" s="1">
        <v>43770</v>
      </c>
      <c r="B288" s="2">
        <v>287600</v>
      </c>
    </row>
    <row r="289" spans="1:5" x14ac:dyDescent="0.2">
      <c r="A289" s="1">
        <v>43800</v>
      </c>
      <c r="B289" s="2">
        <v>281300</v>
      </c>
    </row>
    <row r="290" spans="1:5" x14ac:dyDescent="0.2">
      <c r="A290" s="1">
        <v>43831</v>
      </c>
      <c r="B290" s="2">
        <v>317500</v>
      </c>
    </row>
    <row r="291" spans="1:5" x14ac:dyDescent="0.2">
      <c r="A291" s="1">
        <v>43862</v>
      </c>
      <c r="B291" s="2">
        <v>283800</v>
      </c>
    </row>
    <row r="292" spans="1:5" x14ac:dyDescent="0.2">
      <c r="A292" s="1">
        <v>43891</v>
      </c>
      <c r="B292" s="2">
        <v>301300</v>
      </c>
    </row>
    <row r="293" spans="1:5" x14ac:dyDescent="0.2">
      <c r="A293" s="1">
        <v>43922</v>
      </c>
      <c r="B293" s="2">
        <v>306600</v>
      </c>
    </row>
    <row r="294" spans="1:5" x14ac:dyDescent="0.2">
      <c r="A294" s="1">
        <v>43952</v>
      </c>
      <c r="B294" s="2">
        <v>300600</v>
      </c>
    </row>
    <row r="295" spans="1:5" x14ac:dyDescent="0.2">
      <c r="A295" s="1">
        <v>43983</v>
      </c>
      <c r="B295" s="2">
        <v>289500</v>
      </c>
    </row>
    <row r="296" spans="1:5" x14ac:dyDescent="0.2">
      <c r="A296" s="1">
        <v>44013</v>
      </c>
      <c r="B296" s="2">
        <v>292400</v>
      </c>
    </row>
    <row r="297" spans="1:5" x14ac:dyDescent="0.2">
      <c r="A297" s="1">
        <v>44044</v>
      </c>
      <c r="B297" s="2">
        <v>288600</v>
      </c>
    </row>
    <row r="298" spans="1:5" x14ac:dyDescent="0.2">
      <c r="A298" s="1">
        <v>44075</v>
      </c>
      <c r="B298" s="2">
        <v>277200</v>
      </c>
      <c r="C298" s="2">
        <v>277200</v>
      </c>
      <c r="D298" s="2">
        <v>277200</v>
      </c>
      <c r="E298" s="2">
        <v>277200</v>
      </c>
    </row>
    <row r="299" spans="1:5" x14ac:dyDescent="0.2">
      <c r="A299" s="1">
        <v>44105</v>
      </c>
      <c r="B299">
        <v>322861.07946021215</v>
      </c>
      <c r="C299" s="2">
        <f t="shared" ref="C299:C330" si="0">_xlfn.FORECAST.ETS(A299,$B$2:$B$298,$A$2:$A$298,157,1)</f>
        <v>322861.07946021215</v>
      </c>
      <c r="D299" s="2">
        <f t="shared" ref="D299:D330" si="1">C299-_xlfn.FORECAST.ETS.CONFINT(A299,$B$2:$B$298,$A$2:$A$298,0.95,157,1)</f>
        <v>246039.93431073817</v>
      </c>
      <c r="E299" s="2">
        <f t="shared" ref="E299:E330" si="2">C299+_xlfn.FORECAST.ETS.CONFINT(A299,$B$2:$B$298,$A$2:$A$298,0.95,157,1)</f>
        <v>399682.22460968612</v>
      </c>
    </row>
    <row r="300" spans="1:5" x14ac:dyDescent="0.2">
      <c r="A300" s="1">
        <v>44136</v>
      </c>
      <c r="B300">
        <v>338373.5301237267</v>
      </c>
      <c r="C300" s="2">
        <f t="shared" si="0"/>
        <v>338373.5301237267</v>
      </c>
      <c r="D300" s="2">
        <f t="shared" si="1"/>
        <v>261161.55291387878</v>
      </c>
      <c r="E300" s="2">
        <f t="shared" si="2"/>
        <v>415585.50733357458</v>
      </c>
    </row>
    <row r="301" spans="1:5" x14ac:dyDescent="0.2">
      <c r="A301" s="1">
        <v>44166</v>
      </c>
      <c r="B301">
        <v>322478.88449998817</v>
      </c>
      <c r="C301" s="2">
        <f t="shared" si="0"/>
        <v>322478.88449998817</v>
      </c>
      <c r="D301" s="2">
        <f t="shared" si="1"/>
        <v>244870.32498903578</v>
      </c>
      <c r="E301" s="2">
        <f t="shared" si="2"/>
        <v>400087.44401094056</v>
      </c>
    </row>
    <row r="302" spans="1:5" x14ac:dyDescent="0.2">
      <c r="A302" s="1">
        <v>44197</v>
      </c>
      <c r="B302">
        <v>305068.45428026561</v>
      </c>
      <c r="C302" s="2">
        <f t="shared" si="0"/>
        <v>305068.45428026561</v>
      </c>
      <c r="D302" s="2">
        <f t="shared" si="1"/>
        <v>227057.57427506294</v>
      </c>
      <c r="E302" s="2">
        <f t="shared" si="2"/>
        <v>383079.33428546827</v>
      </c>
    </row>
    <row r="303" spans="1:5" x14ac:dyDescent="0.2">
      <c r="A303" s="1">
        <v>44228</v>
      </c>
      <c r="B303">
        <v>293741.34760250722</v>
      </c>
      <c r="C303" s="2">
        <f t="shared" si="0"/>
        <v>293741.34760250722</v>
      </c>
      <c r="D303" s="2">
        <f t="shared" si="1"/>
        <v>215322.42197167478</v>
      </c>
      <c r="E303" s="2">
        <f t="shared" si="2"/>
        <v>372160.27323333966</v>
      </c>
    </row>
    <row r="304" spans="1:5" x14ac:dyDescent="0.2">
      <c r="A304" s="1">
        <v>44256</v>
      </c>
      <c r="B304">
        <v>305200.70701827988</v>
      </c>
      <c r="C304" s="2">
        <f t="shared" si="0"/>
        <v>305200.70701827988</v>
      </c>
      <c r="D304" s="2">
        <f t="shared" si="1"/>
        <v>226368.02467101085</v>
      </c>
      <c r="E304" s="2">
        <f t="shared" si="2"/>
        <v>384033.38936554891</v>
      </c>
    </row>
    <row r="305" spans="1:5" x14ac:dyDescent="0.2">
      <c r="A305" s="1">
        <v>44287</v>
      </c>
      <c r="B305">
        <v>317349.78636426979</v>
      </c>
      <c r="C305" s="2">
        <f t="shared" si="0"/>
        <v>317349.78636426979</v>
      </c>
      <c r="D305" s="2">
        <f t="shared" si="1"/>
        <v>238097.65119380894</v>
      </c>
      <c r="E305" s="2">
        <f t="shared" si="2"/>
        <v>396601.92153473065</v>
      </c>
    </row>
    <row r="306" spans="1:5" x14ac:dyDescent="0.2">
      <c r="A306" s="1">
        <v>44317</v>
      </c>
      <c r="B306">
        <v>316496.74795636669</v>
      </c>
      <c r="C306" s="2">
        <f t="shared" si="0"/>
        <v>316496.74795636669</v>
      </c>
      <c r="D306" s="2">
        <f t="shared" si="1"/>
        <v>236819.47974826716</v>
      </c>
      <c r="E306" s="2">
        <f t="shared" si="2"/>
        <v>396174.01616446621</v>
      </c>
    </row>
    <row r="307" spans="1:5" x14ac:dyDescent="0.2">
      <c r="A307" s="1">
        <v>44348</v>
      </c>
      <c r="B307">
        <v>334435.13872274006</v>
      </c>
      <c r="C307" s="2">
        <f t="shared" si="0"/>
        <v>334435.13872274006</v>
      </c>
      <c r="D307" s="2">
        <f t="shared" si="1"/>
        <v>254327.07402805774</v>
      </c>
      <c r="E307" s="2">
        <f t="shared" si="2"/>
        <v>414543.20341742237</v>
      </c>
    </row>
    <row r="308" spans="1:5" x14ac:dyDescent="0.2">
      <c r="A308" s="1">
        <v>44378</v>
      </c>
      <c r="B308">
        <v>334072.13776574627</v>
      </c>
      <c r="C308" s="2">
        <f t="shared" si="0"/>
        <v>334072.13776574627</v>
      </c>
      <c r="D308" s="2">
        <f t="shared" si="1"/>
        <v>253527.63073938462</v>
      </c>
      <c r="E308" s="2">
        <f t="shared" si="2"/>
        <v>414616.64479210792</v>
      </c>
    </row>
    <row r="309" spans="1:5" x14ac:dyDescent="0.2">
      <c r="A309" s="1">
        <v>44409</v>
      </c>
      <c r="B309">
        <v>339805.66381572653</v>
      </c>
      <c r="C309" s="2">
        <f t="shared" si="0"/>
        <v>339805.66381572653</v>
      </c>
      <c r="D309" s="2">
        <f t="shared" si="1"/>
        <v>258819.08702019363</v>
      </c>
      <c r="E309" s="2">
        <f t="shared" si="2"/>
        <v>420792.24061125942</v>
      </c>
    </row>
    <row r="310" spans="1:5" x14ac:dyDescent="0.2">
      <c r="A310" s="1">
        <v>44440</v>
      </c>
      <c r="B310">
        <v>347140.40261699335</v>
      </c>
      <c r="C310" s="2">
        <f t="shared" si="0"/>
        <v>347140.40261699335</v>
      </c>
      <c r="D310" s="2">
        <f t="shared" si="1"/>
        <v>265706.14779188012</v>
      </c>
      <c r="E310" s="2">
        <f t="shared" si="2"/>
        <v>428574.65744210657</v>
      </c>
    </row>
    <row r="311" spans="1:5" x14ac:dyDescent="0.2">
      <c r="A311" s="1">
        <v>44470</v>
      </c>
      <c r="B311">
        <v>345574.78488782345</v>
      </c>
      <c r="C311" s="2">
        <f t="shared" si="0"/>
        <v>345574.78488782345</v>
      </c>
      <c r="D311" s="2">
        <f t="shared" si="1"/>
        <v>263687.26368535648</v>
      </c>
      <c r="E311" s="2">
        <f t="shared" si="2"/>
        <v>427462.30609029043</v>
      </c>
    </row>
    <row r="312" spans="1:5" x14ac:dyDescent="0.2">
      <c r="A312" s="1">
        <v>44501</v>
      </c>
      <c r="B312">
        <v>332713.08520762954</v>
      </c>
      <c r="C312" s="2">
        <f t="shared" si="0"/>
        <v>332713.08520762954</v>
      </c>
      <c r="D312" s="2">
        <f t="shared" si="1"/>
        <v>250366.7298946926</v>
      </c>
      <c r="E312" s="2">
        <f t="shared" si="2"/>
        <v>415059.44052056648</v>
      </c>
    </row>
    <row r="313" spans="1:5" x14ac:dyDescent="0.2">
      <c r="A313" s="1">
        <v>44531</v>
      </c>
      <c r="B313">
        <v>327351.78459830501</v>
      </c>
      <c r="C313" s="2">
        <f t="shared" si="0"/>
        <v>327351.78459830501</v>
      </c>
      <c r="D313" s="2">
        <f t="shared" si="1"/>
        <v>244541.04872536351</v>
      </c>
      <c r="E313" s="2">
        <f t="shared" si="2"/>
        <v>410162.52047124651</v>
      </c>
    </row>
    <row r="314" spans="1:5" x14ac:dyDescent="0.2">
      <c r="A314" s="1">
        <v>44562</v>
      </c>
      <c r="B314">
        <v>327792.94421105663</v>
      </c>
      <c r="C314" s="2">
        <f t="shared" si="0"/>
        <v>327792.94421105663</v>
      </c>
      <c r="D314" s="2">
        <f t="shared" si="1"/>
        <v>244512.3032484533</v>
      </c>
      <c r="E314" s="2">
        <f t="shared" si="2"/>
        <v>411073.58517365996</v>
      </c>
    </row>
    <row r="315" spans="1:5" x14ac:dyDescent="0.2">
      <c r="A315" s="1">
        <v>44593</v>
      </c>
      <c r="B315">
        <v>316498.51541581698</v>
      </c>
      <c r="C315" s="2">
        <f t="shared" si="0"/>
        <v>316498.51541581698</v>
      </c>
      <c r="D315" s="2">
        <f t="shared" si="1"/>
        <v>232742.46735794219</v>
      </c>
      <c r="E315" s="2">
        <f t="shared" si="2"/>
        <v>400254.56347369176</v>
      </c>
    </row>
    <row r="316" spans="1:5" x14ac:dyDescent="0.2">
      <c r="A316" s="1">
        <v>44621</v>
      </c>
      <c r="B316">
        <v>333082.86111673602</v>
      </c>
      <c r="C316" s="2">
        <f t="shared" si="0"/>
        <v>333082.86111673602</v>
      </c>
      <c r="D316" s="2">
        <f t="shared" si="1"/>
        <v>248845.92705460556</v>
      </c>
      <c r="E316" s="2">
        <f t="shared" si="2"/>
        <v>417319.79517886648</v>
      </c>
    </row>
    <row r="317" spans="1:5" x14ac:dyDescent="0.2">
      <c r="A317" s="1">
        <v>44652</v>
      </c>
      <c r="B317">
        <v>340268.04442454164</v>
      </c>
      <c r="C317" s="2">
        <f t="shared" si="0"/>
        <v>340268.04442454164</v>
      </c>
      <c r="D317" s="2">
        <f t="shared" si="1"/>
        <v>255544.76908734289</v>
      </c>
      <c r="E317" s="2">
        <f t="shared" si="2"/>
        <v>424991.31976174039</v>
      </c>
    </row>
    <row r="318" spans="1:5" x14ac:dyDescent="0.2">
      <c r="A318" s="1">
        <v>44682</v>
      </c>
      <c r="B318">
        <v>340161.68979599007</v>
      </c>
      <c r="C318" s="2">
        <f t="shared" si="0"/>
        <v>340161.68979599007</v>
      </c>
      <c r="D318" s="2">
        <f t="shared" si="1"/>
        <v>254946.6420621835</v>
      </c>
      <c r="E318" s="2">
        <f t="shared" si="2"/>
        <v>425376.73752979666</v>
      </c>
    </row>
    <row r="319" spans="1:5" x14ac:dyDescent="0.2">
      <c r="A319" s="1">
        <v>44713</v>
      </c>
      <c r="B319">
        <v>339174.6121341571</v>
      </c>
      <c r="C319" s="2">
        <f t="shared" si="0"/>
        <v>339174.6121341571</v>
      </c>
      <c r="D319" s="2">
        <f t="shared" si="1"/>
        <v>253462.38551274189</v>
      </c>
      <c r="E319" s="2">
        <f t="shared" si="2"/>
        <v>424886.83875557233</v>
      </c>
    </row>
    <row r="320" spans="1:5" x14ac:dyDescent="0.2">
      <c r="A320" s="1">
        <v>44743</v>
      </c>
      <c r="B320">
        <v>338864.65172778821</v>
      </c>
      <c r="C320" s="2">
        <f t="shared" si="0"/>
        <v>338864.65172778821</v>
      </c>
      <c r="D320" s="2">
        <f t="shared" si="1"/>
        <v>252649.86481036217</v>
      </c>
      <c r="E320" s="2">
        <f t="shared" si="2"/>
        <v>425079.43864521425</v>
      </c>
    </row>
    <row r="321" spans="1:5" x14ac:dyDescent="0.2">
      <c r="A321" s="1">
        <v>44774</v>
      </c>
      <c r="B321">
        <v>338856.31046485988</v>
      </c>
      <c r="C321" s="2">
        <f t="shared" si="0"/>
        <v>338856.31046485988</v>
      </c>
      <c r="D321" s="2">
        <f t="shared" si="1"/>
        <v>252133.60734912066</v>
      </c>
      <c r="E321" s="2">
        <f t="shared" si="2"/>
        <v>425579.0135805991</v>
      </c>
    </row>
    <row r="322" spans="1:5" x14ac:dyDescent="0.2">
      <c r="A322" s="1">
        <v>44805</v>
      </c>
      <c r="B322">
        <v>341150.55358119844</v>
      </c>
      <c r="C322" s="2">
        <f t="shared" si="0"/>
        <v>341150.55358119844</v>
      </c>
      <c r="D322" s="2">
        <f t="shared" si="1"/>
        <v>253914.60426654996</v>
      </c>
      <c r="E322" s="2">
        <f t="shared" si="2"/>
        <v>428386.50289584696</v>
      </c>
    </row>
    <row r="323" spans="1:5" x14ac:dyDescent="0.2">
      <c r="A323" s="1">
        <v>44835</v>
      </c>
      <c r="B323">
        <v>339244.41841468978</v>
      </c>
      <c r="C323" s="2">
        <f t="shared" si="0"/>
        <v>339244.41841468978</v>
      </c>
      <c r="D323" s="2">
        <f t="shared" si="1"/>
        <v>251489.91917062999</v>
      </c>
      <c r="E323" s="2">
        <f t="shared" si="2"/>
        <v>426998.91765874956</v>
      </c>
    </row>
    <row r="324" spans="1:5" x14ac:dyDescent="0.2">
      <c r="A324" s="1">
        <v>44866</v>
      </c>
      <c r="B324">
        <v>325093.86443533376</v>
      </c>
      <c r="C324" s="2">
        <f t="shared" si="0"/>
        <v>325093.86443533376</v>
      </c>
      <c r="D324" s="2">
        <f t="shared" si="1"/>
        <v>236815.53814331215</v>
      </c>
      <c r="E324" s="2">
        <f t="shared" si="2"/>
        <v>413372.19072735537</v>
      </c>
    </row>
    <row r="325" spans="1:5" x14ac:dyDescent="0.2">
      <c r="A325" s="1">
        <v>44896</v>
      </c>
      <c r="B325">
        <v>309313.72829691344</v>
      </c>
      <c r="C325" s="2">
        <f t="shared" si="0"/>
        <v>309313.72829691344</v>
      </c>
      <c r="D325" s="2">
        <f t="shared" si="1"/>
        <v>220506.32476635498</v>
      </c>
      <c r="E325" s="2">
        <f t="shared" si="2"/>
        <v>398121.13182747189</v>
      </c>
    </row>
    <row r="326" spans="1:5" x14ac:dyDescent="0.2">
      <c r="A326" s="1">
        <v>44927</v>
      </c>
      <c r="B326">
        <v>310839.28075516596</v>
      </c>
      <c r="C326" s="2">
        <f t="shared" si="0"/>
        <v>310839.28075516596</v>
      </c>
      <c r="D326" s="2">
        <f t="shared" si="1"/>
        <v>221497.5770143664</v>
      </c>
      <c r="E326" s="2">
        <f t="shared" si="2"/>
        <v>400180.98449596553</v>
      </c>
    </row>
    <row r="327" spans="1:5" x14ac:dyDescent="0.2">
      <c r="A327" s="1">
        <v>44958</v>
      </c>
      <c r="B327">
        <v>316761.06162452966</v>
      </c>
      <c r="C327" s="2">
        <f t="shared" si="0"/>
        <v>316761.06162452966</v>
      </c>
      <c r="D327" s="2">
        <f t="shared" si="1"/>
        <v>226879.86218713131</v>
      </c>
      <c r="E327" s="2">
        <f t="shared" si="2"/>
        <v>406642.261061928</v>
      </c>
    </row>
    <row r="328" spans="1:5" x14ac:dyDescent="0.2">
      <c r="A328" s="1">
        <v>44986</v>
      </c>
      <c r="B328">
        <v>360101.86910456489</v>
      </c>
      <c r="C328" s="2">
        <f t="shared" si="0"/>
        <v>360101.86910456489</v>
      </c>
      <c r="D328" s="2">
        <f t="shared" si="1"/>
        <v>269676.00621232664</v>
      </c>
      <c r="E328" s="2">
        <f t="shared" si="2"/>
        <v>450527.73199680314</v>
      </c>
    </row>
    <row r="329" spans="1:5" x14ac:dyDescent="0.2">
      <c r="A329" s="1">
        <v>45017</v>
      </c>
      <c r="B329">
        <v>357471.91412954178</v>
      </c>
      <c r="C329" s="2">
        <f t="shared" si="0"/>
        <v>357471.91412954178</v>
      </c>
      <c r="D329" s="2">
        <f t="shared" si="1"/>
        <v>266496.24797211832</v>
      </c>
      <c r="E329" s="2">
        <f t="shared" si="2"/>
        <v>448447.58028696524</v>
      </c>
    </row>
    <row r="330" spans="1:5" x14ac:dyDescent="0.2">
      <c r="A330" s="1">
        <v>45047</v>
      </c>
      <c r="B330">
        <v>240699.37036012369</v>
      </c>
      <c r="C330" s="2">
        <f t="shared" si="0"/>
        <v>240699.37036012369</v>
      </c>
      <c r="D330" s="2">
        <f t="shared" si="1"/>
        <v>149168.78927256944</v>
      </c>
      <c r="E330" s="2">
        <f t="shared" si="2"/>
        <v>332229.95144767791</v>
      </c>
    </row>
    <row r="331" spans="1:5" x14ac:dyDescent="0.2">
      <c r="A331" s="1">
        <v>45078</v>
      </c>
      <c r="B331">
        <v>244004.26225248928</v>
      </c>
      <c r="C331" s="2">
        <f t="shared" ref="C331:C362" si="3">_xlfn.FORECAST.ETS(A331,$B$2:$B$298,$A$2:$A$298,157,1)</f>
        <v>244004.26225248928</v>
      </c>
      <c r="D331" s="2">
        <f t="shared" ref="D331:D362" si="4">C331-_xlfn.FORECAST.ETS.CONFINT(A331,$B$2:$B$298,$A$2:$A$298,0.95,157,1)</f>
        <v>151913.68289120129</v>
      </c>
      <c r="E331" s="2">
        <f t="shared" ref="E331:E362" si="5">C331+_xlfn.FORECAST.ETS.CONFINT(A331,$B$2:$B$298,$A$2:$A$298,0.95,157,1)</f>
        <v>336094.84161377727</v>
      </c>
    </row>
    <row r="332" spans="1:5" x14ac:dyDescent="0.2">
      <c r="A332" s="1">
        <v>45108</v>
      </c>
      <c r="B332">
        <v>215070.73179263255</v>
      </c>
      <c r="C332" s="2">
        <f t="shared" si="3"/>
        <v>215070.73179263255</v>
      </c>
      <c r="D332" s="2">
        <f t="shared" si="4"/>
        <v>122415.09929044367</v>
      </c>
      <c r="E332" s="2">
        <f t="shared" si="5"/>
        <v>307726.3642948214</v>
      </c>
    </row>
    <row r="333" spans="1:5" x14ac:dyDescent="0.2">
      <c r="A333" s="1">
        <v>45139</v>
      </c>
      <c r="B333">
        <v>213943.7243584602</v>
      </c>
      <c r="C333" s="2">
        <f t="shared" si="3"/>
        <v>213943.7243584602</v>
      </c>
      <c r="D333" s="2">
        <f t="shared" si="4"/>
        <v>120718.01245959077</v>
      </c>
      <c r="E333" s="2">
        <f t="shared" si="5"/>
        <v>307169.43625732965</v>
      </c>
    </row>
    <row r="334" spans="1:5" x14ac:dyDescent="0.2">
      <c r="A334" s="1">
        <v>45170</v>
      </c>
      <c r="B334">
        <v>238041.69513741366</v>
      </c>
      <c r="C334" s="2">
        <f t="shared" si="3"/>
        <v>238041.69513741366</v>
      </c>
      <c r="D334" s="2">
        <f t="shared" si="4"/>
        <v>144240.90631298342</v>
      </c>
      <c r="E334" s="2">
        <f t="shared" si="5"/>
        <v>331842.48396184389</v>
      </c>
    </row>
    <row r="335" spans="1:5" x14ac:dyDescent="0.2">
      <c r="A335" s="1">
        <v>45200</v>
      </c>
      <c r="B335">
        <v>273906.44631142932</v>
      </c>
      <c r="C335" s="2">
        <f t="shared" si="3"/>
        <v>273906.44631142932</v>
      </c>
      <c r="D335" s="2">
        <f t="shared" si="4"/>
        <v>179525.61185622652</v>
      </c>
      <c r="E335" s="2">
        <f t="shared" si="5"/>
        <v>368287.28076663212</v>
      </c>
    </row>
    <row r="336" spans="1:5" x14ac:dyDescent="0.2">
      <c r="A336" s="1">
        <v>45231</v>
      </c>
      <c r="B336">
        <v>299996.41779680678</v>
      </c>
      <c r="C336" s="2">
        <f t="shared" si="3"/>
        <v>299996.41779680678</v>
      </c>
      <c r="D336" s="2">
        <f t="shared" si="4"/>
        <v>205030.59790800241</v>
      </c>
      <c r="E336" s="2">
        <f t="shared" si="5"/>
        <v>394962.23768561112</v>
      </c>
    </row>
    <row r="337" spans="1:5" x14ac:dyDescent="0.2">
      <c r="A337" s="1">
        <v>45261</v>
      </c>
      <c r="B337">
        <v>348817.61696347327</v>
      </c>
      <c r="C337" s="2">
        <f t="shared" si="3"/>
        <v>348817.61696347327</v>
      </c>
      <c r="D337" s="2">
        <f t="shared" si="4"/>
        <v>253261.90080196183</v>
      </c>
      <c r="E337" s="2">
        <f t="shared" si="5"/>
        <v>444373.3331249847</v>
      </c>
    </row>
    <row r="338" spans="1:5" x14ac:dyDescent="0.2">
      <c r="A338" s="1">
        <v>45292</v>
      </c>
      <c r="B338">
        <v>365405.09278494021</v>
      </c>
      <c r="C338" s="2">
        <f t="shared" si="3"/>
        <v>365405.09278494021</v>
      </c>
      <c r="D338" s="2">
        <f t="shared" si="4"/>
        <v>269254.59851997765</v>
      </c>
      <c r="E338" s="2">
        <f t="shared" si="5"/>
        <v>461555.58704990277</v>
      </c>
    </row>
    <row r="339" spans="1:5" x14ac:dyDescent="0.2">
      <c r="A339" s="1">
        <v>45323</v>
      </c>
      <c r="B339">
        <v>339334.96186782402</v>
      </c>
      <c r="C339" s="2">
        <f t="shared" si="3"/>
        <v>339334.96186782402</v>
      </c>
      <c r="D339" s="2">
        <f t="shared" si="4"/>
        <v>242584.83670562436</v>
      </c>
      <c r="E339" s="2">
        <f t="shared" si="5"/>
        <v>436085.08703002369</v>
      </c>
    </row>
    <row r="340" spans="1:5" x14ac:dyDescent="0.2">
      <c r="A340" s="1">
        <v>45352</v>
      </c>
      <c r="B340">
        <v>225291.10764808865</v>
      </c>
      <c r="C340" s="2">
        <f t="shared" si="3"/>
        <v>225291.10764808865</v>
      </c>
      <c r="D340" s="2">
        <f t="shared" si="4"/>
        <v>127936.52784502995</v>
      </c>
      <c r="E340" s="2">
        <f t="shared" si="5"/>
        <v>322645.68745114736</v>
      </c>
    </row>
    <row r="341" spans="1:5" x14ac:dyDescent="0.2">
      <c r="A341" s="1">
        <v>45383</v>
      </c>
      <c r="B341">
        <v>250610.55707233568</v>
      </c>
      <c r="C341" s="2">
        <f t="shared" si="3"/>
        <v>250610.55707233568</v>
      </c>
      <c r="D341" s="2">
        <f t="shared" si="4"/>
        <v>152646.72793341443</v>
      </c>
      <c r="E341" s="2">
        <f t="shared" si="5"/>
        <v>348574.38621125696</v>
      </c>
    </row>
    <row r="342" spans="1:5" x14ac:dyDescent="0.2">
      <c r="A342" s="1">
        <v>45413</v>
      </c>
      <c r="B342">
        <v>180240.906784558</v>
      </c>
      <c r="C342" s="2">
        <f t="shared" si="3"/>
        <v>180240.906784558</v>
      </c>
      <c r="D342" s="2">
        <f t="shared" si="4"/>
        <v>81663.062647719227</v>
      </c>
      <c r="E342" s="2">
        <f t="shared" si="5"/>
        <v>278818.75092139677</v>
      </c>
    </row>
    <row r="343" spans="1:5" x14ac:dyDescent="0.2">
      <c r="A343" s="1">
        <v>45444</v>
      </c>
      <c r="B343">
        <v>187831.53383234784</v>
      </c>
      <c r="C343" s="2">
        <f t="shared" si="3"/>
        <v>187831.53383234784</v>
      </c>
      <c r="D343" s="2">
        <f t="shared" si="4"/>
        <v>88634.938039305736</v>
      </c>
      <c r="E343" s="2">
        <f t="shared" si="5"/>
        <v>287028.12962538993</v>
      </c>
    </row>
    <row r="344" spans="1:5" x14ac:dyDescent="0.2">
      <c r="A344" s="1">
        <v>45474</v>
      </c>
      <c r="B344">
        <v>193147.0053438539</v>
      </c>
      <c r="C344" s="2">
        <f t="shared" si="3"/>
        <v>193147.0053438539</v>
      </c>
      <c r="D344" s="2">
        <f t="shared" si="4"/>
        <v>93326.950198004895</v>
      </c>
      <c r="E344" s="2">
        <f t="shared" si="5"/>
        <v>292967.06048970291</v>
      </c>
    </row>
    <row r="345" spans="1:5" x14ac:dyDescent="0.2">
      <c r="A345" s="1">
        <v>45505</v>
      </c>
      <c r="B345">
        <v>224599.63054946237</v>
      </c>
      <c r="C345" s="2">
        <f t="shared" si="3"/>
        <v>224599.63054946237</v>
      </c>
      <c r="D345" s="2">
        <f t="shared" si="4"/>
        <v>124151.43726147914</v>
      </c>
      <c r="E345" s="2">
        <f t="shared" si="5"/>
        <v>325047.82383744558</v>
      </c>
    </row>
    <row r="346" spans="1:5" x14ac:dyDescent="0.2">
      <c r="A346" s="1">
        <v>45536</v>
      </c>
      <c r="B346">
        <v>182005.86817586212</v>
      </c>
      <c r="C346" s="2">
        <f t="shared" si="3"/>
        <v>182005.86817586212</v>
      </c>
      <c r="D346" s="2">
        <f t="shared" si="4"/>
        <v>80924.886797543601</v>
      </c>
      <c r="E346" s="2">
        <f t="shared" si="5"/>
        <v>283086.84955418063</v>
      </c>
    </row>
    <row r="347" spans="1:5" x14ac:dyDescent="0.2">
      <c r="A347" s="1">
        <v>45566</v>
      </c>
      <c r="B347">
        <v>176445.9385422818</v>
      </c>
      <c r="C347" s="2">
        <f t="shared" si="3"/>
        <v>176445.9385422818</v>
      </c>
      <c r="D347" s="2">
        <f t="shared" si="4"/>
        <v>74727.547889220368</v>
      </c>
      <c r="E347" s="2">
        <f t="shared" si="5"/>
        <v>278164.32919534325</v>
      </c>
    </row>
    <row r="348" spans="1:5" x14ac:dyDescent="0.2">
      <c r="A348" s="1">
        <v>45597</v>
      </c>
      <c r="B348">
        <v>119930.44057397373</v>
      </c>
      <c r="C348" s="2">
        <f t="shared" si="3"/>
        <v>119930.44057397373</v>
      </c>
      <c r="D348" s="2">
        <f t="shared" si="4"/>
        <v>17570.0481375862</v>
      </c>
      <c r="E348" s="2">
        <f t="shared" si="5"/>
        <v>222290.83301036124</v>
      </c>
    </row>
    <row r="349" spans="1:5" x14ac:dyDescent="0.2">
      <c r="A349" s="1">
        <v>45627</v>
      </c>
      <c r="B349">
        <v>114186.24869196709</v>
      </c>
      <c r="C349" s="2">
        <f t="shared" si="3"/>
        <v>114186.24869196709</v>
      </c>
      <c r="D349" s="2">
        <f t="shared" si="4"/>
        <v>11179.290541422815</v>
      </c>
      <c r="E349" s="2">
        <f t="shared" si="5"/>
        <v>217193.20684251137</v>
      </c>
    </row>
    <row r="350" spans="1:5" x14ac:dyDescent="0.2">
      <c r="A350" s="1">
        <v>45658</v>
      </c>
      <c r="B350">
        <v>119404.93307360174</v>
      </c>
      <c r="C350" s="2">
        <f t="shared" si="3"/>
        <v>119404.93307360174</v>
      </c>
      <c r="D350" s="2">
        <f t="shared" si="4"/>
        <v>15746.873748165453</v>
      </c>
      <c r="E350" s="2">
        <f t="shared" si="5"/>
        <v>223062.99239903805</v>
      </c>
    </row>
    <row r="351" spans="1:5" x14ac:dyDescent="0.2">
      <c r="A351" s="1">
        <v>45689</v>
      </c>
      <c r="B351">
        <v>128339.35077829489</v>
      </c>
      <c r="C351" s="2">
        <f t="shared" si="3"/>
        <v>128339.35077829489</v>
      </c>
      <c r="D351" s="2">
        <f t="shared" si="4"/>
        <v>24025.683170588716</v>
      </c>
      <c r="E351" s="2">
        <f t="shared" si="5"/>
        <v>232653.01838600106</v>
      </c>
    </row>
    <row r="352" spans="1:5" x14ac:dyDescent="0.2">
      <c r="A352" s="1">
        <v>45717</v>
      </c>
      <c r="B352">
        <v>163170.06299991527</v>
      </c>
      <c r="C352" s="2">
        <f t="shared" si="3"/>
        <v>163170.06299991527</v>
      </c>
      <c r="D352" s="2">
        <f t="shared" si="4"/>
        <v>58196.308230588882</v>
      </c>
      <c r="E352" s="2">
        <f t="shared" si="5"/>
        <v>268143.81776924164</v>
      </c>
    </row>
    <row r="353" spans="1:5" x14ac:dyDescent="0.2">
      <c r="A353" s="1">
        <v>45748</v>
      </c>
      <c r="B353">
        <v>188937.90216444735</v>
      </c>
      <c r="C353" s="2">
        <f t="shared" si="3"/>
        <v>188937.90216444735</v>
      </c>
      <c r="D353" s="2">
        <f t="shared" si="4"/>
        <v>83299.609448731033</v>
      </c>
      <c r="E353" s="2">
        <f t="shared" si="5"/>
        <v>294576.19488016365</v>
      </c>
    </row>
    <row r="354" spans="1:5" x14ac:dyDescent="0.2">
      <c r="A354" s="1">
        <v>45778</v>
      </c>
      <c r="B354">
        <v>182388.96715578128</v>
      </c>
      <c r="C354" s="2">
        <f t="shared" si="3"/>
        <v>182388.96715578128</v>
      </c>
      <c r="D354" s="2">
        <f t="shared" si="4"/>
        <v>76081.713662382463</v>
      </c>
      <c r="E354" s="2">
        <f t="shared" si="5"/>
        <v>288696.22064918012</v>
      </c>
    </row>
    <row r="355" spans="1:5" x14ac:dyDescent="0.2">
      <c r="A355" s="1">
        <v>45809</v>
      </c>
      <c r="B355">
        <v>171466.99436749515</v>
      </c>
      <c r="C355" s="2">
        <f t="shared" si="3"/>
        <v>171466.99436749515</v>
      </c>
      <c r="D355" s="2">
        <f t="shared" si="4"/>
        <v>64486.385070284057</v>
      </c>
      <c r="E355" s="2">
        <f t="shared" si="5"/>
        <v>278447.60366470623</v>
      </c>
    </row>
    <row r="356" spans="1:5" x14ac:dyDescent="0.2">
      <c r="A356" s="1">
        <v>45839</v>
      </c>
      <c r="B356">
        <v>149519.74854168005</v>
      </c>
      <c r="C356" s="2">
        <f t="shared" si="3"/>
        <v>149519.74854168005</v>
      </c>
      <c r="D356" s="2">
        <f t="shared" si="4"/>
        <v>41861.416064595993</v>
      </c>
      <c r="E356" s="2">
        <f t="shared" si="5"/>
        <v>257178.08101876412</v>
      </c>
    </row>
    <row r="357" spans="1:5" x14ac:dyDescent="0.2">
      <c r="A357" s="1">
        <v>45870</v>
      </c>
      <c r="B357">
        <v>133797.28932396526</v>
      </c>
      <c r="C357" s="2">
        <f t="shared" si="3"/>
        <v>133797.28932396526</v>
      </c>
      <c r="D357" s="2">
        <f t="shared" si="4"/>
        <v>25456.893779560982</v>
      </c>
      <c r="E357" s="2">
        <f t="shared" si="5"/>
        <v>242137.68486836954</v>
      </c>
    </row>
    <row r="358" spans="1:5" x14ac:dyDescent="0.2">
      <c r="A358" s="1">
        <v>45901</v>
      </c>
      <c r="B358">
        <v>130343.91781657061</v>
      </c>
      <c r="C358" s="2">
        <f t="shared" si="3"/>
        <v>130343.91781657061</v>
      </c>
      <c r="D358" s="2">
        <f t="shared" si="4"/>
        <v>21317.146638597944</v>
      </c>
      <c r="E358" s="2">
        <f t="shared" si="5"/>
        <v>239370.68899454328</v>
      </c>
    </row>
    <row r="359" spans="1:5" x14ac:dyDescent="0.2">
      <c r="A359" s="1">
        <v>45931</v>
      </c>
      <c r="B359">
        <v>141930.70882208453</v>
      </c>
      <c r="C359" s="2">
        <f t="shared" si="3"/>
        <v>141930.70882208453</v>
      </c>
      <c r="D359" s="2">
        <f t="shared" si="4"/>
        <v>32213.276592510505</v>
      </c>
      <c r="E359" s="2">
        <f t="shared" si="5"/>
        <v>251648.14105165855</v>
      </c>
    </row>
    <row r="360" spans="1:5" x14ac:dyDescent="0.2">
      <c r="A360" s="1">
        <v>45962</v>
      </c>
      <c r="B360">
        <v>124116.18294721113</v>
      </c>
      <c r="C360" s="2">
        <f t="shared" si="3"/>
        <v>124116.18294721113</v>
      </c>
      <c r="D360" s="2">
        <f t="shared" si="4"/>
        <v>13703.831218040272</v>
      </c>
      <c r="E360" s="2">
        <f t="shared" si="5"/>
        <v>234528.53467638197</v>
      </c>
    </row>
    <row r="361" spans="1:5" x14ac:dyDescent="0.2">
      <c r="A361" s="1">
        <v>45992</v>
      </c>
      <c r="B361">
        <v>155378.9149520332</v>
      </c>
      <c r="C361" s="2">
        <f t="shared" si="3"/>
        <v>155378.9149520332</v>
      </c>
      <c r="D361" s="2">
        <f t="shared" si="4"/>
        <v>44267.412062298186</v>
      </c>
      <c r="E361" s="2">
        <f t="shared" si="5"/>
        <v>266490.41784176824</v>
      </c>
    </row>
    <row r="362" spans="1:5" x14ac:dyDescent="0.2">
      <c r="A362" s="1">
        <v>46023</v>
      </c>
      <c r="B362">
        <v>151743.92987027037</v>
      </c>
      <c r="C362" s="2">
        <f t="shared" si="3"/>
        <v>151743.92987027037</v>
      </c>
      <c r="D362" s="2">
        <f t="shared" si="4"/>
        <v>39929.070758539514</v>
      </c>
      <c r="E362" s="2">
        <f t="shared" si="5"/>
        <v>263558.78898200125</v>
      </c>
    </row>
    <row r="363" spans="1:5" x14ac:dyDescent="0.2">
      <c r="A363" s="1">
        <v>46054</v>
      </c>
      <c r="B363">
        <v>158558.68872119448</v>
      </c>
      <c r="C363" s="2">
        <f t="shared" ref="C363:C394" si="6">_xlfn.FORECAST.ETS(A363,$B$2:$B$298,$A$2:$A$298,157,1)</f>
        <v>158558.68872119448</v>
      </c>
      <c r="D363" s="2">
        <f t="shared" ref="D363:D394" si="7">C363-_xlfn.FORECAST.ETS.CONFINT(A363,$B$2:$B$298,$A$2:$A$298,0.95,157,1)</f>
        <v>46036.294733932038</v>
      </c>
      <c r="E363" s="2">
        <f t="shared" ref="E363:E394" si="8">C363+_xlfn.FORECAST.ETS.CONFINT(A363,$B$2:$B$298,$A$2:$A$298,0.95,157,1)</f>
        <v>271081.0827084569</v>
      </c>
    </row>
    <row r="364" spans="1:5" x14ac:dyDescent="0.2">
      <c r="A364" s="1">
        <v>46082</v>
      </c>
      <c r="B364">
        <v>174595.31979716464</v>
      </c>
      <c r="C364" s="2">
        <f t="shared" si="6"/>
        <v>174595.31979716464</v>
      </c>
      <c r="D364" s="2">
        <f t="shared" si="7"/>
        <v>61361.238493266777</v>
      </c>
      <c r="E364" s="2">
        <f t="shared" si="8"/>
        <v>287829.40110106254</v>
      </c>
    </row>
    <row r="365" spans="1:5" x14ac:dyDescent="0.2">
      <c r="A365" s="1">
        <v>46113</v>
      </c>
      <c r="B365">
        <v>163062.57787730609</v>
      </c>
      <c r="C365" s="2">
        <f t="shared" si="6"/>
        <v>163062.57787730609</v>
      </c>
      <c r="D365" s="2">
        <f t="shared" si="7"/>
        <v>49112.682829122699</v>
      </c>
      <c r="E365" s="2">
        <f t="shared" si="8"/>
        <v>277012.47292548948</v>
      </c>
    </row>
    <row r="366" spans="1:5" x14ac:dyDescent="0.2">
      <c r="A366" s="1">
        <v>46143</v>
      </c>
      <c r="B366">
        <v>154287.86181521817</v>
      </c>
      <c r="C366" s="2">
        <f t="shared" si="6"/>
        <v>154287.86181521817</v>
      </c>
      <c r="D366" s="2">
        <f t="shared" si="7"/>
        <v>39618.052406358591</v>
      </c>
      <c r="E366" s="2">
        <f t="shared" si="8"/>
        <v>268957.67122407776</v>
      </c>
    </row>
    <row r="367" spans="1:5" x14ac:dyDescent="0.2">
      <c r="A367" s="1">
        <v>46174</v>
      </c>
      <c r="B367">
        <v>102852.7244945408</v>
      </c>
      <c r="C367" s="2">
        <f t="shared" si="6"/>
        <v>102852.7244945408</v>
      </c>
      <c r="D367" s="2">
        <f t="shared" si="7"/>
        <v>-12541.074285250434</v>
      </c>
      <c r="E367" s="2">
        <f t="shared" si="8"/>
        <v>218246.52327433205</v>
      </c>
    </row>
    <row r="368" spans="1:5" x14ac:dyDescent="0.2">
      <c r="A368" s="1">
        <v>46204</v>
      </c>
      <c r="B368">
        <v>140477.43569680682</v>
      </c>
      <c r="C368" s="2">
        <f t="shared" si="6"/>
        <v>140477.43569680682</v>
      </c>
      <c r="D368" s="2">
        <f t="shared" si="7"/>
        <v>24355.597934183548</v>
      </c>
      <c r="E368" s="2">
        <f t="shared" si="8"/>
        <v>256599.27345943009</v>
      </c>
    </row>
    <row r="369" spans="1:5" x14ac:dyDescent="0.2">
      <c r="A369" s="1">
        <v>46235</v>
      </c>
      <c r="B369">
        <v>161790.71821147203</v>
      </c>
      <c r="C369" s="2">
        <f t="shared" si="6"/>
        <v>161790.71821147203</v>
      </c>
      <c r="D369" s="2">
        <f t="shared" si="7"/>
        <v>44936.817042298353</v>
      </c>
      <c r="E369" s="2">
        <f t="shared" si="8"/>
        <v>278644.61938064569</v>
      </c>
    </row>
    <row r="370" spans="1:5" x14ac:dyDescent="0.2">
      <c r="A370" s="1">
        <v>46266</v>
      </c>
      <c r="B370">
        <v>158255.29154513939</v>
      </c>
      <c r="C370" s="2">
        <f t="shared" si="6"/>
        <v>158255.29154513939</v>
      </c>
      <c r="D370" s="2">
        <f t="shared" si="7"/>
        <v>40665.327521564352</v>
      </c>
      <c r="E370" s="2">
        <f t="shared" si="8"/>
        <v>275845.25556871446</v>
      </c>
    </row>
    <row r="371" spans="1:5" x14ac:dyDescent="0.2">
      <c r="A371" s="1">
        <v>46296</v>
      </c>
      <c r="B371">
        <v>160853.60589229583</v>
      </c>
      <c r="C371" s="2">
        <f t="shared" si="6"/>
        <v>160853.60589229583</v>
      </c>
      <c r="D371" s="2">
        <f t="shared" si="7"/>
        <v>42523.604328120797</v>
      </c>
      <c r="E371" s="2">
        <f t="shared" si="8"/>
        <v>279183.60745647084</v>
      </c>
    </row>
    <row r="372" spans="1:5" x14ac:dyDescent="0.2">
      <c r="A372" s="1">
        <v>46327</v>
      </c>
      <c r="B372">
        <v>153558.4610781626</v>
      </c>
      <c r="C372" s="2">
        <f t="shared" si="6"/>
        <v>153558.4610781626</v>
      </c>
      <c r="D372" s="2">
        <f t="shared" si="7"/>
        <v>34484.471832955591</v>
      </c>
      <c r="E372" s="2">
        <f t="shared" si="8"/>
        <v>272632.45032336959</v>
      </c>
    </row>
    <row r="373" spans="1:5" x14ac:dyDescent="0.2">
      <c r="A373" s="1">
        <v>46357</v>
      </c>
      <c r="B373">
        <v>104566.46346305465</v>
      </c>
      <c r="C373" s="2">
        <f t="shared" si="6"/>
        <v>104566.46346305465</v>
      </c>
      <c r="D373" s="2">
        <f t="shared" si="7"/>
        <v>-15255.439275185927</v>
      </c>
      <c r="E373" s="2">
        <f t="shared" si="8"/>
        <v>224388.36620129523</v>
      </c>
    </row>
    <row r="374" spans="1:5" x14ac:dyDescent="0.2">
      <c r="A374" s="1">
        <v>46388</v>
      </c>
      <c r="B374">
        <v>104327.40075998536</v>
      </c>
      <c r="C374" s="2">
        <f t="shared" si="6"/>
        <v>104327.40075998536</v>
      </c>
      <c r="D374" s="2">
        <f t="shared" si="7"/>
        <v>-16246.317173436924</v>
      </c>
      <c r="E374" s="2">
        <f t="shared" si="8"/>
        <v>224901.11869340765</v>
      </c>
    </row>
    <row r="375" spans="1:5" x14ac:dyDescent="0.2">
      <c r="A375" s="1">
        <v>46419</v>
      </c>
      <c r="B375">
        <v>91632.163706274441</v>
      </c>
      <c r="C375" s="2">
        <f t="shared" si="6"/>
        <v>91632.163706274441</v>
      </c>
      <c r="D375" s="2">
        <f t="shared" si="7"/>
        <v>-29697.247234241702</v>
      </c>
      <c r="E375" s="2">
        <f t="shared" si="8"/>
        <v>212961.57464679057</v>
      </c>
    </row>
    <row r="376" spans="1:5" x14ac:dyDescent="0.2">
      <c r="A376" s="1">
        <v>46447</v>
      </c>
      <c r="B376">
        <v>91526.648270781152</v>
      </c>
      <c r="C376" s="2">
        <f t="shared" si="6"/>
        <v>91526.648270781152</v>
      </c>
      <c r="D376" s="2">
        <f t="shared" si="7"/>
        <v>-30562.309818972222</v>
      </c>
      <c r="E376" s="2">
        <f t="shared" si="8"/>
        <v>213615.60636053453</v>
      </c>
    </row>
    <row r="377" spans="1:5" x14ac:dyDescent="0.2">
      <c r="A377" s="1">
        <v>46478</v>
      </c>
      <c r="B377">
        <v>97934.700587011786</v>
      </c>
      <c r="C377" s="2">
        <f t="shared" si="6"/>
        <v>97934.700587011786</v>
      </c>
      <c r="D377" s="2">
        <f t="shared" si="7"/>
        <v>-24917.635345488539</v>
      </c>
      <c r="E377" s="2">
        <f t="shared" si="8"/>
        <v>220787.03651951213</v>
      </c>
    </row>
    <row r="378" spans="1:5" x14ac:dyDescent="0.2">
      <c r="A378" s="1">
        <v>46508</v>
      </c>
      <c r="B378">
        <v>104262.19583804513</v>
      </c>
      <c r="C378" s="2">
        <f t="shared" si="6"/>
        <v>104262.19583804513</v>
      </c>
      <c r="D378" s="2">
        <f t="shared" si="7"/>
        <v>-19357.325403708543</v>
      </c>
      <c r="E378" s="2">
        <f t="shared" si="8"/>
        <v>227881.71707979881</v>
      </c>
    </row>
    <row r="379" spans="1:5" x14ac:dyDescent="0.2">
      <c r="A379" s="1">
        <v>46539</v>
      </c>
      <c r="B379">
        <v>137669.30847193347</v>
      </c>
      <c r="C379" s="2">
        <f t="shared" si="6"/>
        <v>137669.30847193347</v>
      </c>
      <c r="D379" s="2">
        <f t="shared" si="7"/>
        <v>13278.817459462327</v>
      </c>
      <c r="E379" s="2">
        <f t="shared" si="8"/>
        <v>262059.79948440462</v>
      </c>
    </row>
    <row r="380" spans="1:5" x14ac:dyDescent="0.2">
      <c r="A380" s="1">
        <v>46569</v>
      </c>
      <c r="B380">
        <v>156471.31240051758</v>
      </c>
      <c r="C380" s="2">
        <f t="shared" si="6"/>
        <v>156471.31240051758</v>
      </c>
      <c r="D380" s="2">
        <f t="shared" si="7"/>
        <v>31306.089938771285</v>
      </c>
      <c r="E380" s="2">
        <f t="shared" si="8"/>
        <v>281636.53486226388</v>
      </c>
    </row>
    <row r="381" spans="1:5" x14ac:dyDescent="0.2">
      <c r="A381" s="1">
        <v>46600</v>
      </c>
      <c r="B381">
        <v>129601.95738239457</v>
      </c>
      <c r="C381" s="2">
        <f t="shared" si="6"/>
        <v>129601.95738239457</v>
      </c>
      <c r="D381" s="2">
        <f t="shared" si="7"/>
        <v>3658.2643535597454</v>
      </c>
      <c r="E381" s="2">
        <f t="shared" si="8"/>
        <v>255545.65041122941</v>
      </c>
    </row>
    <row r="382" spans="1:5" x14ac:dyDescent="0.2">
      <c r="A382" s="1">
        <v>46631</v>
      </c>
      <c r="B382">
        <v>118653.4160332872</v>
      </c>
      <c r="C382" s="2">
        <f t="shared" si="6"/>
        <v>118653.4160332872</v>
      </c>
      <c r="D382" s="2">
        <f t="shared" si="7"/>
        <v>-8072.4643417537154</v>
      </c>
      <c r="E382" s="2">
        <f t="shared" si="8"/>
        <v>245379.29640832811</v>
      </c>
    </row>
    <row r="383" spans="1:5" x14ac:dyDescent="0.2">
      <c r="A383" s="1">
        <v>46661</v>
      </c>
      <c r="B383">
        <v>142568.39899156481</v>
      </c>
      <c r="C383" s="2">
        <f t="shared" si="6"/>
        <v>142568.39899156481</v>
      </c>
      <c r="D383" s="2">
        <f t="shared" si="7"/>
        <v>15056.636608094763</v>
      </c>
      <c r="E383" s="2">
        <f t="shared" si="8"/>
        <v>270080.16137503483</v>
      </c>
    </row>
    <row r="384" spans="1:5" x14ac:dyDescent="0.2">
      <c r="A384" s="1">
        <v>46692</v>
      </c>
      <c r="B384">
        <v>108590.04237070636</v>
      </c>
      <c r="C384" s="2">
        <f t="shared" si="6"/>
        <v>108590.04237070636</v>
      </c>
      <c r="D384" s="2">
        <f t="shared" si="7"/>
        <v>-19711.274787949864</v>
      </c>
      <c r="E384" s="2">
        <f t="shared" si="8"/>
        <v>236891.35952936258</v>
      </c>
    </row>
    <row r="385" spans="1:5" x14ac:dyDescent="0.2">
      <c r="A385" s="1">
        <v>46722</v>
      </c>
      <c r="B385">
        <v>128032.18259444261</v>
      </c>
      <c r="C385" s="2">
        <f t="shared" si="6"/>
        <v>128032.18259444261</v>
      </c>
      <c r="D385" s="2">
        <f t="shared" si="7"/>
        <v>-1062.3404316276137</v>
      </c>
      <c r="E385" s="2">
        <f t="shared" si="8"/>
        <v>257126.70562051283</v>
      </c>
    </row>
    <row r="386" spans="1:5" x14ac:dyDescent="0.2">
      <c r="A386" s="1">
        <v>46753</v>
      </c>
      <c r="B386">
        <v>90553.586275614856</v>
      </c>
      <c r="C386" s="2">
        <f t="shared" si="6"/>
        <v>90553.586275614856</v>
      </c>
      <c r="D386" s="2">
        <f t="shared" si="7"/>
        <v>-39337.772255900432</v>
      </c>
      <c r="E386" s="2">
        <f t="shared" si="8"/>
        <v>220444.94480713014</v>
      </c>
    </row>
    <row r="387" spans="1:5" x14ac:dyDescent="0.2">
      <c r="A387" s="1">
        <v>46784</v>
      </c>
      <c r="B387">
        <v>126979.09122799976</v>
      </c>
      <c r="C387" s="2">
        <f t="shared" si="6"/>
        <v>126979.09122799976</v>
      </c>
      <c r="D387" s="2">
        <f t="shared" si="7"/>
        <v>-3712.7112124173291</v>
      </c>
      <c r="E387" s="2">
        <f t="shared" si="8"/>
        <v>257670.89366841683</v>
      </c>
    </row>
    <row r="388" spans="1:5" x14ac:dyDescent="0.2">
      <c r="A388" s="1">
        <v>46813</v>
      </c>
      <c r="B388">
        <v>109431.15904888989</v>
      </c>
      <c r="C388" s="2">
        <f t="shared" si="6"/>
        <v>109431.15904888989</v>
      </c>
      <c r="D388" s="2">
        <f t="shared" si="7"/>
        <v>-22064.674688123705</v>
      </c>
      <c r="E388" s="2">
        <f t="shared" si="8"/>
        <v>240926.99278590351</v>
      </c>
    </row>
    <row r="389" spans="1:5" x14ac:dyDescent="0.2">
      <c r="A389" s="1">
        <v>46844</v>
      </c>
      <c r="B389">
        <v>134406.17278391845</v>
      </c>
      <c r="C389" s="2">
        <f t="shared" si="6"/>
        <v>134406.17278391845</v>
      </c>
      <c r="D389" s="2">
        <f t="shared" si="7"/>
        <v>2102.7411604670342</v>
      </c>
      <c r="E389" s="2">
        <f t="shared" si="8"/>
        <v>266709.60440736986</v>
      </c>
    </row>
    <row r="390" spans="1:5" x14ac:dyDescent="0.2">
      <c r="A390" s="1">
        <v>46874</v>
      </c>
      <c r="B390">
        <v>134949.33017930394</v>
      </c>
      <c r="C390" s="2">
        <f t="shared" si="6"/>
        <v>134949.33017930394</v>
      </c>
      <c r="D390" s="2">
        <f t="shared" si="7"/>
        <v>1834.7546605104289</v>
      </c>
      <c r="E390" s="2">
        <f t="shared" si="8"/>
        <v>268063.90569809743</v>
      </c>
    </row>
    <row r="391" spans="1:5" x14ac:dyDescent="0.2">
      <c r="A391" s="1">
        <v>46905</v>
      </c>
      <c r="B391">
        <v>158522.24490020715</v>
      </c>
      <c r="C391" s="2">
        <f t="shared" si="6"/>
        <v>158522.24490020715</v>
      </c>
      <c r="D391" s="2">
        <f t="shared" si="7"/>
        <v>24592.999842262856</v>
      </c>
      <c r="E391" s="2">
        <f t="shared" si="8"/>
        <v>292451.48995815148</v>
      </c>
    </row>
    <row r="392" spans="1:5" x14ac:dyDescent="0.2">
      <c r="A392" s="1">
        <v>46935</v>
      </c>
      <c r="B392">
        <v>161806.57983887946</v>
      </c>
      <c r="C392" s="2">
        <f t="shared" si="6"/>
        <v>161806.57983887946</v>
      </c>
      <c r="D392" s="2">
        <f t="shared" si="7"/>
        <v>27059.159748382401</v>
      </c>
      <c r="E392" s="2">
        <f t="shared" si="8"/>
        <v>296553.99992937653</v>
      </c>
    </row>
    <row r="393" spans="1:5" x14ac:dyDescent="0.2">
      <c r="A393" s="1">
        <v>46966</v>
      </c>
      <c r="B393">
        <v>162257.52045623909</v>
      </c>
      <c r="C393" s="2">
        <f t="shared" si="6"/>
        <v>162257.52045623909</v>
      </c>
      <c r="D393" s="2">
        <f t="shared" si="7"/>
        <v>26688.439776729821</v>
      </c>
      <c r="E393" s="2">
        <f t="shared" si="8"/>
        <v>297826.60113574832</v>
      </c>
    </row>
    <row r="394" spans="1:5" x14ac:dyDescent="0.2">
      <c r="A394" s="1">
        <v>46997</v>
      </c>
      <c r="B394">
        <v>165359.76715286425</v>
      </c>
      <c r="C394" s="2">
        <f t="shared" si="6"/>
        <v>165359.76715286425</v>
      </c>
      <c r="D394" s="2">
        <f t="shared" si="7"/>
        <v>28965.560052655055</v>
      </c>
      <c r="E394" s="2">
        <f t="shared" si="8"/>
        <v>301753.97425307345</v>
      </c>
    </row>
    <row r="395" spans="1:5" x14ac:dyDescent="0.2">
      <c r="A395" s="1">
        <v>47027</v>
      </c>
      <c r="B395">
        <v>187149.24888028341</v>
      </c>
      <c r="C395" s="2">
        <f t="shared" ref="C395:C421" si="9">_xlfn.FORECAST.ETS(A395,$B$2:$B$298,$A$2:$A$298,157,1)</f>
        <v>187149.24888028341</v>
      </c>
      <c r="D395" s="2">
        <f t="shared" ref="D395:D421" si="10">C395-_xlfn.FORECAST.ETS.CONFINT(A395,$B$2:$B$298,$A$2:$A$298,0.95,157,1)</f>
        <v>49926.469041643053</v>
      </c>
      <c r="E395" s="2">
        <f t="shared" ref="E395:E421" si="11">C395+_xlfn.FORECAST.ETS.CONFINT(A395,$B$2:$B$298,$A$2:$A$298,0.95,157,1)</f>
        <v>324372.0287189238</v>
      </c>
    </row>
    <row r="396" spans="1:5" x14ac:dyDescent="0.2">
      <c r="A396" s="1">
        <v>47058</v>
      </c>
      <c r="B396">
        <v>129324.13952398398</v>
      </c>
      <c r="C396" s="2">
        <f t="shared" si="9"/>
        <v>129324.13952398398</v>
      </c>
      <c r="D396" s="2">
        <f t="shared" si="10"/>
        <v>-8730.6400662627857</v>
      </c>
      <c r="E396" s="2">
        <f t="shared" si="11"/>
        <v>267378.91911423072</v>
      </c>
    </row>
    <row r="397" spans="1:5" x14ac:dyDescent="0.2">
      <c r="A397" s="1">
        <v>47088</v>
      </c>
      <c r="B397">
        <v>136671.5540186307</v>
      </c>
      <c r="C397" s="2">
        <f t="shared" si="9"/>
        <v>136671.5540186307</v>
      </c>
      <c r="D397" s="2">
        <f t="shared" si="10"/>
        <v>-2218.633239772782</v>
      </c>
      <c r="E397" s="2">
        <f t="shared" si="11"/>
        <v>275561.74127703416</v>
      </c>
    </row>
    <row r="398" spans="1:5" x14ac:dyDescent="0.2">
      <c r="A398" s="1">
        <v>47119</v>
      </c>
      <c r="B398">
        <v>154592.08281894372</v>
      </c>
      <c r="C398" s="2">
        <f t="shared" si="9"/>
        <v>154592.08281894372</v>
      </c>
      <c r="D398" s="2">
        <f t="shared" si="10"/>
        <v>14863.098866046668</v>
      </c>
      <c r="E398" s="2">
        <f t="shared" si="11"/>
        <v>294321.06677184079</v>
      </c>
    </row>
    <row r="399" spans="1:5" x14ac:dyDescent="0.2">
      <c r="A399" s="1">
        <v>47150</v>
      </c>
      <c r="B399">
        <v>168128.41363999445</v>
      </c>
      <c r="C399" s="2">
        <f t="shared" si="9"/>
        <v>168128.41363999445</v>
      </c>
      <c r="D399" s="2">
        <f t="shared" si="10"/>
        <v>27557.26265163545</v>
      </c>
      <c r="E399" s="2">
        <f t="shared" si="11"/>
        <v>308699.56462835346</v>
      </c>
    </row>
    <row r="400" spans="1:5" x14ac:dyDescent="0.2">
      <c r="A400" s="1">
        <v>47178</v>
      </c>
      <c r="B400">
        <v>170107.51792905779</v>
      </c>
      <c r="C400" s="2">
        <f t="shared" si="9"/>
        <v>170107.51792905779</v>
      </c>
      <c r="D400" s="2">
        <f t="shared" si="10"/>
        <v>28690.848046401254</v>
      </c>
      <c r="E400" s="2">
        <f t="shared" si="11"/>
        <v>311524.18781171436</v>
      </c>
    </row>
    <row r="401" spans="1:5" x14ac:dyDescent="0.2">
      <c r="A401" s="1">
        <v>47209</v>
      </c>
      <c r="B401">
        <v>197187.39485480805</v>
      </c>
      <c r="C401" s="2">
        <f t="shared" si="9"/>
        <v>197187.39485480805</v>
      </c>
      <c r="D401" s="2">
        <f t="shared" si="10"/>
        <v>54921.872499564372</v>
      </c>
      <c r="E401" s="2">
        <f t="shared" si="11"/>
        <v>339452.91721005173</v>
      </c>
    </row>
    <row r="402" spans="1:5" x14ac:dyDescent="0.2">
      <c r="A402" s="1">
        <v>47239</v>
      </c>
      <c r="B402">
        <v>227265.61987763783</v>
      </c>
      <c r="C402" s="2">
        <f t="shared" si="9"/>
        <v>227265.61987763783</v>
      </c>
      <c r="D402" s="2">
        <f t="shared" si="10"/>
        <v>84147.929552161368</v>
      </c>
      <c r="E402" s="2">
        <f t="shared" si="11"/>
        <v>370383.31020311429</v>
      </c>
    </row>
    <row r="403" spans="1:5" x14ac:dyDescent="0.2">
      <c r="A403" s="1">
        <v>47270</v>
      </c>
      <c r="B403">
        <v>188237.24558595518</v>
      </c>
      <c r="C403" s="2">
        <f t="shared" si="9"/>
        <v>188237.24558595518</v>
      </c>
      <c r="D403" s="2">
        <f t="shared" si="10"/>
        <v>44264.089675060357</v>
      </c>
      <c r="E403" s="2">
        <f t="shared" si="11"/>
        <v>332210.40149685001</v>
      </c>
    </row>
    <row r="404" spans="1:5" x14ac:dyDescent="0.2">
      <c r="A404" s="1">
        <v>47300</v>
      </c>
      <c r="B404">
        <v>205818.69537158235</v>
      </c>
      <c r="C404" s="2">
        <f t="shared" si="9"/>
        <v>205818.69537158235</v>
      </c>
      <c r="D404" s="2">
        <f t="shared" si="10"/>
        <v>60986.793946107035</v>
      </c>
      <c r="E404" s="2">
        <f t="shared" si="11"/>
        <v>350650.59679705766</v>
      </c>
    </row>
    <row r="405" spans="1:5" x14ac:dyDescent="0.2">
      <c r="A405" s="1">
        <v>47331</v>
      </c>
      <c r="B405">
        <v>227730.09609597662</v>
      </c>
      <c r="C405" s="2">
        <f t="shared" si="9"/>
        <v>227730.09609597662</v>
      </c>
      <c r="D405" s="2">
        <f t="shared" si="10"/>
        <v>82036.186718120443</v>
      </c>
      <c r="E405" s="2">
        <f t="shared" si="11"/>
        <v>373424.00547383283</v>
      </c>
    </row>
    <row r="406" spans="1:5" x14ac:dyDescent="0.2">
      <c r="A406" s="1">
        <v>47362</v>
      </c>
      <c r="B406">
        <v>235758.69926312595</v>
      </c>
      <c r="C406" s="2">
        <f t="shared" si="9"/>
        <v>235758.69926312595</v>
      </c>
      <c r="D406" s="2">
        <f t="shared" si="10"/>
        <v>89199.53679358738</v>
      </c>
      <c r="E406" s="2">
        <f t="shared" si="11"/>
        <v>382317.86173266452</v>
      </c>
    </row>
    <row r="407" spans="1:5" x14ac:dyDescent="0.2">
      <c r="A407" s="1">
        <v>47392</v>
      </c>
      <c r="B407">
        <v>173290.08762614036</v>
      </c>
      <c r="C407" s="2">
        <f t="shared" si="9"/>
        <v>173290.08762614036</v>
      </c>
      <c r="D407" s="2">
        <f t="shared" si="10"/>
        <v>25862.444033074018</v>
      </c>
      <c r="E407" s="2">
        <f t="shared" si="11"/>
        <v>320717.7312192067</v>
      </c>
    </row>
    <row r="408" spans="1:5" x14ac:dyDescent="0.2">
      <c r="A408" s="1">
        <v>47423</v>
      </c>
      <c r="B408">
        <v>209137.20774820034</v>
      </c>
      <c r="C408" s="2">
        <f t="shared" si="9"/>
        <v>209137.20774820034</v>
      </c>
      <c r="D408" s="2">
        <f t="shared" si="10"/>
        <v>60837.871918013785</v>
      </c>
      <c r="E408" s="2">
        <f t="shared" si="11"/>
        <v>357436.54357838689</v>
      </c>
    </row>
    <row r="409" spans="1:5" x14ac:dyDescent="0.2">
      <c r="A409" s="1">
        <v>47453</v>
      </c>
      <c r="B409">
        <v>220017.0473008173</v>
      </c>
      <c r="C409" s="2">
        <f t="shared" si="9"/>
        <v>220017.0473008173</v>
      </c>
      <c r="D409" s="2">
        <f t="shared" si="10"/>
        <v>70842.824850824196</v>
      </c>
      <c r="E409" s="2">
        <f t="shared" si="11"/>
        <v>369191.2697508104</v>
      </c>
    </row>
    <row r="410" spans="1:5" x14ac:dyDescent="0.2">
      <c r="A410" s="1">
        <v>47484</v>
      </c>
      <c r="B410">
        <v>219571.6081555197</v>
      </c>
      <c r="C410" s="2">
        <f t="shared" si="9"/>
        <v>219571.6081555197</v>
      </c>
      <c r="D410" s="2">
        <f t="shared" si="10"/>
        <v>69519.32124846318</v>
      </c>
      <c r="E410" s="2">
        <f t="shared" si="11"/>
        <v>369623.89506257622</v>
      </c>
    </row>
    <row r="411" spans="1:5" x14ac:dyDescent="0.2">
      <c r="A411" s="1">
        <v>47515</v>
      </c>
      <c r="B411">
        <v>224701.54159921661</v>
      </c>
      <c r="C411" s="2">
        <f t="shared" si="9"/>
        <v>224701.54159921661</v>
      </c>
      <c r="D411" s="2">
        <f t="shared" si="10"/>
        <v>73768.028759675566</v>
      </c>
      <c r="E411" s="2">
        <f t="shared" si="11"/>
        <v>375635.05443875765</v>
      </c>
    </row>
    <row r="412" spans="1:5" x14ac:dyDescent="0.2">
      <c r="A412" s="1">
        <v>47543</v>
      </c>
      <c r="B412">
        <v>223121.90975530693</v>
      </c>
      <c r="C412" s="2">
        <f t="shared" si="9"/>
        <v>223121.90975530693</v>
      </c>
      <c r="D412" s="2">
        <f t="shared" si="10"/>
        <v>71304.025687995629</v>
      </c>
      <c r="E412" s="2">
        <f t="shared" si="11"/>
        <v>374939.7938226182</v>
      </c>
    </row>
    <row r="413" spans="1:5" x14ac:dyDescent="0.2">
      <c r="A413" s="1">
        <v>47574</v>
      </c>
      <c r="B413">
        <v>216342.76531917401</v>
      </c>
      <c r="C413" s="2">
        <f t="shared" si="9"/>
        <v>216342.76531917401</v>
      </c>
      <c r="D413" s="2">
        <f t="shared" si="10"/>
        <v>63637.380729142897</v>
      </c>
      <c r="E413" s="2">
        <f t="shared" si="11"/>
        <v>369048.14990920515</v>
      </c>
    </row>
    <row r="414" spans="1:5" x14ac:dyDescent="0.2">
      <c r="A414" s="1">
        <v>47604</v>
      </c>
      <c r="B414">
        <v>214458.94499551872</v>
      </c>
      <c r="C414" s="2">
        <f t="shared" si="9"/>
        <v>214458.94499551872</v>
      </c>
      <c r="D414" s="2">
        <f t="shared" si="10"/>
        <v>60862.946410263248</v>
      </c>
      <c r="E414" s="2">
        <f t="shared" si="11"/>
        <v>368054.94358077418</v>
      </c>
    </row>
    <row r="415" spans="1:5" x14ac:dyDescent="0.2">
      <c r="A415" s="1">
        <v>47635</v>
      </c>
      <c r="B415">
        <v>244128.51332470277</v>
      </c>
      <c r="C415" s="2">
        <f t="shared" si="9"/>
        <v>244128.51332470277</v>
      </c>
      <c r="D415" s="2">
        <f t="shared" si="10"/>
        <v>89638.802918185014</v>
      </c>
      <c r="E415" s="2">
        <f t="shared" si="11"/>
        <v>398618.22373122053</v>
      </c>
    </row>
    <row r="416" spans="1:5" x14ac:dyDescent="0.2">
      <c r="A416" s="1">
        <v>47665</v>
      </c>
      <c r="B416">
        <v>244906.96904482099</v>
      </c>
      <c r="C416" s="2">
        <f t="shared" si="9"/>
        <v>244906.96904482099</v>
      </c>
      <c r="D416" s="2">
        <f t="shared" si="10"/>
        <v>89520.464463407057</v>
      </c>
      <c r="E416" s="2">
        <f t="shared" si="11"/>
        <v>400293.47362623492</v>
      </c>
    </row>
    <row r="417" spans="1:5" x14ac:dyDescent="0.2">
      <c r="A417" s="1">
        <v>47696</v>
      </c>
      <c r="B417">
        <v>245293.51937063489</v>
      </c>
      <c r="C417" s="2">
        <f t="shared" si="9"/>
        <v>245293.51937063489</v>
      </c>
      <c r="D417" s="2">
        <f t="shared" si="10"/>
        <v>89007.153560950101</v>
      </c>
      <c r="E417" s="2">
        <f t="shared" si="11"/>
        <v>401579.88518031966</v>
      </c>
    </row>
    <row r="418" spans="1:5" x14ac:dyDescent="0.2">
      <c r="A418" s="1">
        <v>47727</v>
      </c>
      <c r="B418">
        <v>243474.62722686082</v>
      </c>
      <c r="C418" s="2">
        <f t="shared" si="9"/>
        <v>243474.62722686082</v>
      </c>
      <c r="D418" s="2">
        <f t="shared" si="10"/>
        <v>86285.348265562236</v>
      </c>
      <c r="E418" s="2">
        <f t="shared" si="11"/>
        <v>400663.90618815937</v>
      </c>
    </row>
    <row r="419" spans="1:5" x14ac:dyDescent="0.2">
      <c r="A419" s="1">
        <v>47757</v>
      </c>
      <c r="B419">
        <v>203394.17099735668</v>
      </c>
      <c r="C419" s="2">
        <f t="shared" si="9"/>
        <v>203394.17099735668</v>
      </c>
      <c r="D419" s="2">
        <f t="shared" si="10"/>
        <v>45298.941922822472</v>
      </c>
      <c r="E419" s="2">
        <f t="shared" si="11"/>
        <v>361489.40007189091</v>
      </c>
    </row>
    <row r="420" spans="1:5" x14ac:dyDescent="0.2">
      <c r="A420" s="1">
        <v>47788</v>
      </c>
      <c r="B420">
        <v>208784.7523150756</v>
      </c>
      <c r="C420" s="2">
        <f t="shared" si="9"/>
        <v>208784.7523150756</v>
      </c>
      <c r="D420" s="2">
        <f t="shared" si="10"/>
        <v>49780.550961008179</v>
      </c>
      <c r="E420" s="2">
        <f t="shared" si="11"/>
        <v>367788.95366914303</v>
      </c>
    </row>
    <row r="421" spans="1:5" x14ac:dyDescent="0.2">
      <c r="A421" s="1">
        <v>47818</v>
      </c>
      <c r="B421">
        <v>262141.5118170426</v>
      </c>
      <c r="C421" s="2">
        <f t="shared" si="9"/>
        <v>262141.5118170426</v>
      </c>
      <c r="D421" s="2">
        <f t="shared" si="10"/>
        <v>102225.33064798231</v>
      </c>
      <c r="E421" s="2">
        <f t="shared" si="11"/>
        <v>422057.69298610289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D41D-EF22-4B3D-BAFC-31D47649223A}">
  <dimension ref="A1:H421"/>
  <sheetViews>
    <sheetView tabSelected="1"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0</v>
      </c>
      <c r="C1" t="s">
        <v>43</v>
      </c>
      <c r="D1" t="s">
        <v>44</v>
      </c>
      <c r="E1" t="s">
        <v>45</v>
      </c>
      <c r="G1" t="s">
        <v>13</v>
      </c>
      <c r="H1" t="s">
        <v>14</v>
      </c>
    </row>
    <row r="2" spans="1:8" x14ac:dyDescent="0.2">
      <c r="A2" s="1">
        <v>35065</v>
      </c>
      <c r="B2" s="2">
        <v>1136</v>
      </c>
      <c r="G2" t="s">
        <v>15</v>
      </c>
      <c r="H2" s="3">
        <f>_xlfn.FORECAST.ETS.STAT($B$2:$B$298,$A$2:$A$298,1,157,1)</f>
        <v>0.75</v>
      </c>
    </row>
    <row r="3" spans="1:8" x14ac:dyDescent="0.2">
      <c r="A3" s="1">
        <v>35096</v>
      </c>
      <c r="B3" s="2">
        <v>1391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1280</v>
      </c>
      <c r="G4" t="s">
        <v>17</v>
      </c>
      <c r="H4" s="3">
        <f>_xlfn.FORECAST.ETS.STAT($B$2:$B$298,$A$2:$A$298,3,157,1)</f>
        <v>0.249</v>
      </c>
    </row>
    <row r="5" spans="1:8" x14ac:dyDescent="0.2">
      <c r="A5" s="1">
        <v>35156</v>
      </c>
      <c r="B5" s="2">
        <v>2036</v>
      </c>
      <c r="G5" t="s">
        <v>18</v>
      </c>
      <c r="H5" s="3">
        <f>_xlfn.FORECAST.ETS.STAT($B$2:$B$298,$A$2:$A$298,4,157,1)</f>
        <v>0.60620542988813875</v>
      </c>
    </row>
    <row r="6" spans="1:8" x14ac:dyDescent="0.2">
      <c r="A6" s="1">
        <v>35186</v>
      </c>
      <c r="B6" s="2">
        <v>1600</v>
      </c>
      <c r="G6" t="s">
        <v>19</v>
      </c>
      <c r="H6" s="3">
        <f>_xlfn.FORECAST.ETS.STAT($B$2:$B$298,$A$2:$A$298,5,157,1)</f>
        <v>0.85678094093903179</v>
      </c>
    </row>
    <row r="7" spans="1:8" x14ac:dyDescent="0.2">
      <c r="A7" s="1">
        <v>35217</v>
      </c>
      <c r="B7" s="2">
        <v>988.8</v>
      </c>
      <c r="G7" t="s">
        <v>20</v>
      </c>
      <c r="H7" s="3">
        <f>_xlfn.FORECAST.ETS.STAT($B$2:$B$298,$A$2:$A$298,6,157,1)</f>
        <v>9155.3452167037121</v>
      </c>
    </row>
    <row r="8" spans="1:8" x14ac:dyDescent="0.2">
      <c r="A8" s="1">
        <v>35247</v>
      </c>
      <c r="B8" s="2">
        <v>919.7</v>
      </c>
      <c r="G8" t="s">
        <v>21</v>
      </c>
      <c r="H8" s="3">
        <f>_xlfn.FORECAST.ETS.STAT($B$2:$B$298,$A$2:$A$298,7,157,1)</f>
        <v>17992.205788289375</v>
      </c>
    </row>
    <row r="9" spans="1:8" x14ac:dyDescent="0.2">
      <c r="A9" s="1">
        <v>35278</v>
      </c>
      <c r="B9" s="2">
        <v>1508</v>
      </c>
    </row>
    <row r="10" spans="1:8" x14ac:dyDescent="0.2">
      <c r="A10" s="1">
        <v>35309</v>
      </c>
      <c r="B10" s="2">
        <v>1236</v>
      </c>
    </row>
    <row r="11" spans="1:8" x14ac:dyDescent="0.2">
      <c r="A11" s="1">
        <v>35339</v>
      </c>
      <c r="B11" s="2">
        <v>1271</v>
      </c>
    </row>
    <row r="12" spans="1:8" x14ac:dyDescent="0.2">
      <c r="A12" s="1">
        <v>35370</v>
      </c>
      <c r="B12" s="2">
        <v>1318</v>
      </c>
    </row>
    <row r="13" spans="1:8" x14ac:dyDescent="0.2">
      <c r="A13" s="1">
        <v>35400</v>
      </c>
      <c r="B13" s="2">
        <v>1855</v>
      </c>
    </row>
    <row r="14" spans="1:8" x14ac:dyDescent="0.2">
      <c r="A14" s="1">
        <v>35431</v>
      </c>
      <c r="B14" s="2">
        <v>1165</v>
      </c>
    </row>
    <row r="15" spans="1:8" x14ac:dyDescent="0.2">
      <c r="A15" s="1">
        <v>35462</v>
      </c>
      <c r="B15" s="2">
        <v>1121</v>
      </c>
    </row>
    <row r="16" spans="1:8" x14ac:dyDescent="0.2">
      <c r="A16" s="1">
        <v>35490</v>
      </c>
      <c r="B16" s="2">
        <v>2278</v>
      </c>
    </row>
    <row r="17" spans="1:2" x14ac:dyDescent="0.2">
      <c r="A17" s="1">
        <v>35521</v>
      </c>
      <c r="B17" s="2">
        <v>2763</v>
      </c>
    </row>
    <row r="18" spans="1:2" x14ac:dyDescent="0.2">
      <c r="A18" s="1">
        <v>35551</v>
      </c>
      <c r="B18" s="2">
        <v>4251</v>
      </c>
    </row>
    <row r="19" spans="1:2" x14ac:dyDescent="0.2">
      <c r="A19" s="1">
        <v>35582</v>
      </c>
      <c r="B19" s="2">
        <v>1424</v>
      </c>
    </row>
    <row r="20" spans="1:2" x14ac:dyDescent="0.2">
      <c r="A20" s="1">
        <v>35612</v>
      </c>
      <c r="B20" s="2">
        <v>815.8</v>
      </c>
    </row>
    <row r="21" spans="1:2" x14ac:dyDescent="0.2">
      <c r="A21" s="1">
        <v>35643</v>
      </c>
      <c r="B21" s="2">
        <v>1055</v>
      </c>
    </row>
    <row r="22" spans="1:2" x14ac:dyDescent="0.2">
      <c r="A22" s="1">
        <v>35674</v>
      </c>
      <c r="B22" s="2">
        <v>2926</v>
      </c>
    </row>
    <row r="23" spans="1:2" x14ac:dyDescent="0.2">
      <c r="A23" s="1">
        <v>35704</v>
      </c>
      <c r="B23" s="2">
        <v>9850</v>
      </c>
    </row>
    <row r="24" spans="1:2" x14ac:dyDescent="0.2">
      <c r="A24" s="1">
        <v>35735</v>
      </c>
      <c r="B24" s="2">
        <v>5373</v>
      </c>
    </row>
    <row r="25" spans="1:2" x14ac:dyDescent="0.2">
      <c r="A25" s="1">
        <v>35765</v>
      </c>
      <c r="B25" s="2">
        <v>5661</v>
      </c>
    </row>
    <row r="26" spans="1:2" x14ac:dyDescent="0.2">
      <c r="A26" s="1">
        <v>35796</v>
      </c>
      <c r="B26" s="2">
        <v>4025</v>
      </c>
    </row>
    <row r="27" spans="1:2" x14ac:dyDescent="0.2">
      <c r="A27" s="1">
        <v>35827</v>
      </c>
      <c r="B27" s="2">
        <v>3909</v>
      </c>
    </row>
    <row r="28" spans="1:2" x14ac:dyDescent="0.2">
      <c r="A28" s="1">
        <v>35855</v>
      </c>
      <c r="B28" s="2">
        <v>8574</v>
      </c>
    </row>
    <row r="29" spans="1:2" x14ac:dyDescent="0.2">
      <c r="A29" s="1">
        <v>35886</v>
      </c>
      <c r="B29" s="2">
        <v>9464</v>
      </c>
    </row>
    <row r="30" spans="1:2" x14ac:dyDescent="0.2">
      <c r="A30" s="1">
        <v>35916</v>
      </c>
      <c r="B30" s="2">
        <v>11510</v>
      </c>
    </row>
    <row r="31" spans="1:2" x14ac:dyDescent="0.2">
      <c r="A31" s="1">
        <v>35947</v>
      </c>
      <c r="B31" s="2">
        <v>5430</v>
      </c>
    </row>
    <row r="32" spans="1:2" x14ac:dyDescent="0.2">
      <c r="A32" s="1">
        <v>35977</v>
      </c>
      <c r="B32" s="2">
        <v>8315</v>
      </c>
    </row>
    <row r="33" spans="1:2" x14ac:dyDescent="0.2">
      <c r="A33" s="1">
        <v>36008</v>
      </c>
      <c r="B33" s="2">
        <v>14580</v>
      </c>
    </row>
    <row r="34" spans="1:2" x14ac:dyDescent="0.2">
      <c r="A34" s="1">
        <v>36039</v>
      </c>
      <c r="B34" s="2">
        <v>47040</v>
      </c>
    </row>
    <row r="35" spans="1:2" x14ac:dyDescent="0.2">
      <c r="A35" s="1">
        <v>36069</v>
      </c>
      <c r="B35" s="2">
        <v>30270</v>
      </c>
    </row>
    <row r="36" spans="1:2" x14ac:dyDescent="0.2">
      <c r="A36" s="1">
        <v>36100</v>
      </c>
      <c r="B36" s="2">
        <v>15620</v>
      </c>
    </row>
    <row r="37" spans="1:2" x14ac:dyDescent="0.2">
      <c r="A37" s="1">
        <v>36130</v>
      </c>
      <c r="B37" s="2">
        <v>35980</v>
      </c>
    </row>
    <row r="38" spans="1:2" x14ac:dyDescent="0.2">
      <c r="A38" s="1">
        <v>36161</v>
      </c>
      <c r="B38" s="2">
        <v>31700</v>
      </c>
    </row>
    <row r="39" spans="1:2" x14ac:dyDescent="0.2">
      <c r="A39" s="1">
        <v>36192</v>
      </c>
      <c r="B39" s="2">
        <v>9814</v>
      </c>
    </row>
    <row r="40" spans="1:2" x14ac:dyDescent="0.2">
      <c r="A40" s="1">
        <v>36220</v>
      </c>
      <c r="B40" s="2">
        <v>9814</v>
      </c>
    </row>
    <row r="41" spans="1:2" x14ac:dyDescent="0.2">
      <c r="A41" s="1">
        <v>36251</v>
      </c>
      <c r="B41" s="2">
        <v>18650</v>
      </c>
    </row>
    <row r="42" spans="1:2" x14ac:dyDescent="0.2">
      <c r="A42" s="1">
        <v>36281</v>
      </c>
      <c r="B42" s="2">
        <v>35890</v>
      </c>
    </row>
    <row r="43" spans="1:2" x14ac:dyDescent="0.2">
      <c r="A43" s="1">
        <v>36312</v>
      </c>
      <c r="B43" s="2">
        <v>42750</v>
      </c>
    </row>
    <row r="44" spans="1:2" x14ac:dyDescent="0.2">
      <c r="A44" s="1">
        <v>36342</v>
      </c>
      <c r="B44" s="2">
        <v>63710</v>
      </c>
    </row>
    <row r="45" spans="1:2" x14ac:dyDescent="0.2">
      <c r="A45" s="1">
        <v>36373</v>
      </c>
      <c r="B45" s="2">
        <v>62010</v>
      </c>
    </row>
    <row r="46" spans="1:2" x14ac:dyDescent="0.2">
      <c r="A46" s="1">
        <v>36404</v>
      </c>
      <c r="B46" s="2">
        <v>75910</v>
      </c>
    </row>
    <row r="47" spans="1:2" x14ac:dyDescent="0.2">
      <c r="A47" s="1">
        <v>36434</v>
      </c>
      <c r="B47" s="2">
        <v>34540</v>
      </c>
    </row>
    <row r="48" spans="1:2" x14ac:dyDescent="0.2">
      <c r="A48" s="1">
        <v>36465</v>
      </c>
      <c r="B48" s="2">
        <v>62290</v>
      </c>
    </row>
    <row r="49" spans="1:2" x14ac:dyDescent="0.2">
      <c r="A49" s="1">
        <v>36495</v>
      </c>
      <c r="B49" s="2">
        <v>47010</v>
      </c>
    </row>
    <row r="50" spans="1:2" x14ac:dyDescent="0.2">
      <c r="A50" s="1">
        <v>36526</v>
      </c>
      <c r="B50" s="2">
        <v>40800</v>
      </c>
    </row>
    <row r="51" spans="1:2" x14ac:dyDescent="0.2">
      <c r="A51" s="1">
        <v>36557</v>
      </c>
      <c r="B51" s="2">
        <v>34390</v>
      </c>
    </row>
    <row r="52" spans="1:2" x14ac:dyDescent="0.2">
      <c r="A52" s="1">
        <v>36586</v>
      </c>
      <c r="B52" s="2">
        <v>172100</v>
      </c>
    </row>
    <row r="53" spans="1:2" x14ac:dyDescent="0.2">
      <c r="A53" s="1">
        <v>36617</v>
      </c>
      <c r="B53" s="2">
        <v>207600</v>
      </c>
    </row>
    <row r="54" spans="1:2" x14ac:dyDescent="0.2">
      <c r="A54" s="1">
        <v>36647</v>
      </c>
      <c r="B54" s="2">
        <v>115300</v>
      </c>
    </row>
    <row r="55" spans="1:2" x14ac:dyDescent="0.2">
      <c r="A55" s="1">
        <v>36678</v>
      </c>
      <c r="B55" s="2">
        <v>59260</v>
      </c>
    </row>
    <row r="56" spans="1:2" x14ac:dyDescent="0.2">
      <c r="A56" s="1">
        <v>36708</v>
      </c>
      <c r="B56" s="2">
        <v>49450</v>
      </c>
    </row>
    <row r="57" spans="1:2" x14ac:dyDescent="0.2">
      <c r="A57" s="1">
        <v>36739</v>
      </c>
      <c r="B57" s="2">
        <v>42740</v>
      </c>
    </row>
    <row r="58" spans="1:2" x14ac:dyDescent="0.2">
      <c r="A58" s="1">
        <v>36770</v>
      </c>
      <c r="B58" s="2">
        <v>71260</v>
      </c>
    </row>
    <row r="59" spans="1:2" x14ac:dyDescent="0.2">
      <c r="A59" s="1">
        <v>36800</v>
      </c>
      <c r="B59" s="2">
        <v>105700</v>
      </c>
    </row>
    <row r="60" spans="1:2" x14ac:dyDescent="0.2">
      <c r="A60" s="1">
        <v>36831</v>
      </c>
      <c r="B60" s="2">
        <v>91770</v>
      </c>
    </row>
    <row r="61" spans="1:2" x14ac:dyDescent="0.2">
      <c r="A61" s="1">
        <v>36861</v>
      </c>
      <c r="B61" s="2">
        <v>67230</v>
      </c>
    </row>
    <row r="62" spans="1:2" x14ac:dyDescent="0.2">
      <c r="A62" s="1">
        <v>36892</v>
      </c>
      <c r="B62" s="2">
        <v>36330</v>
      </c>
    </row>
    <row r="63" spans="1:2" x14ac:dyDescent="0.2">
      <c r="A63" s="1">
        <v>36923</v>
      </c>
      <c r="B63" s="2">
        <v>36150</v>
      </c>
    </row>
    <row r="64" spans="1:2" x14ac:dyDescent="0.2">
      <c r="A64" s="1">
        <v>36951</v>
      </c>
      <c r="B64" s="2">
        <v>33160</v>
      </c>
    </row>
    <row r="65" spans="1:2" x14ac:dyDescent="0.2">
      <c r="A65" s="1">
        <v>36982</v>
      </c>
      <c r="B65" s="2">
        <v>252000</v>
      </c>
    </row>
    <row r="66" spans="1:2" x14ac:dyDescent="0.2">
      <c r="A66" s="1">
        <v>37012</v>
      </c>
      <c r="B66" s="2">
        <v>82880</v>
      </c>
    </row>
    <row r="67" spans="1:2" x14ac:dyDescent="0.2">
      <c r="A67" s="1">
        <v>37043</v>
      </c>
      <c r="B67" s="2">
        <v>32960</v>
      </c>
    </row>
    <row r="68" spans="1:2" x14ac:dyDescent="0.2">
      <c r="A68" s="1">
        <v>37073</v>
      </c>
      <c r="B68" s="2">
        <v>22820</v>
      </c>
    </row>
    <row r="69" spans="1:2" x14ac:dyDescent="0.2">
      <c r="A69" s="1">
        <v>37104</v>
      </c>
      <c r="B69" s="2">
        <v>19780</v>
      </c>
    </row>
    <row r="70" spans="1:2" x14ac:dyDescent="0.2">
      <c r="A70" s="1">
        <v>37135</v>
      </c>
      <c r="B70" s="2">
        <v>75270</v>
      </c>
    </row>
    <row r="71" spans="1:2" x14ac:dyDescent="0.2">
      <c r="A71" s="1">
        <v>37165</v>
      </c>
      <c r="B71" s="2">
        <v>368700</v>
      </c>
    </row>
    <row r="72" spans="1:2" x14ac:dyDescent="0.2">
      <c r="A72" s="1">
        <v>37196</v>
      </c>
      <c r="B72" s="2">
        <v>258000</v>
      </c>
    </row>
    <row r="73" spans="1:2" x14ac:dyDescent="0.2">
      <c r="A73" s="1">
        <v>37226</v>
      </c>
      <c r="B73" s="2">
        <v>159900</v>
      </c>
    </row>
    <row r="74" spans="1:2" x14ac:dyDescent="0.2">
      <c r="A74" s="1">
        <v>37257</v>
      </c>
      <c r="B74" s="2">
        <v>164100</v>
      </c>
    </row>
    <row r="75" spans="1:2" x14ac:dyDescent="0.2">
      <c r="A75" s="1">
        <v>37288</v>
      </c>
      <c r="B75" s="2">
        <v>194300</v>
      </c>
    </row>
    <row r="76" spans="1:2" x14ac:dyDescent="0.2">
      <c r="A76" s="1">
        <v>37316</v>
      </c>
      <c r="B76" s="2">
        <v>144400</v>
      </c>
    </row>
    <row r="77" spans="1:2" x14ac:dyDescent="0.2">
      <c r="A77" s="1">
        <v>37347</v>
      </c>
      <c r="B77" s="2">
        <v>182400</v>
      </c>
    </row>
    <row r="78" spans="1:2" x14ac:dyDescent="0.2">
      <c r="A78" s="1">
        <v>37377</v>
      </c>
      <c r="B78" s="2">
        <v>60030</v>
      </c>
    </row>
    <row r="79" spans="1:2" x14ac:dyDescent="0.2">
      <c r="A79" s="1">
        <v>37408</v>
      </c>
      <c r="B79" s="2">
        <v>53180</v>
      </c>
    </row>
    <row r="80" spans="1:2" x14ac:dyDescent="0.2">
      <c r="A80" s="1">
        <v>37438</v>
      </c>
      <c r="B80" s="2">
        <v>37870</v>
      </c>
    </row>
    <row r="81" spans="1:2" x14ac:dyDescent="0.2">
      <c r="A81" s="1">
        <v>37469</v>
      </c>
      <c r="B81" s="2">
        <v>107400</v>
      </c>
    </row>
    <row r="82" spans="1:2" x14ac:dyDescent="0.2">
      <c r="A82" s="1">
        <v>37500</v>
      </c>
      <c r="B82" s="2">
        <v>83280</v>
      </c>
    </row>
    <row r="83" spans="1:2" x14ac:dyDescent="0.2">
      <c r="A83" s="1">
        <v>37530</v>
      </c>
      <c r="B83" s="2">
        <v>106900</v>
      </c>
    </row>
    <row r="84" spans="1:2" x14ac:dyDescent="0.2">
      <c r="A84" s="1">
        <v>37561</v>
      </c>
      <c r="B84" s="2">
        <v>60760</v>
      </c>
    </row>
    <row r="85" spans="1:2" x14ac:dyDescent="0.2">
      <c r="A85" s="1">
        <v>37591</v>
      </c>
      <c r="B85" s="2">
        <v>47930</v>
      </c>
    </row>
    <row r="86" spans="1:2" x14ac:dyDescent="0.2">
      <c r="A86" s="1">
        <v>37622</v>
      </c>
      <c r="B86" s="2">
        <v>14930</v>
      </c>
    </row>
    <row r="87" spans="1:2" x14ac:dyDescent="0.2">
      <c r="A87" s="1">
        <v>37653</v>
      </c>
      <c r="B87" s="2">
        <v>19440</v>
      </c>
    </row>
    <row r="88" spans="1:2" x14ac:dyDescent="0.2">
      <c r="A88" s="1">
        <v>37681</v>
      </c>
      <c r="B88" s="2">
        <v>23130</v>
      </c>
    </row>
    <row r="89" spans="1:2" x14ac:dyDescent="0.2">
      <c r="A89" s="1">
        <v>37712</v>
      </c>
      <c r="B89" s="2">
        <v>48210</v>
      </c>
    </row>
    <row r="90" spans="1:2" x14ac:dyDescent="0.2">
      <c r="A90" s="1">
        <v>37742</v>
      </c>
      <c r="B90" s="2">
        <v>57950</v>
      </c>
    </row>
    <row r="91" spans="1:2" x14ac:dyDescent="0.2">
      <c r="A91" s="1">
        <v>37773</v>
      </c>
      <c r="B91" s="2">
        <v>19720</v>
      </c>
    </row>
    <row r="92" spans="1:2" x14ac:dyDescent="0.2">
      <c r="A92" s="1">
        <v>37803</v>
      </c>
      <c r="B92" s="2">
        <v>13680</v>
      </c>
    </row>
    <row r="93" spans="1:2" x14ac:dyDescent="0.2">
      <c r="A93" s="1">
        <v>37834</v>
      </c>
      <c r="B93" s="2">
        <v>13720</v>
      </c>
    </row>
    <row r="94" spans="1:2" x14ac:dyDescent="0.2">
      <c r="A94" s="1">
        <v>37865</v>
      </c>
      <c r="B94" s="2">
        <v>12180</v>
      </c>
    </row>
    <row r="95" spans="1:2" x14ac:dyDescent="0.2">
      <c r="A95" s="1">
        <v>37895</v>
      </c>
      <c r="B95" s="2">
        <v>24860</v>
      </c>
    </row>
    <row r="96" spans="1:2" x14ac:dyDescent="0.2">
      <c r="A96" s="1">
        <v>37926</v>
      </c>
      <c r="B96" s="2">
        <v>116600</v>
      </c>
    </row>
    <row r="97" spans="1:2" x14ac:dyDescent="0.2">
      <c r="A97" s="1">
        <v>37956</v>
      </c>
      <c r="B97" s="2">
        <v>30200</v>
      </c>
    </row>
    <row r="98" spans="1:2" x14ac:dyDescent="0.2">
      <c r="A98" s="1">
        <v>37987</v>
      </c>
      <c r="B98" s="2">
        <v>11870</v>
      </c>
    </row>
    <row r="99" spans="1:2" x14ac:dyDescent="0.2">
      <c r="A99" s="1">
        <v>38018</v>
      </c>
      <c r="B99" s="2">
        <v>6512</v>
      </c>
    </row>
    <row r="100" spans="1:2" x14ac:dyDescent="0.2">
      <c r="A100" s="1">
        <v>38047</v>
      </c>
      <c r="B100" s="2">
        <v>14460</v>
      </c>
    </row>
    <row r="101" spans="1:2" x14ac:dyDescent="0.2">
      <c r="A101" s="1">
        <v>38078</v>
      </c>
      <c r="B101" s="2">
        <v>11710</v>
      </c>
    </row>
    <row r="102" spans="1:2" x14ac:dyDescent="0.2">
      <c r="A102" s="1">
        <v>38108</v>
      </c>
      <c r="B102" s="2">
        <v>7550</v>
      </c>
    </row>
    <row r="103" spans="1:2" x14ac:dyDescent="0.2">
      <c r="A103" s="1">
        <v>38139</v>
      </c>
      <c r="B103" s="2">
        <v>7428</v>
      </c>
    </row>
    <row r="104" spans="1:2" x14ac:dyDescent="0.2">
      <c r="A104" s="1">
        <v>38169</v>
      </c>
      <c r="B104" s="2">
        <v>3743</v>
      </c>
    </row>
    <row r="105" spans="1:2" x14ac:dyDescent="0.2">
      <c r="A105" s="1">
        <v>38200</v>
      </c>
      <c r="B105" s="2">
        <v>4296</v>
      </c>
    </row>
    <row r="106" spans="1:2" x14ac:dyDescent="0.2">
      <c r="A106" s="1">
        <v>38231</v>
      </c>
      <c r="B106" s="2">
        <v>5076</v>
      </c>
    </row>
    <row r="107" spans="1:2" x14ac:dyDescent="0.2">
      <c r="A107" s="1">
        <v>38261</v>
      </c>
      <c r="B107" s="2">
        <v>5173</v>
      </c>
    </row>
    <row r="108" spans="1:2" x14ac:dyDescent="0.2">
      <c r="A108" s="1">
        <v>38292</v>
      </c>
      <c r="B108" s="2">
        <v>14240</v>
      </c>
    </row>
    <row r="109" spans="1:2" x14ac:dyDescent="0.2">
      <c r="A109" s="1">
        <v>38322</v>
      </c>
      <c r="B109" s="2">
        <v>9655</v>
      </c>
    </row>
    <row r="110" spans="1:2" x14ac:dyDescent="0.2">
      <c r="A110" s="1">
        <v>38353</v>
      </c>
      <c r="B110" s="2">
        <v>6035</v>
      </c>
    </row>
    <row r="111" spans="1:2" x14ac:dyDescent="0.2">
      <c r="A111" s="1">
        <v>38384</v>
      </c>
      <c r="B111" s="2">
        <v>3203</v>
      </c>
    </row>
    <row r="112" spans="1:2" x14ac:dyDescent="0.2">
      <c r="A112" s="1">
        <v>38412</v>
      </c>
      <c r="B112" s="2">
        <v>3839</v>
      </c>
    </row>
    <row r="113" spans="1:2" x14ac:dyDescent="0.2">
      <c r="A113" s="1">
        <v>38443</v>
      </c>
      <c r="B113" s="2">
        <v>3646</v>
      </c>
    </row>
    <row r="114" spans="1:2" x14ac:dyDescent="0.2">
      <c r="A114" s="1">
        <v>38473</v>
      </c>
      <c r="B114" s="2">
        <v>12560</v>
      </c>
    </row>
    <row r="115" spans="1:2" x14ac:dyDescent="0.2">
      <c r="A115" s="1">
        <v>38504</v>
      </c>
      <c r="B115" s="2">
        <v>5181</v>
      </c>
    </row>
    <row r="116" spans="1:2" x14ac:dyDescent="0.2">
      <c r="A116" s="1">
        <v>38534</v>
      </c>
      <c r="B116" s="2">
        <v>5404</v>
      </c>
    </row>
    <row r="117" spans="1:2" x14ac:dyDescent="0.2">
      <c r="A117" s="1">
        <v>38565</v>
      </c>
      <c r="B117" s="2">
        <v>5806</v>
      </c>
    </row>
    <row r="118" spans="1:2" x14ac:dyDescent="0.2">
      <c r="A118" s="1">
        <v>38596</v>
      </c>
      <c r="B118" s="2">
        <v>3733</v>
      </c>
    </row>
    <row r="119" spans="1:2" x14ac:dyDescent="0.2">
      <c r="A119" s="1">
        <v>38626</v>
      </c>
      <c r="B119" s="2">
        <v>3306</v>
      </c>
    </row>
    <row r="120" spans="1:2" x14ac:dyDescent="0.2">
      <c r="A120" s="1">
        <v>38657</v>
      </c>
      <c r="B120" s="2">
        <v>3356</v>
      </c>
    </row>
    <row r="121" spans="1:2" x14ac:dyDescent="0.2">
      <c r="A121" s="1">
        <v>38687</v>
      </c>
      <c r="B121" s="2">
        <v>5379</v>
      </c>
    </row>
    <row r="122" spans="1:2" x14ac:dyDescent="0.2">
      <c r="A122" s="1">
        <v>38718</v>
      </c>
      <c r="B122" s="2">
        <v>2207</v>
      </c>
    </row>
    <row r="123" spans="1:2" x14ac:dyDescent="0.2">
      <c r="A123" s="1">
        <v>38749</v>
      </c>
      <c r="B123" s="2">
        <v>1387</v>
      </c>
    </row>
    <row r="124" spans="1:2" x14ac:dyDescent="0.2">
      <c r="A124" s="1">
        <v>38777</v>
      </c>
      <c r="B124" s="2">
        <v>2365</v>
      </c>
    </row>
    <row r="125" spans="1:2" x14ac:dyDescent="0.2">
      <c r="A125" s="1">
        <v>38808</v>
      </c>
      <c r="B125" s="2">
        <v>2537</v>
      </c>
    </row>
    <row r="126" spans="1:2" x14ac:dyDescent="0.2">
      <c r="A126" s="1">
        <v>38838</v>
      </c>
      <c r="B126" s="2">
        <v>3783</v>
      </c>
    </row>
    <row r="127" spans="1:2" x14ac:dyDescent="0.2">
      <c r="A127" s="1">
        <v>38869</v>
      </c>
      <c r="B127" s="2">
        <v>2542</v>
      </c>
    </row>
    <row r="128" spans="1:2" x14ac:dyDescent="0.2">
      <c r="A128" s="1">
        <v>38899</v>
      </c>
      <c r="B128" s="2">
        <v>1452</v>
      </c>
    </row>
    <row r="129" spans="1:2" x14ac:dyDescent="0.2">
      <c r="A129" s="1">
        <v>38930</v>
      </c>
      <c r="B129" s="2">
        <v>1493</v>
      </c>
    </row>
    <row r="130" spans="1:2" x14ac:dyDescent="0.2">
      <c r="A130" s="1">
        <v>38961</v>
      </c>
      <c r="B130" s="2">
        <v>2748</v>
      </c>
    </row>
    <row r="131" spans="1:2" x14ac:dyDescent="0.2">
      <c r="A131" s="1">
        <v>38991</v>
      </c>
      <c r="B131" s="2">
        <v>4281</v>
      </c>
    </row>
    <row r="132" spans="1:2" x14ac:dyDescent="0.2">
      <c r="A132" s="1">
        <v>39022</v>
      </c>
      <c r="B132" s="2">
        <v>2739</v>
      </c>
    </row>
    <row r="133" spans="1:2" x14ac:dyDescent="0.2">
      <c r="A133" s="1">
        <v>39052</v>
      </c>
      <c r="B133" s="2">
        <v>2456</v>
      </c>
    </row>
    <row r="134" spans="1:2" x14ac:dyDescent="0.2">
      <c r="A134" s="1">
        <v>39083</v>
      </c>
      <c r="B134" s="2">
        <v>2417</v>
      </c>
    </row>
    <row r="135" spans="1:2" x14ac:dyDescent="0.2">
      <c r="A135" s="1">
        <v>39114</v>
      </c>
      <c r="B135" s="2">
        <v>2418</v>
      </c>
    </row>
    <row r="136" spans="1:2" x14ac:dyDescent="0.2">
      <c r="A136" s="1">
        <v>39142</v>
      </c>
      <c r="B136" s="2">
        <v>2316</v>
      </c>
    </row>
    <row r="137" spans="1:2" x14ac:dyDescent="0.2">
      <c r="A137" s="1">
        <v>39173</v>
      </c>
      <c r="B137" s="2">
        <v>4396</v>
      </c>
    </row>
    <row r="138" spans="1:2" x14ac:dyDescent="0.2">
      <c r="A138" s="1">
        <v>39203</v>
      </c>
      <c r="B138" s="2">
        <v>3122</v>
      </c>
    </row>
    <row r="139" spans="1:2" x14ac:dyDescent="0.2">
      <c r="A139" s="1">
        <v>39234</v>
      </c>
      <c r="B139" s="2">
        <v>1620</v>
      </c>
    </row>
    <row r="140" spans="1:2" x14ac:dyDescent="0.2">
      <c r="A140" s="1">
        <v>39264</v>
      </c>
      <c r="B140" s="2">
        <v>902.4</v>
      </c>
    </row>
    <row r="141" spans="1:2" x14ac:dyDescent="0.2">
      <c r="A141" s="1">
        <v>39295</v>
      </c>
      <c r="B141" s="2">
        <v>1141</v>
      </c>
    </row>
    <row r="142" spans="1:2" x14ac:dyDescent="0.2">
      <c r="A142" s="1">
        <v>39326</v>
      </c>
      <c r="B142" s="2">
        <v>1255</v>
      </c>
    </row>
    <row r="143" spans="1:2" x14ac:dyDescent="0.2">
      <c r="A143" s="1">
        <v>39356</v>
      </c>
      <c r="B143" s="2">
        <v>1226</v>
      </c>
    </row>
    <row r="144" spans="1:2" x14ac:dyDescent="0.2">
      <c r="A144" s="1">
        <v>39387</v>
      </c>
      <c r="B144" s="2">
        <v>1301</v>
      </c>
    </row>
    <row r="145" spans="1:2" x14ac:dyDescent="0.2">
      <c r="A145" s="1">
        <v>39417</v>
      </c>
      <c r="B145" s="2">
        <v>1164</v>
      </c>
    </row>
    <row r="146" spans="1:2" x14ac:dyDescent="0.2">
      <c r="A146" s="1">
        <v>39448</v>
      </c>
      <c r="B146" s="2">
        <v>1168</v>
      </c>
    </row>
    <row r="147" spans="1:2" x14ac:dyDescent="0.2">
      <c r="A147" s="1">
        <v>39479</v>
      </c>
      <c r="B147" s="2">
        <v>1940</v>
      </c>
    </row>
    <row r="148" spans="1:2" x14ac:dyDescent="0.2">
      <c r="A148" s="1">
        <v>39508</v>
      </c>
      <c r="B148" s="2">
        <v>2548</v>
      </c>
    </row>
    <row r="149" spans="1:2" x14ac:dyDescent="0.2">
      <c r="A149" s="1">
        <v>39539</v>
      </c>
      <c r="B149" s="2">
        <v>2026</v>
      </c>
    </row>
    <row r="150" spans="1:2" x14ac:dyDescent="0.2">
      <c r="A150" s="1">
        <v>39569</v>
      </c>
      <c r="B150" s="2">
        <v>1084</v>
      </c>
    </row>
    <row r="151" spans="1:2" x14ac:dyDescent="0.2">
      <c r="A151" s="1">
        <v>39600</v>
      </c>
      <c r="B151" s="2">
        <v>1717</v>
      </c>
    </row>
    <row r="152" spans="1:2" x14ac:dyDescent="0.2">
      <c r="A152" s="1">
        <v>39630</v>
      </c>
      <c r="B152" s="2">
        <v>590.20000000000005</v>
      </c>
    </row>
    <row r="153" spans="1:2" x14ac:dyDescent="0.2">
      <c r="A153" s="1">
        <v>39661</v>
      </c>
      <c r="B153" s="2">
        <v>495.6</v>
      </c>
    </row>
    <row r="154" spans="1:2" x14ac:dyDescent="0.2">
      <c r="A154" s="1">
        <v>39692</v>
      </c>
      <c r="B154" s="2">
        <v>656.4</v>
      </c>
    </row>
    <row r="155" spans="1:2" x14ac:dyDescent="0.2">
      <c r="A155" s="1">
        <v>39722</v>
      </c>
      <c r="B155" s="2">
        <v>1336</v>
      </c>
    </row>
    <row r="156" spans="1:2" x14ac:dyDescent="0.2">
      <c r="A156" s="1">
        <v>39753</v>
      </c>
      <c r="B156" s="2">
        <v>1070</v>
      </c>
    </row>
    <row r="157" spans="1:2" x14ac:dyDescent="0.2">
      <c r="A157" s="1">
        <v>39783</v>
      </c>
      <c r="B157" s="2">
        <v>669</v>
      </c>
    </row>
    <row r="158" spans="1:2" x14ac:dyDescent="0.2">
      <c r="A158" s="1">
        <v>39814</v>
      </c>
      <c r="B158" s="2">
        <v>1009</v>
      </c>
    </row>
    <row r="159" spans="1:2" x14ac:dyDescent="0.2">
      <c r="A159" s="1">
        <v>39845</v>
      </c>
      <c r="B159" s="2">
        <v>766.3</v>
      </c>
    </row>
    <row r="160" spans="1:2" x14ac:dyDescent="0.2">
      <c r="A160" s="1">
        <v>39873</v>
      </c>
      <c r="B160" s="2">
        <v>968.8</v>
      </c>
    </row>
    <row r="161" spans="1:2" x14ac:dyDescent="0.2">
      <c r="A161" s="1">
        <v>39904</v>
      </c>
      <c r="B161" s="2">
        <v>1447</v>
      </c>
    </row>
    <row r="162" spans="1:2" x14ac:dyDescent="0.2">
      <c r="A162" s="1">
        <v>39934</v>
      </c>
      <c r="B162" s="2">
        <v>1360</v>
      </c>
    </row>
    <row r="163" spans="1:2" x14ac:dyDescent="0.2">
      <c r="A163" s="1">
        <v>39965</v>
      </c>
      <c r="B163" s="2">
        <v>860.7</v>
      </c>
    </row>
    <row r="164" spans="1:2" x14ac:dyDescent="0.2">
      <c r="A164" s="1">
        <v>39995</v>
      </c>
      <c r="B164" s="2">
        <v>615.6</v>
      </c>
    </row>
    <row r="165" spans="1:2" x14ac:dyDescent="0.2">
      <c r="A165" s="1">
        <v>40026</v>
      </c>
      <c r="B165" s="2">
        <v>566.79999999999995</v>
      </c>
    </row>
    <row r="166" spans="1:2" x14ac:dyDescent="0.2">
      <c r="A166" s="1">
        <v>40057</v>
      </c>
      <c r="B166" s="2">
        <v>747</v>
      </c>
    </row>
    <row r="167" spans="1:2" x14ac:dyDescent="0.2">
      <c r="A167" s="1">
        <v>40087</v>
      </c>
      <c r="B167" s="2">
        <v>1151</v>
      </c>
    </row>
    <row r="168" spans="1:2" x14ac:dyDescent="0.2">
      <c r="A168" s="1">
        <v>40118</v>
      </c>
      <c r="B168" s="2">
        <v>1496</v>
      </c>
    </row>
    <row r="169" spans="1:2" x14ac:dyDescent="0.2">
      <c r="A169" s="1">
        <v>40148</v>
      </c>
      <c r="B169" s="2">
        <v>965.3</v>
      </c>
    </row>
    <row r="170" spans="1:2" x14ac:dyDescent="0.2">
      <c r="A170" s="1">
        <v>40179</v>
      </c>
      <c r="B170" s="2">
        <v>933.6</v>
      </c>
    </row>
    <row r="171" spans="1:2" x14ac:dyDescent="0.2">
      <c r="A171" s="1">
        <v>40210</v>
      </c>
      <c r="B171" s="2">
        <v>336.7</v>
      </c>
    </row>
    <row r="172" spans="1:2" x14ac:dyDescent="0.2">
      <c r="A172" s="1">
        <v>40238</v>
      </c>
      <c r="B172" s="2">
        <v>336.7</v>
      </c>
    </row>
    <row r="173" spans="1:2" x14ac:dyDescent="0.2">
      <c r="A173" s="1">
        <v>40269</v>
      </c>
      <c r="B173" s="2">
        <v>2946</v>
      </c>
    </row>
    <row r="174" spans="1:2" x14ac:dyDescent="0.2">
      <c r="A174" s="1">
        <v>40299</v>
      </c>
      <c r="B174" s="2">
        <v>2176</v>
      </c>
    </row>
    <row r="175" spans="1:2" x14ac:dyDescent="0.2">
      <c r="A175" s="1">
        <v>40330</v>
      </c>
      <c r="B175" s="2">
        <v>3396</v>
      </c>
    </row>
    <row r="176" spans="1:2" x14ac:dyDescent="0.2">
      <c r="A176" s="1">
        <v>40360</v>
      </c>
      <c r="B176" s="2">
        <v>3150</v>
      </c>
    </row>
    <row r="177" spans="1:2" x14ac:dyDescent="0.2">
      <c r="A177" s="1">
        <v>40391</v>
      </c>
      <c r="B177" s="2">
        <v>2031</v>
      </c>
    </row>
    <row r="178" spans="1:2" x14ac:dyDescent="0.2">
      <c r="A178" s="1">
        <v>40422</v>
      </c>
      <c r="B178" s="2">
        <v>1564</v>
      </c>
    </row>
    <row r="179" spans="1:2" x14ac:dyDescent="0.2">
      <c r="A179" s="1">
        <v>40452</v>
      </c>
      <c r="B179" s="2">
        <v>1017</v>
      </c>
    </row>
    <row r="180" spans="1:2" x14ac:dyDescent="0.2">
      <c r="A180" s="1">
        <v>40483</v>
      </c>
      <c r="B180" s="2">
        <v>474.9</v>
      </c>
    </row>
    <row r="181" spans="1:2" x14ac:dyDescent="0.2">
      <c r="A181" s="1">
        <v>40513</v>
      </c>
      <c r="B181" s="2">
        <v>205.3</v>
      </c>
    </row>
    <row r="182" spans="1:2" x14ac:dyDescent="0.2">
      <c r="A182" s="1">
        <v>40544</v>
      </c>
      <c r="B182" s="2">
        <v>179.4</v>
      </c>
    </row>
    <row r="183" spans="1:2" x14ac:dyDescent="0.2">
      <c r="A183" s="1">
        <v>40575</v>
      </c>
      <c r="B183" s="2">
        <v>3349</v>
      </c>
    </row>
    <row r="184" spans="1:2" x14ac:dyDescent="0.2">
      <c r="A184" s="1">
        <v>40603</v>
      </c>
      <c r="B184" s="2">
        <v>1877</v>
      </c>
    </row>
    <row r="185" spans="1:2" x14ac:dyDescent="0.2">
      <c r="A185" s="1">
        <v>40634</v>
      </c>
      <c r="B185" s="2">
        <v>14010</v>
      </c>
    </row>
    <row r="186" spans="1:2" x14ac:dyDescent="0.2">
      <c r="A186" s="1">
        <v>40664</v>
      </c>
      <c r="B186" s="2">
        <v>12920</v>
      </c>
    </row>
    <row r="187" spans="1:2" x14ac:dyDescent="0.2">
      <c r="A187" s="1">
        <v>40695</v>
      </c>
      <c r="B187" s="2">
        <v>7176</v>
      </c>
    </row>
    <row r="188" spans="1:2" x14ac:dyDescent="0.2">
      <c r="A188" s="1">
        <v>40725</v>
      </c>
      <c r="B188" s="2">
        <v>3681</v>
      </c>
    </row>
    <row r="189" spans="1:2" x14ac:dyDescent="0.2">
      <c r="A189" s="1">
        <v>40756</v>
      </c>
      <c r="B189" s="2">
        <v>5228</v>
      </c>
    </row>
    <row r="190" spans="1:2" x14ac:dyDescent="0.2">
      <c r="A190" s="1">
        <v>40787</v>
      </c>
      <c r="B190" s="2">
        <v>6517</v>
      </c>
    </row>
    <row r="191" spans="1:2" x14ac:dyDescent="0.2">
      <c r="A191" s="1">
        <v>40817</v>
      </c>
      <c r="B191" s="2">
        <v>30780</v>
      </c>
    </row>
    <row r="192" spans="1:2" x14ac:dyDescent="0.2">
      <c r="A192" s="1">
        <v>40848</v>
      </c>
      <c r="B192" s="2">
        <v>38260</v>
      </c>
    </row>
    <row r="193" spans="1:2" x14ac:dyDescent="0.2">
      <c r="A193" s="1">
        <v>40878</v>
      </c>
      <c r="B193" s="2">
        <v>22990</v>
      </c>
    </row>
    <row r="194" spans="1:2" x14ac:dyDescent="0.2">
      <c r="A194" s="1">
        <v>40909</v>
      </c>
      <c r="B194" s="2">
        <v>14120</v>
      </c>
    </row>
    <row r="195" spans="1:2" x14ac:dyDescent="0.2">
      <c r="A195" s="1">
        <v>40940</v>
      </c>
      <c r="B195" s="2">
        <v>9050</v>
      </c>
    </row>
    <row r="196" spans="1:2" x14ac:dyDescent="0.2">
      <c r="A196" s="1">
        <v>40969</v>
      </c>
      <c r="B196" s="2">
        <v>11350</v>
      </c>
    </row>
    <row r="197" spans="1:2" x14ac:dyDescent="0.2">
      <c r="A197" s="1">
        <v>41000</v>
      </c>
      <c r="B197" s="2">
        <v>11490</v>
      </c>
    </row>
    <row r="198" spans="1:2" x14ac:dyDescent="0.2">
      <c r="A198" s="1">
        <v>41030</v>
      </c>
      <c r="B198" s="2">
        <v>11230</v>
      </c>
    </row>
    <row r="199" spans="1:2" x14ac:dyDescent="0.2">
      <c r="A199" s="1">
        <v>41061</v>
      </c>
      <c r="B199" s="2">
        <v>12080</v>
      </c>
    </row>
    <row r="200" spans="1:2" x14ac:dyDescent="0.2">
      <c r="A200" s="1">
        <v>41091</v>
      </c>
      <c r="B200" s="2">
        <v>14900</v>
      </c>
    </row>
    <row r="201" spans="1:2" x14ac:dyDescent="0.2">
      <c r="A201" s="1">
        <v>41122</v>
      </c>
      <c r="B201" s="2">
        <v>11270</v>
      </c>
    </row>
    <row r="202" spans="1:2" x14ac:dyDescent="0.2">
      <c r="A202" s="1">
        <v>41153</v>
      </c>
      <c r="B202" s="2">
        <v>11460</v>
      </c>
    </row>
    <row r="203" spans="1:2" x14ac:dyDescent="0.2">
      <c r="A203" s="1">
        <v>41183</v>
      </c>
      <c r="B203" s="2">
        <v>29380</v>
      </c>
    </row>
    <row r="204" spans="1:2" x14ac:dyDescent="0.2">
      <c r="A204" s="1">
        <v>41214</v>
      </c>
      <c r="B204" s="2">
        <v>16120</v>
      </c>
    </row>
    <row r="205" spans="1:2" x14ac:dyDescent="0.2">
      <c r="A205" s="1">
        <v>41244</v>
      </c>
      <c r="B205" s="2">
        <v>8610</v>
      </c>
    </row>
    <row r="206" spans="1:2" x14ac:dyDescent="0.2">
      <c r="A206" s="1">
        <v>41275</v>
      </c>
      <c r="B206" s="2">
        <v>5329</v>
      </c>
    </row>
    <row r="207" spans="1:2" x14ac:dyDescent="0.2">
      <c r="A207" s="1">
        <v>41306</v>
      </c>
      <c r="B207" s="2">
        <v>5586</v>
      </c>
    </row>
    <row r="208" spans="1:2" x14ac:dyDescent="0.2">
      <c r="A208" s="1">
        <v>41334</v>
      </c>
      <c r="B208" s="2">
        <v>15750</v>
      </c>
    </row>
    <row r="209" spans="1:2" x14ac:dyDescent="0.2">
      <c r="A209" s="1">
        <v>41365</v>
      </c>
      <c r="B209" s="2">
        <v>12900</v>
      </c>
    </row>
    <row r="210" spans="1:2" x14ac:dyDescent="0.2">
      <c r="A210" s="1">
        <v>41395</v>
      </c>
      <c r="B210" s="2">
        <v>40770</v>
      </c>
    </row>
    <row r="211" spans="1:2" x14ac:dyDescent="0.2">
      <c r="A211" s="1">
        <v>41426</v>
      </c>
      <c r="B211" s="2">
        <v>19760</v>
      </c>
    </row>
    <row r="212" spans="1:2" x14ac:dyDescent="0.2">
      <c r="A212" s="1">
        <v>41456</v>
      </c>
      <c r="B212" s="2">
        <v>5564</v>
      </c>
    </row>
    <row r="213" spans="1:2" x14ac:dyDescent="0.2">
      <c r="A213" s="1">
        <v>41487</v>
      </c>
      <c r="B213" s="2">
        <v>5221</v>
      </c>
    </row>
    <row r="214" spans="1:2" x14ac:dyDescent="0.2">
      <c r="A214" s="1">
        <v>41518</v>
      </c>
      <c r="B214" s="2">
        <v>7943</v>
      </c>
    </row>
    <row r="215" spans="1:2" x14ac:dyDescent="0.2">
      <c r="A215" s="1">
        <v>41548</v>
      </c>
      <c r="B215" s="2">
        <v>9735</v>
      </c>
    </row>
    <row r="216" spans="1:2" x14ac:dyDescent="0.2">
      <c r="A216" s="1">
        <v>41579</v>
      </c>
      <c r="B216" s="2">
        <v>23190</v>
      </c>
    </row>
    <row r="217" spans="1:2" x14ac:dyDescent="0.2">
      <c r="A217" s="1">
        <v>41609</v>
      </c>
      <c r="B217" s="2">
        <v>24410</v>
      </c>
    </row>
    <row r="218" spans="1:2" x14ac:dyDescent="0.2">
      <c r="A218" s="1">
        <v>41640</v>
      </c>
      <c r="B218" s="2">
        <v>30420</v>
      </c>
    </row>
    <row r="219" spans="1:2" x14ac:dyDescent="0.2">
      <c r="A219" s="1">
        <v>41671</v>
      </c>
      <c r="B219" s="2">
        <v>33620</v>
      </c>
    </row>
    <row r="220" spans="1:2" x14ac:dyDescent="0.2">
      <c r="A220" s="1">
        <v>41699</v>
      </c>
      <c r="B220" s="2">
        <v>48760</v>
      </c>
    </row>
    <row r="221" spans="1:2" x14ac:dyDescent="0.2">
      <c r="A221" s="1">
        <v>41730</v>
      </c>
      <c r="B221" s="2">
        <v>48760</v>
      </c>
    </row>
    <row r="222" spans="1:2" x14ac:dyDescent="0.2">
      <c r="A222" s="1">
        <v>41760</v>
      </c>
      <c r="B222" s="2">
        <v>23620</v>
      </c>
    </row>
    <row r="223" spans="1:2" x14ac:dyDescent="0.2">
      <c r="A223" s="1">
        <v>41791</v>
      </c>
      <c r="B223" s="2">
        <v>10420</v>
      </c>
    </row>
    <row r="224" spans="1:2" x14ac:dyDescent="0.2">
      <c r="A224" s="1">
        <v>41821</v>
      </c>
      <c r="B224" s="2">
        <v>13490</v>
      </c>
    </row>
    <row r="225" spans="1:2" x14ac:dyDescent="0.2">
      <c r="A225" s="1">
        <v>41852</v>
      </c>
      <c r="B225" s="2">
        <v>22430</v>
      </c>
    </row>
    <row r="226" spans="1:2" x14ac:dyDescent="0.2">
      <c r="A226" s="1">
        <v>41883</v>
      </c>
      <c r="B226" s="2">
        <v>18470</v>
      </c>
    </row>
    <row r="227" spans="1:2" x14ac:dyDescent="0.2">
      <c r="A227" s="1">
        <v>41913</v>
      </c>
      <c r="B227" s="2">
        <v>49400</v>
      </c>
    </row>
    <row r="228" spans="1:2" x14ac:dyDescent="0.2">
      <c r="A228" s="1">
        <v>41944</v>
      </c>
      <c r="B228" s="2">
        <v>25970</v>
      </c>
    </row>
    <row r="229" spans="1:2" x14ac:dyDescent="0.2">
      <c r="A229" s="1">
        <v>41974</v>
      </c>
      <c r="B229" s="2">
        <v>53880</v>
      </c>
    </row>
    <row r="230" spans="1:2" x14ac:dyDescent="0.2">
      <c r="A230" s="1">
        <v>42005</v>
      </c>
      <c r="B230" s="2">
        <v>17580</v>
      </c>
    </row>
    <row r="231" spans="1:2" x14ac:dyDescent="0.2">
      <c r="A231" s="1">
        <v>42036</v>
      </c>
      <c r="B231" s="2">
        <v>35640</v>
      </c>
    </row>
    <row r="232" spans="1:2" x14ac:dyDescent="0.2">
      <c r="A232" s="1">
        <v>42064</v>
      </c>
      <c r="B232" s="2">
        <v>28330</v>
      </c>
    </row>
    <row r="233" spans="1:2" x14ac:dyDescent="0.2">
      <c r="A233" s="1">
        <v>42095</v>
      </c>
      <c r="B233" s="2">
        <v>23870</v>
      </c>
    </row>
    <row r="234" spans="1:2" x14ac:dyDescent="0.2">
      <c r="A234" s="1">
        <v>42125</v>
      </c>
      <c r="B234" s="2">
        <v>12680</v>
      </c>
    </row>
    <row r="235" spans="1:2" x14ac:dyDescent="0.2">
      <c r="A235" s="1">
        <v>42156</v>
      </c>
      <c r="B235" s="2">
        <v>8626</v>
      </c>
    </row>
    <row r="236" spans="1:2" x14ac:dyDescent="0.2">
      <c r="A236" s="1">
        <v>42186</v>
      </c>
      <c r="B236" s="2">
        <v>5317</v>
      </c>
    </row>
    <row r="237" spans="1:2" x14ac:dyDescent="0.2">
      <c r="A237" s="1">
        <v>42217</v>
      </c>
      <c r="B237" s="2">
        <v>5577</v>
      </c>
    </row>
    <row r="238" spans="1:2" x14ac:dyDescent="0.2">
      <c r="A238" s="1">
        <v>42248</v>
      </c>
      <c r="B238" s="2">
        <v>3972</v>
      </c>
    </row>
    <row r="239" spans="1:2" x14ac:dyDescent="0.2">
      <c r="A239" s="1">
        <v>42278</v>
      </c>
      <c r="B239" s="2">
        <v>15920</v>
      </c>
    </row>
    <row r="240" spans="1:2" x14ac:dyDescent="0.2">
      <c r="A240" s="1">
        <v>42309</v>
      </c>
      <c r="B240" s="2">
        <v>13150</v>
      </c>
    </row>
    <row r="241" spans="1:2" x14ac:dyDescent="0.2">
      <c r="A241" s="1">
        <v>42339</v>
      </c>
      <c r="B241" s="2">
        <v>8556</v>
      </c>
    </row>
    <row r="242" spans="1:2" x14ac:dyDescent="0.2">
      <c r="A242" s="1">
        <v>42370</v>
      </c>
      <c r="B242" s="2">
        <v>8554</v>
      </c>
    </row>
    <row r="243" spans="1:2" x14ac:dyDescent="0.2">
      <c r="A243" s="1">
        <v>42401</v>
      </c>
      <c r="B243" s="2">
        <v>5566</v>
      </c>
    </row>
    <row r="244" spans="1:2" x14ac:dyDescent="0.2">
      <c r="A244" s="1">
        <v>42430</v>
      </c>
      <c r="B244" s="2">
        <v>5332</v>
      </c>
    </row>
    <row r="245" spans="1:2" x14ac:dyDescent="0.2">
      <c r="A245" s="1">
        <v>42461</v>
      </c>
      <c r="B245" s="2">
        <v>3386</v>
      </c>
    </row>
    <row r="246" spans="1:2" x14ac:dyDescent="0.2">
      <c r="A246" s="1">
        <v>42491</v>
      </c>
      <c r="B246" s="2">
        <v>7662</v>
      </c>
    </row>
    <row r="247" spans="1:2" x14ac:dyDescent="0.2">
      <c r="A247" s="1">
        <v>42522</v>
      </c>
      <c r="B247" s="2">
        <v>2944</v>
      </c>
    </row>
    <row r="248" spans="1:2" x14ac:dyDescent="0.2">
      <c r="A248" s="1">
        <v>42552</v>
      </c>
      <c r="B248" s="2">
        <v>1567</v>
      </c>
    </row>
    <row r="249" spans="1:2" x14ac:dyDescent="0.2">
      <c r="A249" s="1">
        <v>42583</v>
      </c>
      <c r="B249" s="2">
        <v>1065</v>
      </c>
    </row>
    <row r="250" spans="1:2" x14ac:dyDescent="0.2">
      <c r="A250" s="1">
        <v>42614</v>
      </c>
      <c r="B250" s="2">
        <v>6968</v>
      </c>
    </row>
    <row r="251" spans="1:2" x14ac:dyDescent="0.2">
      <c r="A251" s="1">
        <v>42644</v>
      </c>
      <c r="B251" s="2">
        <v>4728</v>
      </c>
    </row>
    <row r="252" spans="1:2" x14ac:dyDescent="0.2">
      <c r="A252" s="1">
        <v>42675</v>
      </c>
      <c r="B252" s="2">
        <v>3243</v>
      </c>
    </row>
    <row r="253" spans="1:2" x14ac:dyDescent="0.2">
      <c r="A253" s="1">
        <v>42705</v>
      </c>
      <c r="B253" s="2">
        <v>1596</v>
      </c>
    </row>
    <row r="254" spans="1:2" x14ac:dyDescent="0.2">
      <c r="A254" s="1">
        <v>42736</v>
      </c>
      <c r="B254" s="2">
        <v>1817</v>
      </c>
    </row>
    <row r="255" spans="1:2" x14ac:dyDescent="0.2">
      <c r="A255" s="1">
        <v>42767</v>
      </c>
      <c r="B255" s="2">
        <v>3009</v>
      </c>
    </row>
    <row r="256" spans="1:2" x14ac:dyDescent="0.2">
      <c r="A256" s="1">
        <v>42795</v>
      </c>
      <c r="B256" s="2">
        <v>5175</v>
      </c>
    </row>
    <row r="257" spans="1:2" x14ac:dyDescent="0.2">
      <c r="A257" s="1">
        <v>42826</v>
      </c>
      <c r="B257" s="2">
        <v>5273</v>
      </c>
    </row>
    <row r="258" spans="1:2" x14ac:dyDescent="0.2">
      <c r="A258" s="1">
        <v>42856</v>
      </c>
      <c r="B258" s="2">
        <v>2317</v>
      </c>
    </row>
    <row r="259" spans="1:2" x14ac:dyDescent="0.2">
      <c r="A259" s="1">
        <v>42887</v>
      </c>
      <c r="B259" s="2">
        <v>1701</v>
      </c>
    </row>
    <row r="260" spans="1:2" x14ac:dyDescent="0.2">
      <c r="A260" s="1">
        <v>42917</v>
      </c>
      <c r="B260" s="2">
        <v>1439</v>
      </c>
    </row>
    <row r="261" spans="1:2" x14ac:dyDescent="0.2">
      <c r="A261" s="1">
        <v>42948</v>
      </c>
      <c r="B261" s="2">
        <v>1114</v>
      </c>
    </row>
    <row r="262" spans="1:2" x14ac:dyDescent="0.2">
      <c r="A262" s="1">
        <v>42979</v>
      </c>
      <c r="B262" s="2">
        <v>4086</v>
      </c>
    </row>
    <row r="263" spans="1:2" x14ac:dyDescent="0.2">
      <c r="A263" s="1">
        <v>43009</v>
      </c>
      <c r="B263" s="2">
        <v>4086</v>
      </c>
    </row>
    <row r="264" spans="1:2" x14ac:dyDescent="0.2">
      <c r="A264" s="1">
        <v>43040</v>
      </c>
      <c r="B264" s="2">
        <v>1569</v>
      </c>
    </row>
    <row r="265" spans="1:2" x14ac:dyDescent="0.2">
      <c r="A265" s="1">
        <v>43070</v>
      </c>
      <c r="B265" s="2">
        <v>1476</v>
      </c>
    </row>
    <row r="266" spans="1:2" x14ac:dyDescent="0.2">
      <c r="A266" s="1">
        <v>43101</v>
      </c>
      <c r="B266" s="2">
        <v>1209</v>
      </c>
    </row>
    <row r="267" spans="1:2" x14ac:dyDescent="0.2">
      <c r="A267" s="1">
        <v>43132</v>
      </c>
      <c r="B267" s="2">
        <v>815.4</v>
      </c>
    </row>
    <row r="268" spans="1:2" x14ac:dyDescent="0.2">
      <c r="A268" s="1">
        <v>43160</v>
      </c>
      <c r="B268" s="2">
        <v>1164</v>
      </c>
    </row>
    <row r="269" spans="1:2" x14ac:dyDescent="0.2">
      <c r="A269" s="1">
        <v>43191</v>
      </c>
      <c r="B269" s="2">
        <v>1413</v>
      </c>
    </row>
    <row r="270" spans="1:2" x14ac:dyDescent="0.2">
      <c r="A270" s="1">
        <v>43221</v>
      </c>
      <c r="B270" s="2">
        <v>1293</v>
      </c>
    </row>
    <row r="271" spans="1:2" x14ac:dyDescent="0.2">
      <c r="A271" s="1">
        <v>43252</v>
      </c>
      <c r="B271" s="2">
        <v>2868</v>
      </c>
    </row>
    <row r="272" spans="1:2" x14ac:dyDescent="0.2">
      <c r="A272" s="1">
        <v>43282</v>
      </c>
      <c r="B272" s="2">
        <v>632.1</v>
      </c>
    </row>
    <row r="273" spans="1:2" x14ac:dyDescent="0.2">
      <c r="A273" s="1">
        <v>43313</v>
      </c>
      <c r="B273" s="2">
        <v>723.3</v>
      </c>
    </row>
    <row r="274" spans="1:2" x14ac:dyDescent="0.2">
      <c r="A274" s="1">
        <v>43344</v>
      </c>
      <c r="B274" s="2">
        <v>769.4</v>
      </c>
    </row>
    <row r="275" spans="1:2" x14ac:dyDescent="0.2">
      <c r="A275" s="1">
        <v>43374</v>
      </c>
      <c r="B275" s="2">
        <v>1480</v>
      </c>
    </row>
    <row r="276" spans="1:2" x14ac:dyDescent="0.2">
      <c r="A276" s="1">
        <v>43405</v>
      </c>
      <c r="B276" s="2">
        <v>1266</v>
      </c>
    </row>
    <row r="277" spans="1:2" x14ac:dyDescent="0.2">
      <c r="A277" s="1">
        <v>43435</v>
      </c>
      <c r="B277" s="2">
        <v>1171</v>
      </c>
    </row>
    <row r="278" spans="1:2" x14ac:dyDescent="0.2">
      <c r="A278" s="1">
        <v>43466</v>
      </c>
      <c r="B278" s="2">
        <v>784.1</v>
      </c>
    </row>
    <row r="279" spans="1:2" x14ac:dyDescent="0.2">
      <c r="A279" s="1">
        <v>43497</v>
      </c>
      <c r="B279" s="2">
        <v>1688</v>
      </c>
    </row>
    <row r="280" spans="1:2" x14ac:dyDescent="0.2">
      <c r="A280" s="1">
        <v>43525</v>
      </c>
      <c r="B280" s="2">
        <v>2643</v>
      </c>
    </row>
    <row r="281" spans="1:2" x14ac:dyDescent="0.2">
      <c r="A281" s="1">
        <v>43556</v>
      </c>
      <c r="B281" s="2">
        <v>1816</v>
      </c>
    </row>
    <row r="282" spans="1:2" x14ac:dyDescent="0.2">
      <c r="A282" s="1">
        <v>43586</v>
      </c>
      <c r="B282" s="2">
        <v>2168</v>
      </c>
    </row>
    <row r="283" spans="1:2" x14ac:dyDescent="0.2">
      <c r="A283" s="1">
        <v>43617</v>
      </c>
      <c r="B283" s="2">
        <v>915.3</v>
      </c>
    </row>
    <row r="284" spans="1:2" x14ac:dyDescent="0.2">
      <c r="A284" s="1">
        <v>43647</v>
      </c>
      <c r="B284" s="2">
        <v>808.3</v>
      </c>
    </row>
    <row r="285" spans="1:2" x14ac:dyDescent="0.2">
      <c r="A285" s="1">
        <v>43678</v>
      </c>
      <c r="B285" s="2">
        <v>692.6</v>
      </c>
    </row>
    <row r="286" spans="1:2" x14ac:dyDescent="0.2">
      <c r="A286" s="1">
        <v>43709</v>
      </c>
      <c r="B286" s="2">
        <v>2388</v>
      </c>
    </row>
    <row r="287" spans="1:2" x14ac:dyDescent="0.2">
      <c r="A287" s="1">
        <v>43739</v>
      </c>
      <c r="B287" s="2">
        <v>1599</v>
      </c>
    </row>
    <row r="288" spans="1:2" x14ac:dyDescent="0.2">
      <c r="A288" s="1">
        <v>43770</v>
      </c>
      <c r="B288" s="2">
        <v>1189</v>
      </c>
    </row>
    <row r="289" spans="1:5" x14ac:dyDescent="0.2">
      <c r="A289" s="1">
        <v>43800</v>
      </c>
      <c r="B289" s="2">
        <v>1028</v>
      </c>
    </row>
    <row r="290" spans="1:5" x14ac:dyDescent="0.2">
      <c r="A290" s="1">
        <v>43831</v>
      </c>
      <c r="B290" s="2">
        <v>677.2</v>
      </c>
    </row>
    <row r="291" spans="1:5" x14ac:dyDescent="0.2">
      <c r="A291" s="1">
        <v>43862</v>
      </c>
      <c r="B291" s="2">
        <v>1072</v>
      </c>
    </row>
    <row r="292" spans="1:5" x14ac:dyDescent="0.2">
      <c r="A292" s="1">
        <v>43891</v>
      </c>
      <c r="B292" s="2">
        <v>1301</v>
      </c>
    </row>
    <row r="293" spans="1:5" x14ac:dyDescent="0.2">
      <c r="A293" s="1">
        <v>43922</v>
      </c>
      <c r="B293" s="2">
        <v>1575</v>
      </c>
    </row>
    <row r="294" spans="1:5" x14ac:dyDescent="0.2">
      <c r="A294" s="1">
        <v>43952</v>
      </c>
      <c r="B294" s="2">
        <v>1470</v>
      </c>
    </row>
    <row r="295" spans="1:5" x14ac:dyDescent="0.2">
      <c r="A295" s="1">
        <v>43983</v>
      </c>
      <c r="B295" s="2">
        <v>1158</v>
      </c>
    </row>
    <row r="296" spans="1:5" x14ac:dyDescent="0.2">
      <c r="A296" s="1">
        <v>44013</v>
      </c>
      <c r="B296" s="2">
        <v>715.4</v>
      </c>
    </row>
    <row r="297" spans="1:5" x14ac:dyDescent="0.2">
      <c r="A297" s="1">
        <v>44044</v>
      </c>
      <c r="B297" s="2">
        <v>660.9</v>
      </c>
    </row>
    <row r="298" spans="1:5" x14ac:dyDescent="0.2">
      <c r="A298" s="1">
        <v>44075</v>
      </c>
      <c r="B298" s="2">
        <v>1785</v>
      </c>
      <c r="C298" s="2">
        <v>1785</v>
      </c>
      <c r="D298" s="2">
        <v>1785</v>
      </c>
      <c r="E298" s="2">
        <v>1785</v>
      </c>
    </row>
    <row r="299" spans="1:5" x14ac:dyDescent="0.2">
      <c r="A299" s="1">
        <v>44105</v>
      </c>
      <c r="B299">
        <v>-7399.5946985609799</v>
      </c>
      <c r="C299" s="2">
        <f t="shared" ref="C299:C330" si="0">_xlfn.FORECAST.ETS(A299,$B$2:$B$298,$A$2:$A$298,157,1)</f>
        <v>-7399.5946985609799</v>
      </c>
      <c r="D299" s="2">
        <f t="shared" ref="D299:D330" si="1">C299-_xlfn.FORECAST.ETS.CONFINT(A299,$B$2:$B$298,$A$2:$A$298,0.95,157,1)</f>
        <v>-68733.726469847883</v>
      </c>
      <c r="E299" s="2">
        <f t="shared" ref="E299:E330" si="2">C299+_xlfn.FORECAST.ETS.CONFINT(A299,$B$2:$B$298,$A$2:$A$298,0.95,157,1)</f>
        <v>53934.537072725929</v>
      </c>
    </row>
    <row r="300" spans="1:5" x14ac:dyDescent="0.2">
      <c r="A300" s="1">
        <v>44136</v>
      </c>
      <c r="B300">
        <v>-9920.9535376074855</v>
      </c>
      <c r="C300" s="2">
        <f t="shared" si="0"/>
        <v>-9920.9535376074855</v>
      </c>
      <c r="D300" s="2">
        <f t="shared" si="1"/>
        <v>-86625.43442478191</v>
      </c>
      <c r="E300" s="2">
        <f t="shared" si="2"/>
        <v>66783.527349566924</v>
      </c>
    </row>
    <row r="301" spans="1:5" x14ac:dyDescent="0.2">
      <c r="A301" s="1">
        <v>44166</v>
      </c>
      <c r="B301">
        <v>-10489.59934295516</v>
      </c>
      <c r="C301" s="2">
        <f t="shared" si="0"/>
        <v>-10489.59934295516</v>
      </c>
      <c r="D301" s="2">
        <f t="shared" si="1"/>
        <v>-99993.415772264969</v>
      </c>
      <c r="E301" s="2">
        <f t="shared" si="2"/>
        <v>79014.217086354649</v>
      </c>
    </row>
    <row r="302" spans="1:5" x14ac:dyDescent="0.2">
      <c r="A302" s="1">
        <v>44197</v>
      </c>
      <c r="B302">
        <v>-10744.329536058076</v>
      </c>
      <c r="C302" s="2">
        <f t="shared" si="0"/>
        <v>-10744.329536058076</v>
      </c>
      <c r="D302" s="2">
        <f t="shared" si="1"/>
        <v>-111461.51052128563</v>
      </c>
      <c r="E302" s="2">
        <f t="shared" si="2"/>
        <v>89972.851449169466</v>
      </c>
    </row>
    <row r="303" spans="1:5" x14ac:dyDescent="0.2">
      <c r="A303" s="1">
        <v>44228</v>
      </c>
      <c r="B303">
        <v>-10703.672715917475</v>
      </c>
      <c r="C303" s="2">
        <f t="shared" si="0"/>
        <v>-10703.672715917475</v>
      </c>
      <c r="D303" s="2">
        <f t="shared" si="1"/>
        <v>-121530.73205848427</v>
      </c>
      <c r="E303" s="2">
        <f t="shared" si="2"/>
        <v>100123.38662664931</v>
      </c>
    </row>
    <row r="304" spans="1:5" x14ac:dyDescent="0.2">
      <c r="A304" s="1">
        <v>44256</v>
      </c>
      <c r="B304">
        <v>-9857.49823776825</v>
      </c>
      <c r="C304" s="2">
        <f t="shared" si="0"/>
        <v>-9857.49823776825</v>
      </c>
      <c r="D304" s="2">
        <f t="shared" si="1"/>
        <v>-129969.94675952743</v>
      </c>
      <c r="E304" s="2">
        <f t="shared" si="2"/>
        <v>110254.95028399094</v>
      </c>
    </row>
    <row r="305" spans="1:5" x14ac:dyDescent="0.2">
      <c r="A305" s="1">
        <v>44287</v>
      </c>
      <c r="B305">
        <v>-9195.3007033000613</v>
      </c>
      <c r="C305" s="2">
        <f t="shared" si="0"/>
        <v>-9195.3007033000613</v>
      </c>
      <c r="D305" s="2">
        <f t="shared" si="1"/>
        <v>-137947.18492825734</v>
      </c>
      <c r="E305" s="2">
        <f t="shared" si="2"/>
        <v>119556.58352165722</v>
      </c>
    </row>
    <row r="306" spans="1:5" x14ac:dyDescent="0.2">
      <c r="A306" s="1">
        <v>44317</v>
      </c>
      <c r="B306">
        <v>-10046.985091724131</v>
      </c>
      <c r="C306" s="2">
        <f t="shared" si="0"/>
        <v>-10046.985091724131</v>
      </c>
      <c r="D306" s="2">
        <f t="shared" si="1"/>
        <v>-146914.7563566422</v>
      </c>
      <c r="E306" s="2">
        <f t="shared" si="2"/>
        <v>126820.78617319393</v>
      </c>
    </row>
    <row r="307" spans="1:5" x14ac:dyDescent="0.2">
      <c r="A307" s="1">
        <v>44348</v>
      </c>
      <c r="B307">
        <v>-11248.504578022279</v>
      </c>
      <c r="C307" s="2">
        <f t="shared" si="0"/>
        <v>-11248.504578022279</v>
      </c>
      <c r="D307" s="2">
        <f t="shared" si="1"/>
        <v>-155796.85348692912</v>
      </c>
      <c r="E307" s="2">
        <f t="shared" si="2"/>
        <v>133299.84433088455</v>
      </c>
    </row>
    <row r="308" spans="1:5" x14ac:dyDescent="0.2">
      <c r="A308" s="1">
        <v>44378</v>
      </c>
      <c r="B308">
        <v>-10783.776171797501</v>
      </c>
      <c r="C308" s="2">
        <f t="shared" si="0"/>
        <v>-10783.776171797501</v>
      </c>
      <c r="D308" s="2">
        <f t="shared" si="1"/>
        <v>-162643.48214748959</v>
      </c>
      <c r="E308" s="2">
        <f t="shared" si="2"/>
        <v>141075.92980389457</v>
      </c>
    </row>
    <row r="309" spans="1:5" x14ac:dyDescent="0.2">
      <c r="A309" s="1">
        <v>44409</v>
      </c>
      <c r="B309">
        <v>-12039.529179075553</v>
      </c>
      <c r="C309" s="2">
        <f t="shared" si="0"/>
        <v>-12039.529179075553</v>
      </c>
      <c r="D309" s="2">
        <f t="shared" si="1"/>
        <v>-170892.38472462472</v>
      </c>
      <c r="E309" s="2">
        <f t="shared" si="2"/>
        <v>146813.3263664736</v>
      </c>
    </row>
    <row r="310" spans="1:5" x14ac:dyDescent="0.2">
      <c r="A310" s="1">
        <v>44440</v>
      </c>
      <c r="B310">
        <v>-12298.118158962112</v>
      </c>
      <c r="C310" s="2">
        <f t="shared" si="0"/>
        <v>-12298.118158962112</v>
      </c>
      <c r="D310" s="2">
        <f t="shared" si="1"/>
        <v>-177866.26408050375</v>
      </c>
      <c r="E310" s="2">
        <f t="shared" si="2"/>
        <v>153270.02776257953</v>
      </c>
    </row>
    <row r="311" spans="1:5" x14ac:dyDescent="0.2">
      <c r="A311" s="1">
        <v>44470</v>
      </c>
      <c r="B311">
        <v>-12255.678068764169</v>
      </c>
      <c r="C311" s="2">
        <f t="shared" si="0"/>
        <v>-12255.678068764169</v>
      </c>
      <c r="D311" s="2">
        <f t="shared" si="1"/>
        <v>-184293.81776325303</v>
      </c>
      <c r="E311" s="2">
        <f t="shared" si="2"/>
        <v>159782.46162572471</v>
      </c>
    </row>
    <row r="312" spans="1:5" x14ac:dyDescent="0.2">
      <c r="A312" s="1">
        <v>44501</v>
      </c>
      <c r="B312">
        <v>-11741.912225923152</v>
      </c>
      <c r="C312" s="2">
        <f t="shared" si="0"/>
        <v>-11741.912225923152</v>
      </c>
      <c r="D312" s="2">
        <f t="shared" si="1"/>
        <v>-190031.47707944241</v>
      </c>
      <c r="E312" s="2">
        <f t="shared" si="2"/>
        <v>166547.65262759611</v>
      </c>
    </row>
    <row r="313" spans="1:5" x14ac:dyDescent="0.2">
      <c r="A313" s="1">
        <v>44531</v>
      </c>
      <c r="B313">
        <v>-12044.062925042492</v>
      </c>
      <c r="C313" s="2">
        <f t="shared" si="0"/>
        <v>-12044.062925042492</v>
      </c>
      <c r="D313" s="2">
        <f t="shared" si="1"/>
        <v>-196388.74211595021</v>
      </c>
      <c r="E313" s="2">
        <f t="shared" si="2"/>
        <v>172300.61626586522</v>
      </c>
    </row>
    <row r="314" spans="1:5" x14ac:dyDescent="0.2">
      <c r="A314" s="1">
        <v>44562</v>
      </c>
      <c r="B314">
        <v>-12444.703568135556</v>
      </c>
      <c r="C314" s="2">
        <f t="shared" si="0"/>
        <v>-12444.703568135556</v>
      </c>
      <c r="D314" s="2">
        <f t="shared" si="1"/>
        <v>-202666.95375016922</v>
      </c>
      <c r="E314" s="2">
        <f t="shared" si="2"/>
        <v>177777.5466138981</v>
      </c>
    </row>
    <row r="315" spans="1:5" x14ac:dyDescent="0.2">
      <c r="A315" s="1">
        <v>44593</v>
      </c>
      <c r="B315">
        <v>-10809.722351363573</v>
      </c>
      <c r="C315" s="2">
        <f t="shared" si="0"/>
        <v>-10809.722351363573</v>
      </c>
      <c r="D315" s="2">
        <f t="shared" si="1"/>
        <v>-206747.99736255495</v>
      </c>
      <c r="E315" s="2">
        <f t="shared" si="2"/>
        <v>185128.55265982781</v>
      </c>
    </row>
    <row r="316" spans="1:5" x14ac:dyDescent="0.2">
      <c r="A316" s="1">
        <v>44621</v>
      </c>
      <c r="B316">
        <v>-10692.472047219044</v>
      </c>
      <c r="C316" s="2">
        <f t="shared" si="0"/>
        <v>-10692.472047219044</v>
      </c>
      <c r="D316" s="2">
        <f t="shared" si="1"/>
        <v>-212198.99233846241</v>
      </c>
      <c r="E316" s="2">
        <f t="shared" si="2"/>
        <v>190814.04824402431</v>
      </c>
    </row>
    <row r="317" spans="1:5" x14ac:dyDescent="0.2">
      <c r="A317" s="1">
        <v>44652</v>
      </c>
      <c r="B317">
        <v>-10356.351621668764</v>
      </c>
      <c r="C317" s="2">
        <f t="shared" si="0"/>
        <v>-10356.351621668764</v>
      </c>
      <c r="D317" s="2">
        <f t="shared" si="1"/>
        <v>-217295.28537904486</v>
      </c>
      <c r="E317" s="2">
        <f t="shared" si="2"/>
        <v>196582.58213570734</v>
      </c>
    </row>
    <row r="318" spans="1:5" x14ac:dyDescent="0.2">
      <c r="A318" s="1">
        <v>44682</v>
      </c>
      <c r="B318">
        <v>-9925.74834012467</v>
      </c>
      <c r="C318" s="2">
        <f t="shared" si="0"/>
        <v>-9925.74834012467</v>
      </c>
      <c r="D318" s="2">
        <f t="shared" si="1"/>
        <v>-222171.71153465984</v>
      </c>
      <c r="E318" s="2">
        <f t="shared" si="2"/>
        <v>202320.2148544105</v>
      </c>
    </row>
    <row r="319" spans="1:5" x14ac:dyDescent="0.2">
      <c r="A319" s="1">
        <v>44713</v>
      </c>
      <c r="B319">
        <v>-9748.7457717527068</v>
      </c>
      <c r="C319" s="2">
        <f t="shared" si="0"/>
        <v>-9748.7457717527068</v>
      </c>
      <c r="D319" s="2">
        <f t="shared" si="1"/>
        <v>-227185.55269929557</v>
      </c>
      <c r="E319" s="2">
        <f t="shared" si="2"/>
        <v>207688.06115579017</v>
      </c>
    </row>
    <row r="320" spans="1:5" x14ac:dyDescent="0.2">
      <c r="A320" s="1">
        <v>44743</v>
      </c>
      <c r="B320">
        <v>-10231.177128138559</v>
      </c>
      <c r="C320" s="2">
        <f t="shared" si="0"/>
        <v>-10231.177128138559</v>
      </c>
      <c r="D320" s="2">
        <f t="shared" si="1"/>
        <v>-232750.79013292486</v>
      </c>
      <c r="E320" s="2">
        <f t="shared" si="2"/>
        <v>212288.43587664777</v>
      </c>
    </row>
    <row r="321" spans="1:5" x14ac:dyDescent="0.2">
      <c r="A321" s="1">
        <v>44774</v>
      </c>
      <c r="B321">
        <v>-10536.414949675731</v>
      </c>
      <c r="C321" s="2">
        <f t="shared" si="0"/>
        <v>-10536.414949675731</v>
      </c>
      <c r="D321" s="2">
        <f t="shared" si="1"/>
        <v>-238038.05430858309</v>
      </c>
      <c r="E321" s="2">
        <f t="shared" si="2"/>
        <v>216965.22440923163</v>
      </c>
    </row>
    <row r="322" spans="1:5" x14ac:dyDescent="0.2">
      <c r="A322" s="1">
        <v>44805</v>
      </c>
      <c r="B322">
        <v>-10523.439089801481</v>
      </c>
      <c r="C322" s="2">
        <f t="shared" si="0"/>
        <v>-10523.439089801481</v>
      </c>
      <c r="D322" s="2">
        <f t="shared" si="1"/>
        <v>-242912.82298710526</v>
      </c>
      <c r="E322" s="2">
        <f t="shared" si="2"/>
        <v>221865.9448075023</v>
      </c>
    </row>
    <row r="323" spans="1:5" x14ac:dyDescent="0.2">
      <c r="A323" s="1">
        <v>44835</v>
      </c>
      <c r="B323">
        <v>-10200.432944681303</v>
      </c>
      <c r="C323" s="2">
        <f t="shared" si="0"/>
        <v>-10200.432944681303</v>
      </c>
      <c r="D323" s="2">
        <f t="shared" si="1"/>
        <v>-247389.12408969685</v>
      </c>
      <c r="E323" s="2">
        <f t="shared" si="2"/>
        <v>226988.25820033427</v>
      </c>
    </row>
    <row r="324" spans="1:5" x14ac:dyDescent="0.2">
      <c r="A324" s="1">
        <v>44866</v>
      </c>
      <c r="B324">
        <v>-9903.6609172276549</v>
      </c>
      <c r="C324" s="2">
        <f t="shared" si="0"/>
        <v>-9903.6609172276549</v>
      </c>
      <c r="D324" s="2">
        <f t="shared" si="1"/>
        <v>-251808.50132248539</v>
      </c>
      <c r="E324" s="2">
        <f t="shared" si="2"/>
        <v>232001.17948803009</v>
      </c>
    </row>
    <row r="325" spans="1:5" x14ac:dyDescent="0.2">
      <c r="A325" s="1">
        <v>44896</v>
      </c>
      <c r="B325">
        <v>-9524.3357013284967</v>
      </c>
      <c r="C325" s="2">
        <f t="shared" si="0"/>
        <v>-9524.3357013284967</v>
      </c>
      <c r="D325" s="2">
        <f t="shared" si="1"/>
        <v>-256066.95490770994</v>
      </c>
      <c r="E325" s="2">
        <f t="shared" si="2"/>
        <v>237018.28350505294</v>
      </c>
    </row>
    <row r="326" spans="1:5" x14ac:dyDescent="0.2">
      <c r="A326" s="1">
        <v>44927</v>
      </c>
      <c r="B326">
        <v>-9837.0665691174254</v>
      </c>
      <c r="C326" s="2">
        <f t="shared" si="0"/>
        <v>-9837.0665691174254</v>
      </c>
      <c r="D326" s="2">
        <f t="shared" si="1"/>
        <v>-260943.4514974695</v>
      </c>
      <c r="E326" s="2">
        <f t="shared" si="2"/>
        <v>241269.31835923466</v>
      </c>
    </row>
    <row r="327" spans="1:5" x14ac:dyDescent="0.2">
      <c r="A327" s="1">
        <v>44958</v>
      </c>
      <c r="B327">
        <v>-9735.7571656207419</v>
      </c>
      <c r="C327" s="2">
        <f t="shared" si="0"/>
        <v>-9735.7571656207419</v>
      </c>
      <c r="D327" s="2">
        <f t="shared" si="1"/>
        <v>-265335.87401843735</v>
      </c>
      <c r="E327" s="2">
        <f t="shared" si="2"/>
        <v>245864.35968719586</v>
      </c>
    </row>
    <row r="328" spans="1:5" x14ac:dyDescent="0.2">
      <c r="A328" s="1">
        <v>44986</v>
      </c>
      <c r="B328">
        <v>-10375.539451060689</v>
      </c>
      <c r="C328" s="2">
        <f t="shared" si="0"/>
        <v>-10375.539451060689</v>
      </c>
      <c r="D328" s="2">
        <f t="shared" si="1"/>
        <v>-270402.99984526122</v>
      </c>
      <c r="E328" s="2">
        <f t="shared" si="2"/>
        <v>249651.92094313982</v>
      </c>
    </row>
    <row r="329" spans="1:5" x14ac:dyDescent="0.2">
      <c r="A329" s="1">
        <v>45017</v>
      </c>
      <c r="B329">
        <v>-10367.895199294015</v>
      </c>
      <c r="C329" s="2">
        <f t="shared" si="0"/>
        <v>-10367.895199294015</v>
      </c>
      <c r="D329" s="2">
        <f t="shared" si="1"/>
        <v>-274759.66009977122</v>
      </c>
      <c r="E329" s="2">
        <f t="shared" si="2"/>
        <v>254023.86970118317</v>
      </c>
    </row>
    <row r="330" spans="1:5" x14ac:dyDescent="0.2">
      <c r="A330" s="1">
        <v>45047</v>
      </c>
      <c r="B330">
        <v>-7987.3534347356936</v>
      </c>
      <c r="C330" s="2">
        <f t="shared" si="0"/>
        <v>-7987.3534347356936</v>
      </c>
      <c r="D330" s="2">
        <f t="shared" si="1"/>
        <v>-276683.46956468653</v>
      </c>
      <c r="E330" s="2">
        <f t="shared" si="2"/>
        <v>260708.76269521515</v>
      </c>
    </row>
    <row r="331" spans="1:5" x14ac:dyDescent="0.2">
      <c r="A331" s="1">
        <v>45078</v>
      </c>
      <c r="B331">
        <v>-8337.3092570922818</v>
      </c>
      <c r="C331" s="2">
        <f t="shared" ref="C331:C362" si="3">_xlfn.FORECAST.ETS(A331,$B$2:$B$298,$A$2:$A$298,157,1)</f>
        <v>-8337.3092570922818</v>
      </c>
      <c r="D331" s="2">
        <f t="shared" ref="D331:D362" si="4">C331-_xlfn.FORECAST.ETS.CONFINT(A331,$B$2:$B$298,$A$2:$A$298,0.95,157,1)</f>
        <v>-281280.67354939645</v>
      </c>
      <c r="E331" s="2">
        <f t="shared" ref="E331:E362" si="5">C331+_xlfn.FORECAST.ETS.CONFINT(A331,$B$2:$B$298,$A$2:$A$298,0.95,157,1)</f>
        <v>264606.05503521184</v>
      </c>
    </row>
    <row r="332" spans="1:5" x14ac:dyDescent="0.2">
      <c r="A332" s="1">
        <v>45108</v>
      </c>
      <c r="B332">
        <v>-7050.1490622665524</v>
      </c>
      <c r="C332" s="2">
        <f t="shared" si="3"/>
        <v>-7050.1490622665524</v>
      </c>
      <c r="D332" s="2">
        <f t="shared" si="4"/>
        <v>-284186.297434479</v>
      </c>
      <c r="E332" s="2">
        <f t="shared" si="5"/>
        <v>270085.99930994585</v>
      </c>
    </row>
    <row r="333" spans="1:5" x14ac:dyDescent="0.2">
      <c r="A333" s="1">
        <v>45139</v>
      </c>
      <c r="B333">
        <v>-7793.3485033141187</v>
      </c>
      <c r="C333" s="2">
        <f t="shared" si="3"/>
        <v>-7793.3485033141187</v>
      </c>
      <c r="D333" s="2">
        <f t="shared" si="4"/>
        <v>-289070.26582363353</v>
      </c>
      <c r="E333" s="2">
        <f t="shared" si="5"/>
        <v>273483.56881700526</v>
      </c>
    </row>
    <row r="334" spans="1:5" x14ac:dyDescent="0.2">
      <c r="A334" s="1">
        <v>45170</v>
      </c>
      <c r="B334">
        <v>-8557.8918304626095</v>
      </c>
      <c r="C334" s="2">
        <f t="shared" si="3"/>
        <v>-8557.8918304626095</v>
      </c>
      <c r="D334" s="2">
        <f t="shared" si="4"/>
        <v>-293925.84042116121</v>
      </c>
      <c r="E334" s="2">
        <f t="shared" si="5"/>
        <v>276810.05676023598</v>
      </c>
    </row>
    <row r="335" spans="1:5" x14ac:dyDescent="0.2">
      <c r="A335" s="1">
        <v>45200</v>
      </c>
      <c r="B335">
        <v>-8752.5500862200515</v>
      </c>
      <c r="C335" s="2">
        <f t="shared" si="3"/>
        <v>-8752.5500862200515</v>
      </c>
      <c r="D335" s="2">
        <f t="shared" si="4"/>
        <v>-298163.91450590157</v>
      </c>
      <c r="E335" s="2">
        <f t="shared" si="5"/>
        <v>280658.81433346152</v>
      </c>
    </row>
    <row r="336" spans="1:5" x14ac:dyDescent="0.2">
      <c r="A336" s="1">
        <v>45231</v>
      </c>
      <c r="B336">
        <v>-8837.4515764076168</v>
      </c>
      <c r="C336" s="2">
        <f t="shared" si="3"/>
        <v>-8837.4515764076168</v>
      </c>
      <c r="D336" s="2">
        <f t="shared" si="4"/>
        <v>-302246.59774974617</v>
      </c>
      <c r="E336" s="2">
        <f t="shared" si="5"/>
        <v>284571.69459693099</v>
      </c>
    </row>
    <row r="337" spans="1:5" x14ac:dyDescent="0.2">
      <c r="A337" s="1">
        <v>45261</v>
      </c>
      <c r="B337">
        <v>-8194.2222806802238</v>
      </c>
      <c r="C337" s="2">
        <f t="shared" si="3"/>
        <v>-8194.2222806802238</v>
      </c>
      <c r="D337" s="2">
        <f t="shared" si="4"/>
        <v>-305557.36931698112</v>
      </c>
      <c r="E337" s="2">
        <f t="shared" si="5"/>
        <v>289168.92475562071</v>
      </c>
    </row>
    <row r="338" spans="1:5" x14ac:dyDescent="0.2">
      <c r="A338" s="1">
        <v>45292</v>
      </c>
      <c r="B338">
        <v>-10057.298823602949</v>
      </c>
      <c r="C338" s="2">
        <f t="shared" si="3"/>
        <v>-10057.298823602949</v>
      </c>
      <c r="D338" s="2">
        <f t="shared" si="4"/>
        <v>-311332.40209386736</v>
      </c>
      <c r="E338" s="2">
        <f t="shared" si="5"/>
        <v>291217.80444666144</v>
      </c>
    </row>
    <row r="339" spans="1:5" x14ac:dyDescent="0.2">
      <c r="A339" s="1">
        <v>45323</v>
      </c>
      <c r="B339">
        <v>-10077.758929752828</v>
      </c>
      <c r="C339" s="2">
        <f t="shared" si="3"/>
        <v>-10077.758929752828</v>
      </c>
      <c r="D339" s="2">
        <f t="shared" si="4"/>
        <v>-315224.40316403954</v>
      </c>
      <c r="E339" s="2">
        <f t="shared" si="5"/>
        <v>295068.88530453393</v>
      </c>
    </row>
    <row r="340" spans="1:5" x14ac:dyDescent="0.2">
      <c r="A340" s="1">
        <v>45352</v>
      </c>
      <c r="B340">
        <v>-7736.0448075632739</v>
      </c>
      <c r="C340" s="2">
        <f t="shared" si="3"/>
        <v>-7736.0448075632739</v>
      </c>
      <c r="D340" s="2">
        <f t="shared" si="4"/>
        <v>-316715.34613679105</v>
      </c>
      <c r="E340" s="2">
        <f t="shared" si="5"/>
        <v>301243.25652166444</v>
      </c>
    </row>
    <row r="341" spans="1:5" x14ac:dyDescent="0.2">
      <c r="A341" s="1">
        <v>45383</v>
      </c>
      <c r="B341">
        <v>-8440.112165907005</v>
      </c>
      <c r="C341" s="2">
        <f t="shared" si="3"/>
        <v>-8440.112165907005</v>
      </c>
      <c r="D341" s="2">
        <f t="shared" si="4"/>
        <v>-321214.62817003118</v>
      </c>
      <c r="E341" s="2">
        <f t="shared" si="5"/>
        <v>304334.4038382172</v>
      </c>
    </row>
    <row r="342" spans="1:5" x14ac:dyDescent="0.2">
      <c r="A342" s="1">
        <v>45413</v>
      </c>
      <c r="B342">
        <v>2505.3716642039308</v>
      </c>
      <c r="C342" s="2">
        <f t="shared" si="3"/>
        <v>2505.3716642039308</v>
      </c>
      <c r="D342" s="2">
        <f t="shared" si="4"/>
        <v>-314028.27527770796</v>
      </c>
      <c r="E342" s="2">
        <f t="shared" si="5"/>
        <v>319039.01860611583</v>
      </c>
    </row>
    <row r="343" spans="1:5" x14ac:dyDescent="0.2">
      <c r="A343" s="1">
        <v>45444</v>
      </c>
      <c r="B343">
        <v>2571.60652425435</v>
      </c>
      <c r="C343" s="2">
        <f t="shared" si="3"/>
        <v>2571.60652425435</v>
      </c>
      <c r="D343" s="2">
        <f t="shared" si="4"/>
        <v>-317686.37000068341</v>
      </c>
      <c r="E343" s="2">
        <f t="shared" si="5"/>
        <v>322829.58304919215</v>
      </c>
    </row>
    <row r="344" spans="1:5" x14ac:dyDescent="0.2">
      <c r="A344" s="1">
        <v>45474</v>
      </c>
      <c r="B344">
        <v>-1407.3969502384552</v>
      </c>
      <c r="C344" s="2">
        <f t="shared" si="3"/>
        <v>-1407.3969502384552</v>
      </c>
      <c r="D344" s="2">
        <f t="shared" si="4"/>
        <v>-325356.11361673113</v>
      </c>
      <c r="E344" s="2">
        <f t="shared" si="5"/>
        <v>322541.31971625425</v>
      </c>
    </row>
    <row r="345" spans="1:5" x14ac:dyDescent="0.2">
      <c r="A345" s="1">
        <v>45505</v>
      </c>
      <c r="B345">
        <v>-6006.606910723337</v>
      </c>
      <c r="C345" s="2">
        <f t="shared" si="3"/>
        <v>-6006.606910723337</v>
      </c>
      <c r="D345" s="2">
        <f t="shared" si="4"/>
        <v>-333613.62099338649</v>
      </c>
      <c r="E345" s="2">
        <f t="shared" si="5"/>
        <v>321600.40717193985</v>
      </c>
    </row>
    <row r="346" spans="1:5" x14ac:dyDescent="0.2">
      <c r="A346" s="1">
        <v>45536</v>
      </c>
      <c r="B346">
        <v>-4358.1448639002492</v>
      </c>
      <c r="C346" s="2">
        <f t="shared" si="3"/>
        <v>-4358.1448639002492</v>
      </c>
      <c r="D346" s="2">
        <f t="shared" si="4"/>
        <v>-335592.09993262676</v>
      </c>
      <c r="E346" s="2">
        <f t="shared" si="5"/>
        <v>326875.81020482624</v>
      </c>
    </row>
    <row r="347" spans="1:5" x14ac:dyDescent="0.2">
      <c r="A347" s="1">
        <v>45566</v>
      </c>
      <c r="B347">
        <v>-2242.0798287651578</v>
      </c>
      <c r="C347" s="2">
        <f t="shared" si="3"/>
        <v>-2242.0798287651578</v>
      </c>
      <c r="D347" s="2">
        <f t="shared" si="4"/>
        <v>-337072.64966455183</v>
      </c>
      <c r="E347" s="2">
        <f t="shared" si="5"/>
        <v>332588.49000702146</v>
      </c>
    </row>
    <row r="348" spans="1:5" x14ac:dyDescent="0.2">
      <c r="A348" s="1">
        <v>45597</v>
      </c>
      <c r="B348">
        <v>23056.901691853789</v>
      </c>
      <c r="C348" s="2">
        <f t="shared" si="3"/>
        <v>23056.901691853789</v>
      </c>
      <c r="D348" s="2">
        <f t="shared" si="4"/>
        <v>-315340.93476424587</v>
      </c>
      <c r="E348" s="2">
        <f t="shared" si="5"/>
        <v>361454.73814795341</v>
      </c>
    </row>
    <row r="349" spans="1:5" x14ac:dyDescent="0.2">
      <c r="A349" s="1">
        <v>45627</v>
      </c>
      <c r="B349">
        <v>24961.432237624045</v>
      </c>
      <c r="C349" s="2">
        <f t="shared" si="3"/>
        <v>24961.432237624045</v>
      </c>
      <c r="D349" s="2">
        <f t="shared" si="4"/>
        <v>-316975.25222173205</v>
      </c>
      <c r="E349" s="2">
        <f t="shared" si="5"/>
        <v>366898.11669698008</v>
      </c>
    </row>
    <row r="350" spans="1:5" x14ac:dyDescent="0.2">
      <c r="A350" s="1">
        <v>45658</v>
      </c>
      <c r="B350">
        <v>11527.945540953118</v>
      </c>
      <c r="C350" s="2">
        <f t="shared" si="3"/>
        <v>11527.945540953118</v>
      </c>
      <c r="D350" s="2">
        <f t="shared" si="4"/>
        <v>-333920.05257594609</v>
      </c>
      <c r="E350" s="2">
        <f t="shared" si="5"/>
        <v>356975.94365785236</v>
      </c>
    </row>
    <row r="351" spans="1:5" x14ac:dyDescent="0.2">
      <c r="A351" s="1">
        <v>45689</v>
      </c>
      <c r="B351">
        <v>9298.5806137185627</v>
      </c>
      <c r="C351" s="2">
        <f t="shared" si="3"/>
        <v>9298.5806137185627</v>
      </c>
      <c r="D351" s="2">
        <f t="shared" si="4"/>
        <v>-339634.03883259889</v>
      </c>
      <c r="E351" s="2">
        <f t="shared" si="5"/>
        <v>358231.20006003598</v>
      </c>
    </row>
    <row r="352" spans="1:5" x14ac:dyDescent="0.2">
      <c r="A352" s="1">
        <v>45717</v>
      </c>
      <c r="B352">
        <v>2133.6410378464088</v>
      </c>
      <c r="C352" s="2">
        <f t="shared" si="3"/>
        <v>2133.6410378464088</v>
      </c>
      <c r="D352" s="2">
        <f t="shared" si="4"/>
        <v>-350257.7099270926</v>
      </c>
      <c r="E352" s="2">
        <f t="shared" si="5"/>
        <v>354524.99200278538</v>
      </c>
    </row>
    <row r="353" spans="1:5" x14ac:dyDescent="0.2">
      <c r="A353" s="1">
        <v>45748</v>
      </c>
      <c r="B353">
        <v>-1666.8747184596459</v>
      </c>
      <c r="C353" s="2">
        <f t="shared" si="3"/>
        <v>-1666.8747184596459</v>
      </c>
      <c r="D353" s="2">
        <f t="shared" si="4"/>
        <v>-357491.83293584397</v>
      </c>
      <c r="E353" s="2">
        <f t="shared" si="5"/>
        <v>354158.08349892462</v>
      </c>
    </row>
    <row r="354" spans="1:5" x14ac:dyDescent="0.2">
      <c r="A354" s="1">
        <v>45778</v>
      </c>
      <c r="B354">
        <v>87.004106944109878</v>
      </c>
      <c r="C354" s="2">
        <f t="shared" si="3"/>
        <v>87.004106944109878</v>
      </c>
      <c r="D354" s="2">
        <f t="shared" si="4"/>
        <v>-359147.16799246153</v>
      </c>
      <c r="E354" s="2">
        <f t="shared" si="5"/>
        <v>359321.1762063498</v>
      </c>
    </row>
    <row r="355" spans="1:5" x14ac:dyDescent="0.2">
      <c r="A355" s="1">
        <v>45809</v>
      </c>
      <c r="B355">
        <v>2766.5549320650266</v>
      </c>
      <c r="C355" s="2">
        <f t="shared" si="3"/>
        <v>2766.5549320650266</v>
      </c>
      <c r="D355" s="2">
        <f t="shared" si="4"/>
        <v>-359853.13606564223</v>
      </c>
      <c r="E355" s="2">
        <f t="shared" si="5"/>
        <v>365386.24592977227</v>
      </c>
    </row>
    <row r="356" spans="1:5" x14ac:dyDescent="0.2">
      <c r="A356" s="1">
        <v>45839</v>
      </c>
      <c r="B356">
        <v>6374.632192621506</v>
      </c>
      <c r="C356" s="2">
        <f t="shared" si="3"/>
        <v>6374.632192621506</v>
      </c>
      <c r="D356" s="2">
        <f t="shared" si="4"/>
        <v>-359607.5505706062</v>
      </c>
      <c r="E356" s="2">
        <f t="shared" si="5"/>
        <v>372356.81495584926</v>
      </c>
    </row>
    <row r="357" spans="1:5" x14ac:dyDescent="0.2">
      <c r="A357" s="1">
        <v>45870</v>
      </c>
      <c r="B357">
        <v>8104.0371733615666</v>
      </c>
      <c r="C357" s="2">
        <f t="shared" si="3"/>
        <v>8104.0371733615666</v>
      </c>
      <c r="D357" s="2">
        <f t="shared" si="4"/>
        <v>-361218.2493600786</v>
      </c>
      <c r="E357" s="2">
        <f t="shared" si="5"/>
        <v>377426.32370680175</v>
      </c>
    </row>
    <row r="358" spans="1:5" x14ac:dyDescent="0.2">
      <c r="A358" s="1">
        <v>45901</v>
      </c>
      <c r="B358">
        <v>7628.1629120630114</v>
      </c>
      <c r="C358" s="2">
        <f t="shared" si="3"/>
        <v>7628.1629120630114</v>
      </c>
      <c r="D358" s="2">
        <f t="shared" si="4"/>
        <v>-365012.45150547446</v>
      </c>
      <c r="E358" s="2">
        <f t="shared" si="5"/>
        <v>380268.77732960047</v>
      </c>
    </row>
    <row r="359" spans="1:5" x14ac:dyDescent="0.2">
      <c r="A359" s="1">
        <v>45931</v>
      </c>
      <c r="B359">
        <v>4530.7717841932954</v>
      </c>
      <c r="C359" s="2">
        <f t="shared" si="3"/>
        <v>4530.7717841932954</v>
      </c>
      <c r="D359" s="2">
        <f t="shared" si="4"/>
        <v>-371406.9812726953</v>
      </c>
      <c r="E359" s="2">
        <f t="shared" si="5"/>
        <v>380468.52484108187</v>
      </c>
    </row>
    <row r="360" spans="1:5" x14ac:dyDescent="0.2">
      <c r="A360" s="1">
        <v>45962</v>
      </c>
      <c r="B360">
        <v>20244.090922547526</v>
      </c>
      <c r="C360" s="2">
        <f t="shared" si="3"/>
        <v>20244.090922547526</v>
      </c>
      <c r="D360" s="2">
        <f t="shared" si="4"/>
        <v>-358970.17414930701</v>
      </c>
      <c r="E360" s="2">
        <f t="shared" si="5"/>
        <v>399458.35599440202</v>
      </c>
    </row>
    <row r="361" spans="1:5" x14ac:dyDescent="0.2">
      <c r="A361" s="1">
        <v>45992</v>
      </c>
      <c r="B361">
        <v>1610.1107434180526</v>
      </c>
      <c r="C361" s="2">
        <f t="shared" si="3"/>
        <v>1610.1107434180526</v>
      </c>
      <c r="D361" s="2">
        <f t="shared" si="4"/>
        <v>-380860.57966148754</v>
      </c>
      <c r="E361" s="2">
        <f t="shared" si="5"/>
        <v>384080.80114832363</v>
      </c>
    </row>
    <row r="362" spans="1:5" x14ac:dyDescent="0.2">
      <c r="A362" s="1">
        <v>46023</v>
      </c>
      <c r="B362">
        <v>3439.0581995364018</v>
      </c>
      <c r="C362" s="2">
        <f t="shared" si="3"/>
        <v>3439.0581995364018</v>
      </c>
      <c r="D362" s="2">
        <f t="shared" si="4"/>
        <v>-382268.48936943297</v>
      </c>
      <c r="E362" s="2">
        <f t="shared" si="5"/>
        <v>389146.60576850577</v>
      </c>
    </row>
    <row r="363" spans="1:5" x14ac:dyDescent="0.2">
      <c r="A363" s="1">
        <v>46054</v>
      </c>
      <c r="B363">
        <v>-3663.3696657628825</v>
      </c>
      <c r="C363" s="2">
        <f t="shared" ref="C363:C394" si="6">_xlfn.FORECAST.ETS(A363,$B$2:$B$298,$A$2:$A$298,157,1)</f>
        <v>-3663.3696657628825</v>
      </c>
      <c r="D363" s="2">
        <f t="shared" ref="D363:D394" si="7">C363-_xlfn.FORECAST.ETS.CONFINT(A363,$B$2:$B$298,$A$2:$A$298,0.95,157,1)</f>
        <v>-392588.70447480958</v>
      </c>
      <c r="E363" s="2">
        <f t="shared" ref="E363:E394" si="8">C363+_xlfn.FORECAST.ETS.CONFINT(A363,$B$2:$B$298,$A$2:$A$298,0.95,157,1)</f>
        <v>385261.96514328383</v>
      </c>
    </row>
    <row r="364" spans="1:5" x14ac:dyDescent="0.2">
      <c r="A364" s="1">
        <v>46082</v>
      </c>
      <c r="B364">
        <v>-4827.5164699091292</v>
      </c>
      <c r="C364" s="2">
        <f t="shared" si="6"/>
        <v>-4827.5164699091292</v>
      </c>
      <c r="D364" s="2">
        <f t="shared" si="7"/>
        <v>-396952.04765424784</v>
      </c>
      <c r="E364" s="2">
        <f t="shared" si="8"/>
        <v>387297.01471442962</v>
      </c>
    </row>
    <row r="365" spans="1:5" x14ac:dyDescent="0.2">
      <c r="A365" s="1">
        <v>46113</v>
      </c>
      <c r="B365">
        <v>3002.7623437555449</v>
      </c>
      <c r="C365" s="2">
        <f t="shared" si="6"/>
        <v>3002.7623437555449</v>
      </c>
      <c r="D365" s="2">
        <f t="shared" si="7"/>
        <v>-392302.83523366984</v>
      </c>
      <c r="E365" s="2">
        <f t="shared" si="8"/>
        <v>398308.35992118088</v>
      </c>
    </row>
    <row r="366" spans="1:5" x14ac:dyDescent="0.2">
      <c r="A366" s="1">
        <v>46143</v>
      </c>
      <c r="B366">
        <v>28492.046869027283</v>
      </c>
      <c r="C366" s="2">
        <f t="shared" si="6"/>
        <v>28492.046869027283</v>
      </c>
      <c r="D366" s="2">
        <f t="shared" si="7"/>
        <v>-369976.93076738075</v>
      </c>
      <c r="E366" s="2">
        <f t="shared" si="8"/>
        <v>426961.02450543537</v>
      </c>
    </row>
    <row r="367" spans="1:5" x14ac:dyDescent="0.2">
      <c r="A367" s="1">
        <v>46174</v>
      </c>
      <c r="B367">
        <v>45792.908897056041</v>
      </c>
      <c r="C367" s="2">
        <f t="shared" si="6"/>
        <v>45792.908897056041</v>
      </c>
      <c r="D367" s="2">
        <f t="shared" si="7"/>
        <v>-355822.18975831778</v>
      </c>
      <c r="E367" s="2">
        <f t="shared" si="8"/>
        <v>447408.00755242992</v>
      </c>
    </row>
    <row r="368" spans="1:5" x14ac:dyDescent="0.2">
      <c r="A368" s="1">
        <v>46204</v>
      </c>
      <c r="B368">
        <v>3016.7975610563935</v>
      </c>
      <c r="C368" s="2">
        <f t="shared" si="6"/>
        <v>3016.7975610563935</v>
      </c>
      <c r="D368" s="2">
        <f t="shared" si="7"/>
        <v>-401727.57483698061</v>
      </c>
      <c r="E368" s="2">
        <f t="shared" si="8"/>
        <v>407761.16995909339</v>
      </c>
    </row>
    <row r="369" spans="1:5" x14ac:dyDescent="0.2">
      <c r="A369" s="1">
        <v>46235</v>
      </c>
      <c r="B369">
        <v>-15842.481246757716</v>
      </c>
      <c r="C369" s="2">
        <f t="shared" si="6"/>
        <v>-15842.481246757716</v>
      </c>
      <c r="D369" s="2">
        <f t="shared" si="7"/>
        <v>-423699.67711573018</v>
      </c>
      <c r="E369" s="2">
        <f t="shared" si="8"/>
        <v>392014.71462221473</v>
      </c>
    </row>
    <row r="370" spans="1:5" x14ac:dyDescent="0.2">
      <c r="A370" s="1">
        <v>46266</v>
      </c>
      <c r="B370">
        <v>-11070.56356179616</v>
      </c>
      <c r="C370" s="2">
        <f t="shared" si="6"/>
        <v>-11070.56356179616</v>
      </c>
      <c r="D370" s="2">
        <f t="shared" si="7"/>
        <v>-422024.51559824828</v>
      </c>
      <c r="E370" s="2">
        <f t="shared" si="8"/>
        <v>399883.38847465598</v>
      </c>
    </row>
    <row r="371" spans="1:5" x14ac:dyDescent="0.2">
      <c r="A371" s="1">
        <v>46296</v>
      </c>
      <c r="B371">
        <v>-5466.538126533791</v>
      </c>
      <c r="C371" s="2">
        <f t="shared" si="6"/>
        <v>-5466.538126533791</v>
      </c>
      <c r="D371" s="2">
        <f t="shared" si="7"/>
        <v>-419501.54863707506</v>
      </c>
      <c r="E371" s="2">
        <f t="shared" si="8"/>
        <v>408568.47238400747</v>
      </c>
    </row>
    <row r="372" spans="1:5" x14ac:dyDescent="0.2">
      <c r="A372" s="1">
        <v>46327</v>
      </c>
      <c r="B372">
        <v>4240.1806097692916</v>
      </c>
      <c r="C372" s="2">
        <f t="shared" si="6"/>
        <v>4240.1806097692916</v>
      </c>
      <c r="D372" s="2">
        <f t="shared" si="7"/>
        <v>-412860.54757001833</v>
      </c>
      <c r="E372" s="2">
        <f t="shared" si="8"/>
        <v>421340.90878955694</v>
      </c>
    </row>
    <row r="373" spans="1:5" x14ac:dyDescent="0.2">
      <c r="A373" s="1">
        <v>46357</v>
      </c>
      <c r="B373">
        <v>20415.682674071464</v>
      </c>
      <c r="C373" s="2">
        <f t="shared" si="6"/>
        <v>20415.682674071464</v>
      </c>
      <c r="D373" s="2">
        <f t="shared" si="7"/>
        <v>-399735.76713547669</v>
      </c>
      <c r="E373" s="2">
        <f t="shared" si="8"/>
        <v>440567.13248361961</v>
      </c>
    </row>
    <row r="374" spans="1:5" x14ac:dyDescent="0.2">
      <c r="A374" s="1">
        <v>46388</v>
      </c>
      <c r="B374">
        <v>15768.85151214257</v>
      </c>
      <c r="C374" s="2">
        <f t="shared" si="6"/>
        <v>15768.85151214257</v>
      </c>
      <c r="D374" s="2">
        <f t="shared" si="7"/>
        <v>-407418.6570925939</v>
      </c>
      <c r="E374" s="2">
        <f t="shared" si="8"/>
        <v>438956.36011687905</v>
      </c>
    </row>
    <row r="375" spans="1:5" x14ac:dyDescent="0.2">
      <c r="A375" s="1">
        <v>46419</v>
      </c>
      <c r="B375">
        <v>15832.149633733139</v>
      </c>
      <c r="C375" s="2">
        <f t="shared" si="6"/>
        <v>15832.149633733139</v>
      </c>
      <c r="D375" s="2">
        <f t="shared" si="7"/>
        <v>-410377.07710580667</v>
      </c>
      <c r="E375" s="2">
        <f t="shared" si="8"/>
        <v>442041.37637327297</v>
      </c>
    </row>
    <row r="376" spans="1:5" x14ac:dyDescent="0.2">
      <c r="A376" s="1">
        <v>46447</v>
      </c>
      <c r="B376">
        <v>15798.19634694494</v>
      </c>
      <c r="C376" s="2">
        <f t="shared" si="6"/>
        <v>15798.19634694494</v>
      </c>
      <c r="D376" s="2">
        <f t="shared" si="7"/>
        <v>-413418.71950949525</v>
      </c>
      <c r="E376" s="2">
        <f t="shared" si="8"/>
        <v>445015.11220338516</v>
      </c>
    </row>
    <row r="377" spans="1:5" x14ac:dyDescent="0.2">
      <c r="A377" s="1">
        <v>46478</v>
      </c>
      <c r="B377">
        <v>33241.037998065949</v>
      </c>
      <c r="C377" s="2">
        <f t="shared" si="6"/>
        <v>33241.037998065949</v>
      </c>
      <c r="D377" s="2">
        <f t="shared" si="7"/>
        <v>-398969.83953861671</v>
      </c>
      <c r="E377" s="2">
        <f t="shared" si="8"/>
        <v>465451.91553474858</v>
      </c>
    </row>
    <row r="378" spans="1:5" x14ac:dyDescent="0.2">
      <c r="A378" s="1">
        <v>46508</v>
      </c>
      <c r="B378">
        <v>36929.564551793199</v>
      </c>
      <c r="C378" s="2">
        <f t="shared" si="6"/>
        <v>36929.564551793199</v>
      </c>
      <c r="D378" s="2">
        <f t="shared" si="7"/>
        <v>-398261.83919236669</v>
      </c>
      <c r="E378" s="2">
        <f t="shared" si="8"/>
        <v>472120.96829595312</v>
      </c>
    </row>
    <row r="379" spans="1:5" x14ac:dyDescent="0.2">
      <c r="A379" s="1">
        <v>46539</v>
      </c>
      <c r="B379">
        <v>59700.861948590413</v>
      </c>
      <c r="C379" s="2">
        <f t="shared" si="6"/>
        <v>59700.861948590413</v>
      </c>
      <c r="D379" s="2">
        <f t="shared" si="7"/>
        <v>-378457.91529593215</v>
      </c>
      <c r="E379" s="2">
        <f t="shared" si="8"/>
        <v>497859.63919311302</v>
      </c>
    </row>
    <row r="380" spans="1:5" x14ac:dyDescent="0.2">
      <c r="A380" s="1">
        <v>46569</v>
      </c>
      <c r="B380">
        <v>-4617.9333419294435</v>
      </c>
      <c r="C380" s="2">
        <f t="shared" si="6"/>
        <v>-4617.9333419294435</v>
      </c>
      <c r="D380" s="2">
        <f t="shared" si="7"/>
        <v>-445731.20534311177</v>
      </c>
      <c r="E380" s="2">
        <f t="shared" si="8"/>
        <v>436495.33865925285</v>
      </c>
    </row>
    <row r="381" spans="1:5" x14ac:dyDescent="0.2">
      <c r="A381" s="1">
        <v>46600</v>
      </c>
      <c r="B381">
        <v>-10729.271586803909</v>
      </c>
      <c r="C381" s="2">
        <f t="shared" si="6"/>
        <v>-10729.271586803909</v>
      </c>
      <c r="D381" s="2">
        <f t="shared" si="7"/>
        <v>-454784.4251365466</v>
      </c>
      <c r="E381" s="2">
        <f t="shared" si="8"/>
        <v>433325.88196293882</v>
      </c>
    </row>
    <row r="382" spans="1:5" x14ac:dyDescent="0.2">
      <c r="A382" s="1">
        <v>46631</v>
      </c>
      <c r="B382">
        <v>3174.1384793938414</v>
      </c>
      <c r="C382" s="2">
        <f t="shared" si="6"/>
        <v>3174.1384793938414</v>
      </c>
      <c r="D382" s="2">
        <f t="shared" si="7"/>
        <v>-443810.54087288119</v>
      </c>
      <c r="E382" s="2">
        <f t="shared" si="8"/>
        <v>450158.81783166889</v>
      </c>
    </row>
    <row r="383" spans="1:5" x14ac:dyDescent="0.2">
      <c r="A383" s="1">
        <v>46661</v>
      </c>
      <c r="B383">
        <v>6038.8786542421076</v>
      </c>
      <c r="C383" s="2">
        <f t="shared" si="6"/>
        <v>6038.8786542421076</v>
      </c>
      <c r="D383" s="2">
        <f t="shared" si="7"/>
        <v>-443863.22047850495</v>
      </c>
      <c r="E383" s="2">
        <f t="shared" si="8"/>
        <v>455940.97778698913</v>
      </c>
    </row>
    <row r="384" spans="1:5" x14ac:dyDescent="0.2">
      <c r="A384" s="1">
        <v>46692</v>
      </c>
      <c r="B384">
        <v>44518.27540290515</v>
      </c>
      <c r="C384" s="2">
        <f t="shared" si="6"/>
        <v>44518.27540290515</v>
      </c>
      <c r="D384" s="2">
        <f t="shared" si="7"/>
        <v>-408289.37979190832</v>
      </c>
      <c r="E384" s="2">
        <f t="shared" si="8"/>
        <v>497325.93059771857</v>
      </c>
    </row>
    <row r="385" spans="1:5" x14ac:dyDescent="0.2">
      <c r="A385" s="1">
        <v>46722</v>
      </c>
      <c r="B385">
        <v>79116.191562719076</v>
      </c>
      <c r="C385" s="2">
        <f t="shared" si="6"/>
        <v>79116.191562719076</v>
      </c>
      <c r="D385" s="2">
        <f t="shared" si="7"/>
        <v>-376585.39116036776</v>
      </c>
      <c r="E385" s="2">
        <f t="shared" si="8"/>
        <v>534817.77428580588</v>
      </c>
    </row>
    <row r="386" spans="1:5" x14ac:dyDescent="0.2">
      <c r="A386" s="1">
        <v>46753</v>
      </c>
      <c r="B386">
        <v>50309.511228283154</v>
      </c>
      <c r="C386" s="2">
        <f t="shared" si="6"/>
        <v>50309.511228283154</v>
      </c>
      <c r="D386" s="2">
        <f t="shared" si="7"/>
        <v>-408274.59884064127</v>
      </c>
      <c r="E386" s="2">
        <f t="shared" si="8"/>
        <v>508893.6212972076</v>
      </c>
    </row>
    <row r="387" spans="1:5" x14ac:dyDescent="0.2">
      <c r="A387" s="1">
        <v>46784</v>
      </c>
      <c r="B387">
        <v>-3483.3032157224511</v>
      </c>
      <c r="C387" s="2">
        <f t="shared" si="6"/>
        <v>-3483.3032157224511</v>
      </c>
      <c r="D387" s="2">
        <f t="shared" si="7"/>
        <v>-464938.76223741373</v>
      </c>
      <c r="E387" s="2">
        <f t="shared" si="8"/>
        <v>457972.15580596885</v>
      </c>
    </row>
    <row r="388" spans="1:5" x14ac:dyDescent="0.2">
      <c r="A388" s="1">
        <v>46813</v>
      </c>
      <c r="B388">
        <v>18361.9773237183</v>
      </c>
      <c r="C388" s="2">
        <f t="shared" si="6"/>
        <v>18361.9773237183</v>
      </c>
      <c r="D388" s="2">
        <f t="shared" si="7"/>
        <v>-445953.86774267041</v>
      </c>
      <c r="E388" s="2">
        <f t="shared" si="8"/>
        <v>482677.82239010703</v>
      </c>
    </row>
    <row r="389" spans="1:5" x14ac:dyDescent="0.2">
      <c r="A389" s="1">
        <v>46844</v>
      </c>
      <c r="B389">
        <v>23669.117199799854</v>
      </c>
      <c r="C389" s="2">
        <f t="shared" si="6"/>
        <v>23669.117199799854</v>
      </c>
      <c r="D389" s="2">
        <f t="shared" si="7"/>
        <v>-443496.36042867793</v>
      </c>
      <c r="E389" s="2">
        <f t="shared" si="8"/>
        <v>490834.59482827765</v>
      </c>
    </row>
    <row r="390" spans="1:5" x14ac:dyDescent="0.2">
      <c r="A390" s="1">
        <v>46874</v>
      </c>
      <c r="B390">
        <v>9783.2799842798995</v>
      </c>
      <c r="C390" s="2">
        <f t="shared" si="6"/>
        <v>9783.2799842798995</v>
      </c>
      <c r="D390" s="2">
        <f t="shared" si="7"/>
        <v>-460221.28032238188</v>
      </c>
      <c r="E390" s="2">
        <f t="shared" si="8"/>
        <v>479787.84029094165</v>
      </c>
    </row>
    <row r="391" spans="1:5" x14ac:dyDescent="0.2">
      <c r="A391" s="1">
        <v>46905</v>
      </c>
      <c r="B391">
        <v>10839.268677610427</v>
      </c>
      <c r="C391" s="2">
        <f t="shared" si="6"/>
        <v>10839.268677610427</v>
      </c>
      <c r="D391" s="2">
        <f t="shared" si="7"/>
        <v>-461994.02241673507</v>
      </c>
      <c r="E391" s="2">
        <f t="shared" si="8"/>
        <v>483672.55977195594</v>
      </c>
    </row>
    <row r="392" spans="1:5" x14ac:dyDescent="0.2">
      <c r="A392" s="1">
        <v>46935</v>
      </c>
      <c r="B392">
        <v>-17824.091571807643</v>
      </c>
      <c r="C392" s="2">
        <f t="shared" si="6"/>
        <v>-17824.091571807643</v>
      </c>
      <c r="D392" s="2">
        <f t="shared" si="7"/>
        <v>-493475.95416224271</v>
      </c>
      <c r="E392" s="2">
        <f t="shared" si="8"/>
        <v>457827.77101862745</v>
      </c>
    </row>
    <row r="393" spans="1:5" x14ac:dyDescent="0.2">
      <c r="A393" s="1">
        <v>46966</v>
      </c>
      <c r="B393">
        <v>-6036.8082441440274</v>
      </c>
      <c r="C393" s="2">
        <f t="shared" si="6"/>
        <v>-6036.8082441440274</v>
      </c>
      <c r="D393" s="2">
        <f t="shared" si="7"/>
        <v>-484497.27044424054</v>
      </c>
      <c r="E393" s="2">
        <f t="shared" si="8"/>
        <v>472423.6539559525</v>
      </c>
    </row>
    <row r="394" spans="1:5" x14ac:dyDescent="0.2">
      <c r="A394" s="1">
        <v>46997</v>
      </c>
      <c r="B394">
        <v>-3312.331637401594</v>
      </c>
      <c r="C394" s="2">
        <f t="shared" si="6"/>
        <v>-3312.331637401594</v>
      </c>
      <c r="D394" s="2">
        <f t="shared" si="7"/>
        <v>-484571.60396345379</v>
      </c>
      <c r="E394" s="2">
        <f t="shared" si="8"/>
        <v>477946.94068865059</v>
      </c>
    </row>
    <row r="395" spans="1:5" x14ac:dyDescent="0.2">
      <c r="A395" s="1">
        <v>47027</v>
      </c>
      <c r="B395">
        <v>31712.517946674016</v>
      </c>
      <c r="C395" s="2">
        <f t="shared" ref="C395:C421" si="9">_xlfn.FORECAST.ETS(A395,$B$2:$B$298,$A$2:$A$298,157,1)</f>
        <v>31712.517946674016</v>
      </c>
      <c r="D395" s="2">
        <f t="shared" ref="D395:D421" si="10">C395-_xlfn.FORECAST.ETS.CONFINT(A395,$B$2:$B$298,$A$2:$A$298,0.95,157,1)</f>
        <v>-452335.95260427735</v>
      </c>
      <c r="E395" s="2">
        <f t="shared" ref="E395:E421" si="11">C395+_xlfn.FORECAST.ETS.CONFINT(A395,$B$2:$B$298,$A$2:$A$298,0.95,157,1)</f>
        <v>515760.9884976254</v>
      </c>
    </row>
    <row r="396" spans="1:5" x14ac:dyDescent="0.2">
      <c r="A396" s="1">
        <v>47058</v>
      </c>
      <c r="B396">
        <v>31584.587419070835</v>
      </c>
      <c r="C396" s="2">
        <f t="shared" si="9"/>
        <v>31584.587419070835</v>
      </c>
      <c r="D396" s="2">
        <f t="shared" si="10"/>
        <v>-455243.64239224925</v>
      </c>
      <c r="E396" s="2">
        <f t="shared" si="11"/>
        <v>518412.81723039091</v>
      </c>
    </row>
    <row r="397" spans="1:5" x14ac:dyDescent="0.2">
      <c r="A397" s="1">
        <v>47088</v>
      </c>
      <c r="B397">
        <v>39706.886024404841</v>
      </c>
      <c r="C397" s="2">
        <f t="shared" si="9"/>
        <v>39706.886024404841</v>
      </c>
      <c r="D397" s="2">
        <f t="shared" si="10"/>
        <v>-449891.8325391523</v>
      </c>
      <c r="E397" s="2">
        <f t="shared" si="11"/>
        <v>529305.60458796192</v>
      </c>
    </row>
    <row r="398" spans="1:5" x14ac:dyDescent="0.2">
      <c r="A398" s="1">
        <v>47119</v>
      </c>
      <c r="B398">
        <v>16910.331447393426</v>
      </c>
      <c r="C398" s="2">
        <f t="shared" si="9"/>
        <v>16910.331447393426</v>
      </c>
      <c r="D398" s="2">
        <f t="shared" si="10"/>
        <v>-475449.76949502475</v>
      </c>
      <c r="E398" s="2">
        <f t="shared" si="11"/>
        <v>509270.43238981155</v>
      </c>
    </row>
    <row r="399" spans="1:5" x14ac:dyDescent="0.2">
      <c r="A399" s="1">
        <v>47150</v>
      </c>
      <c r="B399">
        <v>8973.2159867772807</v>
      </c>
      <c r="C399" s="2">
        <f t="shared" si="9"/>
        <v>8973.2159867772807</v>
      </c>
      <c r="D399" s="2">
        <f t="shared" si="10"/>
        <v>-486139.32092561759</v>
      </c>
      <c r="E399" s="2">
        <f t="shared" si="11"/>
        <v>504085.75289917213</v>
      </c>
    </row>
    <row r="400" spans="1:5" x14ac:dyDescent="0.2">
      <c r="A400" s="1">
        <v>47178</v>
      </c>
      <c r="B400">
        <v>-8468.468758797937</v>
      </c>
      <c r="C400" s="2">
        <f t="shared" si="9"/>
        <v>-8468.468758797937</v>
      </c>
      <c r="D400" s="2">
        <f t="shared" si="10"/>
        <v>-506324.65117117588</v>
      </c>
      <c r="E400" s="2">
        <f t="shared" si="11"/>
        <v>489387.71365358005</v>
      </c>
    </row>
    <row r="401" spans="1:5" x14ac:dyDescent="0.2">
      <c r="A401" s="1">
        <v>47209</v>
      </c>
      <c r="B401">
        <v>-7520.9658572325916</v>
      </c>
      <c r="C401" s="2">
        <f t="shared" si="9"/>
        <v>-7520.9658572325916</v>
      </c>
      <c r="D401" s="2">
        <f t="shared" si="10"/>
        <v>-508112.15535119252</v>
      </c>
      <c r="E401" s="2">
        <f t="shared" si="11"/>
        <v>493070.22363672737</v>
      </c>
    </row>
    <row r="402" spans="1:5" x14ac:dyDescent="0.2">
      <c r="A402" s="1">
        <v>47239</v>
      </c>
      <c r="B402">
        <v>-6177.095450316162</v>
      </c>
      <c r="C402" s="2">
        <f t="shared" si="9"/>
        <v>-6177.095450316162</v>
      </c>
      <c r="D402" s="2">
        <f t="shared" si="10"/>
        <v>-509494.80190403434</v>
      </c>
      <c r="E402" s="2">
        <f t="shared" si="11"/>
        <v>497140.61100340204</v>
      </c>
    </row>
    <row r="403" spans="1:5" x14ac:dyDescent="0.2">
      <c r="A403" s="1">
        <v>47270</v>
      </c>
      <c r="B403">
        <v>8419.3920709913</v>
      </c>
      <c r="C403" s="2">
        <f t="shared" si="9"/>
        <v>8419.3920709913</v>
      </c>
      <c r="D403" s="2">
        <f t="shared" si="10"/>
        <v>-497616.48588880233</v>
      </c>
      <c r="E403" s="2">
        <f t="shared" si="11"/>
        <v>514455.27003078489</v>
      </c>
    </row>
    <row r="404" spans="1:5" x14ac:dyDescent="0.2">
      <c r="A404" s="1">
        <v>47300</v>
      </c>
      <c r="B404">
        <v>11577.811682549987</v>
      </c>
      <c r="C404" s="2">
        <f t="shared" si="9"/>
        <v>11577.811682549987</v>
      </c>
      <c r="D404" s="2">
        <f t="shared" si="10"/>
        <v>-497168.03349051153</v>
      </c>
      <c r="E404" s="2">
        <f t="shared" si="11"/>
        <v>520323.65685561154</v>
      </c>
    </row>
    <row r="405" spans="1:5" x14ac:dyDescent="0.2">
      <c r="A405" s="1">
        <v>47331</v>
      </c>
      <c r="B405">
        <v>-6453.9354600918196</v>
      </c>
      <c r="C405" s="2">
        <f t="shared" si="9"/>
        <v>-6453.9354600918196</v>
      </c>
      <c r="D405" s="2">
        <f t="shared" si="10"/>
        <v>-517901.68132326734</v>
      </c>
      <c r="E405" s="2">
        <f t="shared" si="11"/>
        <v>504993.81040308374</v>
      </c>
    </row>
    <row r="406" spans="1:5" x14ac:dyDescent="0.2">
      <c r="A406" s="1">
        <v>47362</v>
      </c>
      <c r="B406">
        <v>-11394.962770625567</v>
      </c>
      <c r="C406" s="2">
        <f t="shared" si="9"/>
        <v>-11394.962770625567</v>
      </c>
      <c r="D406" s="2">
        <f t="shared" si="10"/>
        <v>-525536.67729037046</v>
      </c>
      <c r="E406" s="2">
        <f t="shared" si="11"/>
        <v>502746.75174911931</v>
      </c>
    </row>
    <row r="407" spans="1:5" x14ac:dyDescent="0.2">
      <c r="A407" s="1">
        <v>47392</v>
      </c>
      <c r="B407">
        <v>-8337.9530117263894</v>
      </c>
      <c r="C407" s="2">
        <f t="shared" si="9"/>
        <v>-8337.9530117263894</v>
      </c>
      <c r="D407" s="2">
        <f t="shared" si="10"/>
        <v>-525165.83547061821</v>
      </c>
      <c r="E407" s="2">
        <f t="shared" si="11"/>
        <v>508489.92944716546</v>
      </c>
    </row>
    <row r="408" spans="1:5" x14ac:dyDescent="0.2">
      <c r="A408" s="1">
        <v>47423</v>
      </c>
      <c r="B408">
        <v>-10243.52107548497</v>
      </c>
      <c r="C408" s="2">
        <f t="shared" si="9"/>
        <v>-10243.52107548497</v>
      </c>
      <c r="D408" s="2">
        <f t="shared" si="10"/>
        <v>-529749.89900090848</v>
      </c>
      <c r="E408" s="2">
        <f t="shared" si="11"/>
        <v>509262.85684993857</v>
      </c>
    </row>
    <row r="409" spans="1:5" x14ac:dyDescent="0.2">
      <c r="A409" s="1">
        <v>47453</v>
      </c>
      <c r="B409">
        <v>-4823.2048482111932</v>
      </c>
      <c r="C409" s="2">
        <f t="shared" si="9"/>
        <v>-4823.2048482111932</v>
      </c>
      <c r="D409" s="2">
        <f t="shared" si="10"/>
        <v>-527000.53103904333</v>
      </c>
      <c r="E409" s="2">
        <f t="shared" si="11"/>
        <v>517354.12134262093</v>
      </c>
    </row>
    <row r="410" spans="1:5" x14ac:dyDescent="0.2">
      <c r="A410" s="1">
        <v>47484</v>
      </c>
      <c r="B410">
        <v>38147.327421786147</v>
      </c>
      <c r="C410" s="2">
        <f t="shared" si="9"/>
        <v>38147.327421786147</v>
      </c>
      <c r="D410" s="2">
        <f t="shared" si="10"/>
        <v>-486693.52222554723</v>
      </c>
      <c r="E410" s="2">
        <f t="shared" si="11"/>
        <v>562988.17706911953</v>
      </c>
    </row>
    <row r="411" spans="1:5" x14ac:dyDescent="0.2">
      <c r="A411" s="1">
        <v>47515</v>
      </c>
      <c r="B411">
        <v>2123.8418329770639</v>
      </c>
      <c r="C411" s="2">
        <f t="shared" si="9"/>
        <v>2123.8418329770639</v>
      </c>
      <c r="D411" s="2">
        <f t="shared" si="10"/>
        <v>-525373.2260651571</v>
      </c>
      <c r="E411" s="2">
        <f t="shared" si="11"/>
        <v>529620.90973111114</v>
      </c>
    </row>
    <row r="412" spans="1:5" x14ac:dyDescent="0.2">
      <c r="A412" s="1">
        <v>47543</v>
      </c>
      <c r="B412">
        <v>-10401.673760363992</v>
      </c>
      <c r="C412" s="2">
        <f t="shared" si="9"/>
        <v>-10401.673760363992</v>
      </c>
      <c r="D412" s="2">
        <f t="shared" si="10"/>
        <v>-540547.77160447708</v>
      </c>
      <c r="E412" s="2">
        <f t="shared" si="11"/>
        <v>519744.42408374912</v>
      </c>
    </row>
    <row r="413" spans="1:5" x14ac:dyDescent="0.2">
      <c r="A413" s="1">
        <v>47574</v>
      </c>
      <c r="B413">
        <v>-12657.284280774551</v>
      </c>
      <c r="C413" s="2">
        <f t="shared" si="9"/>
        <v>-12657.284280774551</v>
      </c>
      <c r="D413" s="2">
        <f t="shared" si="10"/>
        <v>-545445.33804786101</v>
      </c>
      <c r="E413" s="2">
        <f t="shared" si="11"/>
        <v>520130.76948631194</v>
      </c>
    </row>
    <row r="414" spans="1:5" x14ac:dyDescent="0.2">
      <c r="A414" s="1">
        <v>47604</v>
      </c>
      <c r="B414">
        <v>-8772.045127614565</v>
      </c>
      <c r="C414" s="2">
        <f t="shared" si="9"/>
        <v>-8772.045127614565</v>
      </c>
      <c r="D414" s="2">
        <f t="shared" si="10"/>
        <v>-544195.0925374357</v>
      </c>
      <c r="E414" s="2">
        <f t="shared" si="11"/>
        <v>526651.00228220667</v>
      </c>
    </row>
    <row r="415" spans="1:5" x14ac:dyDescent="0.2">
      <c r="A415" s="1">
        <v>47635</v>
      </c>
      <c r="B415">
        <v>-10896.335094121287</v>
      </c>
      <c r="C415" s="2">
        <f t="shared" si="9"/>
        <v>-10896.335094121287</v>
      </c>
      <c r="D415" s="2">
        <f t="shared" si="10"/>
        <v>-548947.52314707148</v>
      </c>
      <c r="E415" s="2">
        <f t="shared" si="11"/>
        <v>527154.85295882891</v>
      </c>
    </row>
    <row r="416" spans="1:5" x14ac:dyDescent="0.2">
      <c r="A416" s="1">
        <v>47665</v>
      </c>
      <c r="B416">
        <v>-12986.908976566481</v>
      </c>
      <c r="C416" s="2">
        <f t="shared" si="9"/>
        <v>-12986.908976566481</v>
      </c>
      <c r="D416" s="2">
        <f t="shared" si="10"/>
        <v>-553659.49156549876</v>
      </c>
      <c r="E416" s="2">
        <f t="shared" si="11"/>
        <v>527685.67361236573</v>
      </c>
    </row>
    <row r="417" spans="1:5" x14ac:dyDescent="0.2">
      <c r="A417" s="1">
        <v>47696</v>
      </c>
      <c r="B417">
        <v>-13261.422542971963</v>
      </c>
      <c r="C417" s="2">
        <f t="shared" si="9"/>
        <v>-13261.422542971963</v>
      </c>
      <c r="D417" s="2">
        <f t="shared" si="10"/>
        <v>-556548.75813616859</v>
      </c>
      <c r="E417" s="2">
        <f t="shared" si="11"/>
        <v>530025.91305022477</v>
      </c>
    </row>
    <row r="418" spans="1:5" x14ac:dyDescent="0.2">
      <c r="A418" s="1">
        <v>47727</v>
      </c>
      <c r="B418">
        <v>-15054.035059292188</v>
      </c>
      <c r="C418" s="2">
        <f t="shared" si="9"/>
        <v>-15054.035059292188</v>
      </c>
      <c r="D418" s="2">
        <f t="shared" si="10"/>
        <v>-560949.584451893</v>
      </c>
      <c r="E418" s="2">
        <f t="shared" si="11"/>
        <v>530841.51433330856</v>
      </c>
    </row>
    <row r="419" spans="1:5" x14ac:dyDescent="0.2">
      <c r="A419" s="1">
        <v>47757</v>
      </c>
      <c r="B419">
        <v>-13269.89533691866</v>
      </c>
      <c r="C419" s="2">
        <f t="shared" si="9"/>
        <v>-13269.89533691866</v>
      </c>
      <c r="D419" s="2">
        <f t="shared" si="10"/>
        <v>-561767.21946824167</v>
      </c>
      <c r="E419" s="2">
        <f t="shared" si="11"/>
        <v>535227.42879440438</v>
      </c>
    </row>
    <row r="420" spans="1:5" x14ac:dyDescent="0.2">
      <c r="A420" s="1">
        <v>47788</v>
      </c>
      <c r="B420">
        <v>-12897.485362684971</v>
      </c>
      <c r="C420" s="2">
        <f t="shared" si="9"/>
        <v>-12897.485362684971</v>
      </c>
      <c r="D420" s="2">
        <f t="shared" si="10"/>
        <v>-563990.2431969922</v>
      </c>
      <c r="E420" s="2">
        <f t="shared" si="11"/>
        <v>538195.27247162233</v>
      </c>
    </row>
    <row r="421" spans="1:5" x14ac:dyDescent="0.2">
      <c r="A421" s="1">
        <v>47818</v>
      </c>
      <c r="B421">
        <v>-14022.057620006301</v>
      </c>
      <c r="C421" s="2">
        <f t="shared" si="9"/>
        <v>-14022.057620006301</v>
      </c>
      <c r="D421" s="2">
        <f t="shared" si="10"/>
        <v>-567704.00408837688</v>
      </c>
      <c r="E421" s="2">
        <f t="shared" si="11"/>
        <v>539659.88884836435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density</vt:lpstr>
      <vt:lpstr>temperature</vt:lpstr>
      <vt:lpstr>O_atoms</vt:lpstr>
      <vt:lpstr>N2_molecules</vt:lpstr>
      <vt:lpstr>O2_molecules</vt:lpstr>
      <vt:lpstr>He_atoms</vt:lpstr>
      <vt:lpstr>Ar_atoms</vt:lpstr>
      <vt:lpstr>H_atoms</vt:lpstr>
      <vt:lpstr>N_atoms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2021-04-20T19:57:45Z</dcterms:created>
  <dcterms:modified xsi:type="dcterms:W3CDTF">2021-04-23T22:11:02Z</dcterms:modified>
</cp:coreProperties>
</file>