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\Downloads\Telegram Desktop\"/>
    </mc:Choice>
  </mc:AlternateContent>
  <xr:revisionPtr revIDLastSave="0" documentId="13_ncr:1_{02A3C473-E292-4A0C-A94E-C4B608AA3A4F}" xr6:coauthVersionLast="46" xr6:coauthVersionMax="46" xr10:uidLastSave="{00000000-0000-0000-0000-000000000000}"/>
  <bookViews>
    <workbookView xWindow="-120" yWindow="-120" windowWidth="20730" windowHeight="11160" xr2:uid="{257D2295-8746-48C9-A6F2-1FAA6E5B8BA3}"/>
  </bookViews>
  <sheets>
    <sheet name="density" sheetId="2" r:id="rId1"/>
    <sheet name="temperature" sheetId="3" r:id="rId2"/>
    <sheet name="O_atoms" sheetId="4" r:id="rId3"/>
    <sheet name="N2_molecules" sheetId="5" r:id="rId4"/>
    <sheet name="O2_molecules" sheetId="6" r:id="rId5"/>
    <sheet name="He_atoms" sheetId="7" r:id="rId6"/>
    <sheet name="Ar_atoms" sheetId="8" r:id="rId7"/>
    <sheet name="H_atoms" sheetId="9" r:id="rId8"/>
    <sheet name="N_atoms" sheetId="10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0" i="10" l="1"/>
  <c r="C302" i="10"/>
  <c r="C304" i="10"/>
  <c r="C306" i="10"/>
  <c r="C308" i="10"/>
  <c r="C310" i="10"/>
  <c r="C312" i="10"/>
  <c r="C314" i="10"/>
  <c r="C316" i="10"/>
  <c r="C318" i="10"/>
  <c r="C320" i="10"/>
  <c r="C322" i="10"/>
  <c r="C324" i="10"/>
  <c r="C326" i="10"/>
  <c r="C328" i="10"/>
  <c r="C330" i="10"/>
  <c r="C332" i="10"/>
  <c r="C334" i="10"/>
  <c r="C336" i="10"/>
  <c r="C338" i="10"/>
  <c r="C340" i="10"/>
  <c r="C342" i="10"/>
  <c r="C344" i="10"/>
  <c r="C346" i="10"/>
  <c r="C348" i="10"/>
  <c r="C350" i="10"/>
  <c r="C352" i="10"/>
  <c r="C354" i="10"/>
  <c r="C356" i="10"/>
  <c r="C358" i="10"/>
  <c r="C360" i="10"/>
  <c r="C362" i="10"/>
  <c r="C364" i="10"/>
  <c r="C366" i="10"/>
  <c r="C368" i="10"/>
  <c r="C370" i="10"/>
  <c r="C372" i="10"/>
  <c r="C374" i="10"/>
  <c r="C376" i="10"/>
  <c r="C378" i="10"/>
  <c r="C380" i="10"/>
  <c r="C382" i="10"/>
  <c r="C384" i="10"/>
  <c r="C386" i="10"/>
  <c r="C388" i="10"/>
  <c r="C390" i="10"/>
  <c r="C392" i="10"/>
  <c r="C394" i="10"/>
  <c r="C396" i="10"/>
  <c r="C398" i="10"/>
  <c r="C400" i="10"/>
  <c r="C402" i="10"/>
  <c r="C404" i="10"/>
  <c r="C406" i="10"/>
  <c r="C408" i="10"/>
  <c r="C410" i="10"/>
  <c r="C412" i="10"/>
  <c r="C414" i="10"/>
  <c r="C416" i="10"/>
  <c r="C418" i="10"/>
  <c r="C420" i="10"/>
  <c r="C299" i="10"/>
  <c r="C303" i="10"/>
  <c r="C307" i="10"/>
  <c r="C311" i="10"/>
  <c r="C315" i="10"/>
  <c r="C319" i="10"/>
  <c r="C323" i="10"/>
  <c r="C327" i="10"/>
  <c r="C331" i="10"/>
  <c r="C335" i="10"/>
  <c r="C339" i="10"/>
  <c r="C343" i="10"/>
  <c r="C347" i="10"/>
  <c r="C351" i="10"/>
  <c r="C355" i="10"/>
  <c r="C359" i="10"/>
  <c r="C363" i="10"/>
  <c r="C367" i="10"/>
  <c r="C371" i="10"/>
  <c r="C375" i="10"/>
  <c r="C379" i="10"/>
  <c r="C383" i="10"/>
  <c r="C387" i="10"/>
  <c r="C391" i="10"/>
  <c r="C395" i="10"/>
  <c r="C399" i="10"/>
  <c r="C403" i="10"/>
  <c r="C407" i="10"/>
  <c r="C411" i="10"/>
  <c r="C415" i="10"/>
  <c r="C419" i="10"/>
  <c r="C301" i="10"/>
  <c r="C309" i="10"/>
  <c r="C317" i="10"/>
  <c r="C325" i="10"/>
  <c r="C333" i="10"/>
  <c r="C341" i="10"/>
  <c r="C349" i="10"/>
  <c r="C357" i="10"/>
  <c r="C365" i="10"/>
  <c r="C373" i="10"/>
  <c r="C381" i="10"/>
  <c r="C389" i="10"/>
  <c r="C397" i="10"/>
  <c r="C405" i="10"/>
  <c r="C413" i="10"/>
  <c r="C421" i="10"/>
  <c r="H3" i="10"/>
  <c r="H5" i="10"/>
  <c r="H7" i="10"/>
  <c r="C305" i="10"/>
  <c r="C313" i="10"/>
  <c r="C321" i="10"/>
  <c r="C329" i="10"/>
  <c r="C337" i="10"/>
  <c r="C345" i="10"/>
  <c r="C353" i="10"/>
  <c r="C361" i="10"/>
  <c r="C369" i="10"/>
  <c r="C377" i="10"/>
  <c r="C385" i="10"/>
  <c r="C393" i="10"/>
  <c r="C401" i="10"/>
  <c r="C409" i="10"/>
  <c r="C417" i="10"/>
  <c r="H2" i="10"/>
  <c r="H4" i="10"/>
  <c r="H6" i="10"/>
  <c r="H8" i="10"/>
  <c r="C299" i="9"/>
  <c r="C301" i="9"/>
  <c r="C303" i="9"/>
  <c r="C305" i="9"/>
  <c r="C307" i="9"/>
  <c r="C309" i="9"/>
  <c r="C311" i="9"/>
  <c r="C313" i="9"/>
  <c r="C315" i="9"/>
  <c r="C317" i="9"/>
  <c r="C319" i="9"/>
  <c r="C321" i="9"/>
  <c r="C323" i="9"/>
  <c r="C325" i="9"/>
  <c r="C327" i="9"/>
  <c r="C329" i="9"/>
  <c r="C331" i="9"/>
  <c r="C333" i="9"/>
  <c r="C335" i="9"/>
  <c r="C337" i="9"/>
  <c r="C339" i="9"/>
  <c r="C341" i="9"/>
  <c r="C343" i="9"/>
  <c r="C345" i="9"/>
  <c r="C347" i="9"/>
  <c r="C349" i="9"/>
  <c r="C351" i="9"/>
  <c r="C353" i="9"/>
  <c r="C355" i="9"/>
  <c r="C357" i="9"/>
  <c r="C359" i="9"/>
  <c r="C361" i="9"/>
  <c r="C363" i="9"/>
  <c r="C365" i="9"/>
  <c r="C367" i="9"/>
  <c r="C369" i="9"/>
  <c r="C371" i="9"/>
  <c r="C373" i="9"/>
  <c r="C375" i="9"/>
  <c r="C377" i="9"/>
  <c r="C379" i="9"/>
  <c r="C381" i="9"/>
  <c r="C383" i="9"/>
  <c r="C385" i="9"/>
  <c r="C387" i="9"/>
  <c r="C389" i="9"/>
  <c r="C391" i="9"/>
  <c r="C393" i="9"/>
  <c r="C395" i="9"/>
  <c r="C397" i="9"/>
  <c r="C399" i="9"/>
  <c r="C401" i="9"/>
  <c r="C403" i="9"/>
  <c r="C405" i="9"/>
  <c r="C407" i="9"/>
  <c r="C409" i="9"/>
  <c r="C411" i="9"/>
  <c r="C413" i="9"/>
  <c r="C415" i="9"/>
  <c r="C417" i="9"/>
  <c r="C419" i="9"/>
  <c r="C421" i="9"/>
  <c r="C300" i="9"/>
  <c r="C304" i="9"/>
  <c r="C308" i="9"/>
  <c r="C312" i="9"/>
  <c r="C316" i="9"/>
  <c r="C320" i="9"/>
  <c r="C324" i="9"/>
  <c r="C328" i="9"/>
  <c r="C332" i="9"/>
  <c r="C336" i="9"/>
  <c r="C340" i="9"/>
  <c r="C344" i="9"/>
  <c r="C348" i="9"/>
  <c r="C352" i="9"/>
  <c r="C356" i="9"/>
  <c r="C360" i="9"/>
  <c r="C364" i="9"/>
  <c r="C368" i="9"/>
  <c r="C372" i="9"/>
  <c r="C376" i="9"/>
  <c r="C380" i="9"/>
  <c r="C384" i="9"/>
  <c r="C388" i="9"/>
  <c r="C392" i="9"/>
  <c r="C396" i="9"/>
  <c r="C400" i="9"/>
  <c r="C404" i="9"/>
  <c r="C408" i="9"/>
  <c r="C412" i="9"/>
  <c r="C416" i="9"/>
  <c r="C420" i="9"/>
  <c r="H3" i="9"/>
  <c r="H5" i="9"/>
  <c r="H7" i="9"/>
  <c r="C302" i="9"/>
  <c r="C306" i="9"/>
  <c r="C310" i="9"/>
  <c r="C314" i="9"/>
  <c r="C318" i="9"/>
  <c r="C322" i="9"/>
  <c r="C326" i="9"/>
  <c r="C330" i="9"/>
  <c r="C334" i="9"/>
  <c r="C338" i="9"/>
  <c r="C342" i="9"/>
  <c r="C346" i="9"/>
  <c r="C350" i="9"/>
  <c r="C354" i="9"/>
  <c r="C358" i="9"/>
  <c r="C362" i="9"/>
  <c r="C366" i="9"/>
  <c r="C370" i="9"/>
  <c r="C374" i="9"/>
  <c r="C378" i="9"/>
  <c r="C382" i="9"/>
  <c r="C386" i="9"/>
  <c r="C390" i="9"/>
  <c r="C394" i="9"/>
  <c r="C398" i="9"/>
  <c r="C402" i="9"/>
  <c r="C406" i="9"/>
  <c r="C410" i="9"/>
  <c r="C414" i="9"/>
  <c r="C418" i="9"/>
  <c r="H2" i="9"/>
  <c r="H6" i="9"/>
  <c r="H4" i="9"/>
  <c r="H8" i="9"/>
  <c r="C299" i="8"/>
  <c r="C301" i="8"/>
  <c r="C303" i="8"/>
  <c r="C305" i="8"/>
  <c r="C307" i="8"/>
  <c r="C309" i="8"/>
  <c r="C311" i="8"/>
  <c r="C313" i="8"/>
  <c r="C315" i="8"/>
  <c r="C317" i="8"/>
  <c r="C319" i="8"/>
  <c r="C321" i="8"/>
  <c r="C323" i="8"/>
  <c r="C325" i="8"/>
  <c r="C327" i="8"/>
  <c r="C329" i="8"/>
  <c r="C331" i="8"/>
  <c r="C333" i="8"/>
  <c r="C335" i="8"/>
  <c r="C337" i="8"/>
  <c r="C339" i="8"/>
  <c r="C341" i="8"/>
  <c r="C343" i="8"/>
  <c r="C345" i="8"/>
  <c r="C347" i="8"/>
  <c r="C349" i="8"/>
  <c r="C351" i="8"/>
  <c r="C353" i="8"/>
  <c r="C355" i="8"/>
  <c r="C357" i="8"/>
  <c r="C359" i="8"/>
  <c r="C361" i="8"/>
  <c r="C363" i="8"/>
  <c r="C365" i="8"/>
  <c r="C367" i="8"/>
  <c r="C369" i="8"/>
  <c r="C371" i="8"/>
  <c r="C373" i="8"/>
  <c r="C375" i="8"/>
  <c r="C377" i="8"/>
  <c r="C379" i="8"/>
  <c r="C381" i="8"/>
  <c r="C383" i="8"/>
  <c r="C385" i="8"/>
  <c r="C387" i="8"/>
  <c r="C389" i="8"/>
  <c r="C391" i="8"/>
  <c r="C393" i="8"/>
  <c r="C395" i="8"/>
  <c r="C397" i="8"/>
  <c r="C399" i="8"/>
  <c r="C401" i="8"/>
  <c r="C403" i="8"/>
  <c r="C405" i="8"/>
  <c r="C407" i="8"/>
  <c r="C409" i="8"/>
  <c r="C411" i="8"/>
  <c r="C413" i="8"/>
  <c r="C415" i="8"/>
  <c r="C417" i="8"/>
  <c r="C419" i="8"/>
  <c r="C421" i="8"/>
  <c r="C300" i="8"/>
  <c r="C304" i="8"/>
  <c r="C308" i="8"/>
  <c r="C312" i="8"/>
  <c r="C316" i="8"/>
  <c r="C320" i="8"/>
  <c r="C324" i="8"/>
  <c r="C328" i="8"/>
  <c r="C332" i="8"/>
  <c r="C336" i="8"/>
  <c r="C340" i="8"/>
  <c r="C344" i="8"/>
  <c r="C348" i="8"/>
  <c r="C352" i="8"/>
  <c r="C356" i="8"/>
  <c r="C360" i="8"/>
  <c r="C364" i="8"/>
  <c r="C368" i="8"/>
  <c r="C372" i="8"/>
  <c r="C376" i="8"/>
  <c r="C380" i="8"/>
  <c r="C384" i="8"/>
  <c r="C388" i="8"/>
  <c r="C392" i="8"/>
  <c r="C396" i="8"/>
  <c r="C400" i="8"/>
  <c r="C404" i="8"/>
  <c r="C408" i="8"/>
  <c r="C412" i="8"/>
  <c r="C416" i="8"/>
  <c r="C420" i="8"/>
  <c r="H3" i="8"/>
  <c r="H5" i="8"/>
  <c r="H7" i="8"/>
  <c r="C302" i="8"/>
  <c r="C306" i="8"/>
  <c r="C310" i="8"/>
  <c r="C314" i="8"/>
  <c r="C318" i="8"/>
  <c r="C322" i="8"/>
  <c r="C326" i="8"/>
  <c r="C330" i="8"/>
  <c r="C334" i="8"/>
  <c r="C338" i="8"/>
  <c r="C342" i="8"/>
  <c r="C346" i="8"/>
  <c r="C350" i="8"/>
  <c r="C354" i="8"/>
  <c r="C358" i="8"/>
  <c r="C362" i="8"/>
  <c r="C366" i="8"/>
  <c r="C370" i="8"/>
  <c r="C374" i="8"/>
  <c r="C378" i="8"/>
  <c r="C382" i="8"/>
  <c r="C386" i="8"/>
  <c r="C390" i="8"/>
  <c r="C394" i="8"/>
  <c r="C398" i="8"/>
  <c r="C402" i="8"/>
  <c r="C406" i="8"/>
  <c r="C410" i="8"/>
  <c r="C414" i="8"/>
  <c r="C418" i="8"/>
  <c r="H2" i="8"/>
  <c r="H6" i="8"/>
  <c r="H4" i="8"/>
  <c r="H8" i="8"/>
  <c r="C299" i="7"/>
  <c r="C301" i="7"/>
  <c r="C303" i="7"/>
  <c r="C305" i="7"/>
  <c r="C307" i="7"/>
  <c r="C309" i="7"/>
  <c r="C311" i="7"/>
  <c r="C313" i="7"/>
  <c r="C315" i="7"/>
  <c r="C317" i="7"/>
  <c r="C319" i="7"/>
  <c r="C321" i="7"/>
  <c r="C323" i="7"/>
  <c r="C325" i="7"/>
  <c r="C327" i="7"/>
  <c r="C329" i="7"/>
  <c r="C331" i="7"/>
  <c r="C333" i="7"/>
  <c r="C335" i="7"/>
  <c r="C337" i="7"/>
  <c r="C339" i="7"/>
  <c r="C341" i="7"/>
  <c r="C343" i="7"/>
  <c r="C345" i="7"/>
  <c r="C347" i="7"/>
  <c r="C349" i="7"/>
  <c r="C351" i="7"/>
  <c r="C353" i="7"/>
  <c r="C355" i="7"/>
  <c r="C357" i="7"/>
  <c r="C359" i="7"/>
  <c r="C361" i="7"/>
  <c r="C363" i="7"/>
  <c r="C365" i="7"/>
  <c r="C367" i="7"/>
  <c r="C369" i="7"/>
  <c r="C371" i="7"/>
  <c r="C373" i="7"/>
  <c r="C375" i="7"/>
  <c r="C377" i="7"/>
  <c r="C379" i="7"/>
  <c r="C381" i="7"/>
  <c r="C383" i="7"/>
  <c r="C385" i="7"/>
  <c r="C387" i="7"/>
  <c r="C389" i="7"/>
  <c r="C391" i="7"/>
  <c r="C393" i="7"/>
  <c r="C395" i="7"/>
  <c r="C397" i="7"/>
  <c r="C399" i="7"/>
  <c r="C401" i="7"/>
  <c r="C403" i="7"/>
  <c r="C405" i="7"/>
  <c r="C407" i="7"/>
  <c r="C409" i="7"/>
  <c r="C411" i="7"/>
  <c r="C413" i="7"/>
  <c r="C415" i="7"/>
  <c r="C417" i="7"/>
  <c r="C419" i="7"/>
  <c r="C421" i="7"/>
  <c r="C300" i="7"/>
  <c r="C304" i="7"/>
  <c r="C308" i="7"/>
  <c r="C312" i="7"/>
  <c r="C316" i="7"/>
  <c r="C320" i="7"/>
  <c r="C324" i="7"/>
  <c r="C328" i="7"/>
  <c r="C332" i="7"/>
  <c r="C336" i="7"/>
  <c r="C340" i="7"/>
  <c r="C344" i="7"/>
  <c r="C348" i="7"/>
  <c r="C352" i="7"/>
  <c r="C356" i="7"/>
  <c r="C360" i="7"/>
  <c r="C364" i="7"/>
  <c r="C368" i="7"/>
  <c r="C372" i="7"/>
  <c r="C376" i="7"/>
  <c r="C380" i="7"/>
  <c r="C384" i="7"/>
  <c r="C388" i="7"/>
  <c r="C392" i="7"/>
  <c r="C396" i="7"/>
  <c r="C400" i="7"/>
  <c r="C404" i="7"/>
  <c r="C408" i="7"/>
  <c r="C412" i="7"/>
  <c r="C416" i="7"/>
  <c r="C420" i="7"/>
  <c r="H3" i="7"/>
  <c r="H5" i="7"/>
  <c r="H7" i="7"/>
  <c r="C302" i="7"/>
  <c r="C306" i="7"/>
  <c r="C310" i="7"/>
  <c r="C314" i="7"/>
  <c r="C318" i="7"/>
  <c r="C322" i="7"/>
  <c r="C326" i="7"/>
  <c r="C330" i="7"/>
  <c r="C334" i="7"/>
  <c r="C338" i="7"/>
  <c r="C342" i="7"/>
  <c r="C346" i="7"/>
  <c r="C350" i="7"/>
  <c r="C354" i="7"/>
  <c r="C358" i="7"/>
  <c r="C362" i="7"/>
  <c r="C366" i="7"/>
  <c r="C370" i="7"/>
  <c r="C374" i="7"/>
  <c r="C378" i="7"/>
  <c r="C382" i="7"/>
  <c r="C386" i="7"/>
  <c r="C390" i="7"/>
  <c r="C394" i="7"/>
  <c r="C398" i="7"/>
  <c r="C402" i="7"/>
  <c r="C406" i="7"/>
  <c r="C410" i="7"/>
  <c r="C414" i="7"/>
  <c r="C418" i="7"/>
  <c r="H2" i="7"/>
  <c r="H6" i="7"/>
  <c r="H4" i="7"/>
  <c r="H8" i="7"/>
  <c r="C299" i="6"/>
  <c r="C301" i="6"/>
  <c r="C303" i="6"/>
  <c r="C305" i="6"/>
  <c r="C307" i="6"/>
  <c r="C309" i="6"/>
  <c r="C311" i="6"/>
  <c r="C313" i="6"/>
  <c r="C315" i="6"/>
  <c r="C317" i="6"/>
  <c r="C319" i="6"/>
  <c r="C321" i="6"/>
  <c r="C323" i="6"/>
  <c r="C325" i="6"/>
  <c r="C327" i="6"/>
  <c r="C329" i="6"/>
  <c r="C331" i="6"/>
  <c r="C333" i="6"/>
  <c r="C335" i="6"/>
  <c r="C337" i="6"/>
  <c r="C339" i="6"/>
  <c r="C341" i="6"/>
  <c r="C343" i="6"/>
  <c r="C345" i="6"/>
  <c r="C347" i="6"/>
  <c r="C349" i="6"/>
  <c r="C351" i="6"/>
  <c r="C353" i="6"/>
  <c r="C355" i="6"/>
  <c r="C357" i="6"/>
  <c r="C359" i="6"/>
  <c r="C361" i="6"/>
  <c r="C363" i="6"/>
  <c r="C365" i="6"/>
  <c r="C367" i="6"/>
  <c r="C369" i="6"/>
  <c r="C371" i="6"/>
  <c r="C373" i="6"/>
  <c r="C375" i="6"/>
  <c r="C377" i="6"/>
  <c r="C379" i="6"/>
  <c r="C381" i="6"/>
  <c r="C383" i="6"/>
  <c r="C385" i="6"/>
  <c r="C387" i="6"/>
  <c r="C389" i="6"/>
  <c r="C391" i="6"/>
  <c r="C393" i="6"/>
  <c r="C395" i="6"/>
  <c r="C397" i="6"/>
  <c r="C399" i="6"/>
  <c r="C401" i="6"/>
  <c r="C403" i="6"/>
  <c r="C405" i="6"/>
  <c r="C407" i="6"/>
  <c r="C409" i="6"/>
  <c r="C411" i="6"/>
  <c r="C413" i="6"/>
  <c r="C415" i="6"/>
  <c r="C417" i="6"/>
  <c r="C419" i="6"/>
  <c r="C421" i="6"/>
  <c r="C300" i="6"/>
  <c r="C304" i="6"/>
  <c r="C308" i="6"/>
  <c r="C312" i="6"/>
  <c r="C316" i="6"/>
  <c r="C320" i="6"/>
  <c r="C324" i="6"/>
  <c r="C328" i="6"/>
  <c r="C332" i="6"/>
  <c r="C336" i="6"/>
  <c r="C340" i="6"/>
  <c r="C344" i="6"/>
  <c r="C348" i="6"/>
  <c r="C352" i="6"/>
  <c r="C356" i="6"/>
  <c r="C360" i="6"/>
  <c r="C364" i="6"/>
  <c r="C368" i="6"/>
  <c r="C372" i="6"/>
  <c r="C376" i="6"/>
  <c r="C380" i="6"/>
  <c r="C384" i="6"/>
  <c r="C388" i="6"/>
  <c r="C392" i="6"/>
  <c r="C396" i="6"/>
  <c r="C400" i="6"/>
  <c r="C404" i="6"/>
  <c r="C408" i="6"/>
  <c r="C412" i="6"/>
  <c r="C416" i="6"/>
  <c r="C420" i="6"/>
  <c r="H3" i="6"/>
  <c r="H5" i="6"/>
  <c r="H7" i="6"/>
  <c r="C302" i="6"/>
  <c r="C306" i="6"/>
  <c r="C310" i="6"/>
  <c r="C314" i="6"/>
  <c r="C318" i="6"/>
  <c r="C322" i="6"/>
  <c r="C326" i="6"/>
  <c r="C330" i="6"/>
  <c r="C334" i="6"/>
  <c r="C338" i="6"/>
  <c r="C342" i="6"/>
  <c r="C346" i="6"/>
  <c r="C350" i="6"/>
  <c r="C354" i="6"/>
  <c r="C358" i="6"/>
  <c r="C362" i="6"/>
  <c r="C366" i="6"/>
  <c r="C370" i="6"/>
  <c r="C374" i="6"/>
  <c r="C378" i="6"/>
  <c r="C382" i="6"/>
  <c r="C386" i="6"/>
  <c r="C390" i="6"/>
  <c r="C394" i="6"/>
  <c r="C398" i="6"/>
  <c r="C402" i="6"/>
  <c r="C406" i="6"/>
  <c r="C410" i="6"/>
  <c r="C414" i="6"/>
  <c r="C418" i="6"/>
  <c r="H2" i="6"/>
  <c r="H6" i="6"/>
  <c r="H4" i="6"/>
  <c r="H8" i="6"/>
  <c r="C299" i="5"/>
  <c r="C301" i="5"/>
  <c r="C303" i="5"/>
  <c r="C305" i="5"/>
  <c r="C307" i="5"/>
  <c r="C309" i="5"/>
  <c r="C311" i="5"/>
  <c r="C313" i="5"/>
  <c r="C315" i="5"/>
  <c r="C317" i="5"/>
  <c r="C319" i="5"/>
  <c r="C321" i="5"/>
  <c r="C323" i="5"/>
  <c r="C325" i="5"/>
  <c r="C327" i="5"/>
  <c r="C329" i="5"/>
  <c r="C331" i="5"/>
  <c r="C333" i="5"/>
  <c r="C335" i="5"/>
  <c r="C337" i="5"/>
  <c r="C339" i="5"/>
  <c r="C341" i="5"/>
  <c r="C343" i="5"/>
  <c r="C345" i="5"/>
  <c r="C347" i="5"/>
  <c r="C349" i="5"/>
  <c r="C351" i="5"/>
  <c r="C353" i="5"/>
  <c r="C355" i="5"/>
  <c r="C357" i="5"/>
  <c r="C359" i="5"/>
  <c r="C361" i="5"/>
  <c r="C363" i="5"/>
  <c r="C365" i="5"/>
  <c r="C367" i="5"/>
  <c r="C369" i="5"/>
  <c r="C371" i="5"/>
  <c r="C373" i="5"/>
  <c r="C375" i="5"/>
  <c r="C377" i="5"/>
  <c r="C379" i="5"/>
  <c r="C381" i="5"/>
  <c r="C383" i="5"/>
  <c r="C385" i="5"/>
  <c r="C387" i="5"/>
  <c r="C389" i="5"/>
  <c r="C391" i="5"/>
  <c r="C393" i="5"/>
  <c r="C395" i="5"/>
  <c r="C397" i="5"/>
  <c r="C399" i="5"/>
  <c r="C401" i="5"/>
  <c r="C403" i="5"/>
  <c r="C405" i="5"/>
  <c r="C407" i="5"/>
  <c r="C409" i="5"/>
  <c r="C411" i="5"/>
  <c r="C413" i="5"/>
  <c r="C415" i="5"/>
  <c r="C417" i="5"/>
  <c r="C419" i="5"/>
  <c r="C421" i="5"/>
  <c r="C300" i="5"/>
  <c r="C304" i="5"/>
  <c r="C308" i="5"/>
  <c r="C312" i="5"/>
  <c r="C316" i="5"/>
  <c r="C320" i="5"/>
  <c r="C324" i="5"/>
  <c r="C328" i="5"/>
  <c r="C332" i="5"/>
  <c r="C336" i="5"/>
  <c r="C340" i="5"/>
  <c r="C344" i="5"/>
  <c r="C348" i="5"/>
  <c r="C352" i="5"/>
  <c r="C356" i="5"/>
  <c r="C360" i="5"/>
  <c r="C364" i="5"/>
  <c r="C368" i="5"/>
  <c r="C372" i="5"/>
  <c r="C376" i="5"/>
  <c r="C380" i="5"/>
  <c r="C384" i="5"/>
  <c r="C388" i="5"/>
  <c r="C392" i="5"/>
  <c r="C396" i="5"/>
  <c r="C400" i="5"/>
  <c r="C404" i="5"/>
  <c r="C408" i="5"/>
  <c r="C412" i="5"/>
  <c r="C416" i="5"/>
  <c r="C420" i="5"/>
  <c r="H3" i="5"/>
  <c r="H5" i="5"/>
  <c r="H7" i="5"/>
  <c r="C302" i="5"/>
  <c r="C306" i="5"/>
  <c r="C310" i="5"/>
  <c r="C314" i="5"/>
  <c r="C318" i="5"/>
  <c r="C322" i="5"/>
  <c r="C326" i="5"/>
  <c r="C330" i="5"/>
  <c r="C334" i="5"/>
  <c r="C338" i="5"/>
  <c r="C342" i="5"/>
  <c r="C346" i="5"/>
  <c r="C350" i="5"/>
  <c r="C354" i="5"/>
  <c r="C358" i="5"/>
  <c r="C362" i="5"/>
  <c r="C366" i="5"/>
  <c r="C370" i="5"/>
  <c r="C374" i="5"/>
  <c r="C378" i="5"/>
  <c r="C382" i="5"/>
  <c r="C386" i="5"/>
  <c r="C390" i="5"/>
  <c r="C394" i="5"/>
  <c r="C398" i="5"/>
  <c r="C402" i="5"/>
  <c r="C406" i="5"/>
  <c r="C410" i="5"/>
  <c r="C414" i="5"/>
  <c r="C418" i="5"/>
  <c r="H2" i="5"/>
  <c r="H6" i="5"/>
  <c r="H4" i="5"/>
  <c r="H8" i="5"/>
  <c r="C299" i="4"/>
  <c r="C301" i="4"/>
  <c r="C303" i="4"/>
  <c r="C305" i="4"/>
  <c r="C307" i="4"/>
  <c r="C309" i="4"/>
  <c r="C311" i="4"/>
  <c r="C313" i="4"/>
  <c r="C315" i="4"/>
  <c r="C317" i="4"/>
  <c r="C319" i="4"/>
  <c r="C321" i="4"/>
  <c r="C323" i="4"/>
  <c r="C325" i="4"/>
  <c r="C327" i="4"/>
  <c r="C329" i="4"/>
  <c r="C331" i="4"/>
  <c r="C333" i="4"/>
  <c r="C335" i="4"/>
  <c r="C337" i="4"/>
  <c r="C339" i="4"/>
  <c r="C341" i="4"/>
  <c r="C343" i="4"/>
  <c r="C345" i="4"/>
  <c r="C347" i="4"/>
  <c r="C349" i="4"/>
  <c r="C351" i="4"/>
  <c r="C353" i="4"/>
  <c r="C355" i="4"/>
  <c r="C357" i="4"/>
  <c r="C359" i="4"/>
  <c r="C361" i="4"/>
  <c r="C363" i="4"/>
  <c r="C365" i="4"/>
  <c r="C367" i="4"/>
  <c r="C369" i="4"/>
  <c r="C371" i="4"/>
  <c r="C373" i="4"/>
  <c r="C375" i="4"/>
  <c r="C377" i="4"/>
  <c r="C379" i="4"/>
  <c r="C381" i="4"/>
  <c r="C383" i="4"/>
  <c r="C385" i="4"/>
  <c r="C387" i="4"/>
  <c r="C389" i="4"/>
  <c r="C391" i="4"/>
  <c r="C393" i="4"/>
  <c r="C395" i="4"/>
  <c r="C397" i="4"/>
  <c r="C399" i="4"/>
  <c r="C401" i="4"/>
  <c r="C403" i="4"/>
  <c r="C405" i="4"/>
  <c r="C407" i="4"/>
  <c r="C409" i="4"/>
  <c r="C411" i="4"/>
  <c r="C413" i="4"/>
  <c r="C415" i="4"/>
  <c r="C417" i="4"/>
  <c r="C419" i="4"/>
  <c r="C421" i="4"/>
  <c r="C300" i="4"/>
  <c r="C304" i="4"/>
  <c r="C308" i="4"/>
  <c r="C312" i="4"/>
  <c r="C316" i="4"/>
  <c r="C320" i="4"/>
  <c r="C324" i="4"/>
  <c r="C328" i="4"/>
  <c r="C332" i="4"/>
  <c r="C336" i="4"/>
  <c r="C340" i="4"/>
  <c r="C344" i="4"/>
  <c r="C348" i="4"/>
  <c r="C352" i="4"/>
  <c r="C356" i="4"/>
  <c r="C360" i="4"/>
  <c r="C364" i="4"/>
  <c r="C368" i="4"/>
  <c r="C372" i="4"/>
  <c r="C376" i="4"/>
  <c r="C380" i="4"/>
  <c r="C384" i="4"/>
  <c r="C388" i="4"/>
  <c r="C392" i="4"/>
  <c r="C396" i="4"/>
  <c r="C400" i="4"/>
  <c r="C404" i="4"/>
  <c r="C408" i="4"/>
  <c r="C412" i="4"/>
  <c r="C416" i="4"/>
  <c r="C420" i="4"/>
  <c r="H3" i="4"/>
  <c r="H5" i="4"/>
  <c r="H7" i="4"/>
  <c r="C302" i="4"/>
  <c r="C306" i="4"/>
  <c r="C310" i="4"/>
  <c r="C314" i="4"/>
  <c r="C318" i="4"/>
  <c r="C322" i="4"/>
  <c r="C326" i="4"/>
  <c r="C330" i="4"/>
  <c r="C334" i="4"/>
  <c r="C338" i="4"/>
  <c r="C342" i="4"/>
  <c r="C346" i="4"/>
  <c r="C350" i="4"/>
  <c r="C354" i="4"/>
  <c r="C358" i="4"/>
  <c r="C362" i="4"/>
  <c r="C366" i="4"/>
  <c r="C370" i="4"/>
  <c r="C374" i="4"/>
  <c r="C378" i="4"/>
  <c r="C382" i="4"/>
  <c r="C386" i="4"/>
  <c r="C390" i="4"/>
  <c r="C394" i="4"/>
  <c r="C398" i="4"/>
  <c r="C402" i="4"/>
  <c r="C406" i="4"/>
  <c r="C410" i="4"/>
  <c r="C414" i="4"/>
  <c r="C418" i="4"/>
  <c r="H2" i="4"/>
  <c r="H6" i="4"/>
  <c r="H4" i="4"/>
  <c r="H8" i="4"/>
  <c r="C299" i="3"/>
  <c r="C301" i="3"/>
  <c r="C303" i="3"/>
  <c r="C305" i="3"/>
  <c r="C307" i="3"/>
  <c r="C309" i="3"/>
  <c r="C311" i="3"/>
  <c r="C313" i="3"/>
  <c r="C315" i="3"/>
  <c r="C317" i="3"/>
  <c r="C319" i="3"/>
  <c r="C321" i="3"/>
  <c r="C323" i="3"/>
  <c r="C325" i="3"/>
  <c r="C327" i="3"/>
  <c r="C329" i="3"/>
  <c r="C331" i="3"/>
  <c r="C333" i="3"/>
  <c r="C335" i="3"/>
  <c r="C337" i="3"/>
  <c r="C339" i="3"/>
  <c r="C341" i="3"/>
  <c r="C343" i="3"/>
  <c r="C345" i="3"/>
  <c r="C347" i="3"/>
  <c r="C349" i="3"/>
  <c r="C351" i="3"/>
  <c r="C353" i="3"/>
  <c r="C355" i="3"/>
  <c r="C357" i="3"/>
  <c r="C359" i="3"/>
  <c r="C361" i="3"/>
  <c r="C363" i="3"/>
  <c r="C365" i="3"/>
  <c r="C367" i="3"/>
  <c r="C369" i="3"/>
  <c r="C371" i="3"/>
  <c r="C373" i="3"/>
  <c r="C375" i="3"/>
  <c r="C377" i="3"/>
  <c r="C379" i="3"/>
  <c r="C381" i="3"/>
  <c r="C383" i="3"/>
  <c r="C385" i="3"/>
  <c r="C387" i="3"/>
  <c r="C389" i="3"/>
  <c r="C391" i="3"/>
  <c r="C393" i="3"/>
  <c r="C395" i="3"/>
  <c r="C397" i="3"/>
  <c r="C399" i="3"/>
  <c r="C401" i="3"/>
  <c r="C403" i="3"/>
  <c r="C405" i="3"/>
  <c r="C407" i="3"/>
  <c r="C409" i="3"/>
  <c r="C411" i="3"/>
  <c r="C413" i="3"/>
  <c r="C415" i="3"/>
  <c r="C417" i="3"/>
  <c r="C419" i="3"/>
  <c r="C421" i="3"/>
  <c r="C300" i="3"/>
  <c r="C304" i="3"/>
  <c r="C308" i="3"/>
  <c r="C312" i="3"/>
  <c r="C316" i="3"/>
  <c r="C320" i="3"/>
  <c r="C324" i="3"/>
  <c r="C328" i="3"/>
  <c r="C332" i="3"/>
  <c r="C336" i="3"/>
  <c r="C340" i="3"/>
  <c r="C344" i="3"/>
  <c r="C348" i="3"/>
  <c r="C352" i="3"/>
  <c r="C356" i="3"/>
  <c r="C360" i="3"/>
  <c r="C364" i="3"/>
  <c r="C368" i="3"/>
  <c r="C372" i="3"/>
  <c r="C376" i="3"/>
  <c r="C380" i="3"/>
  <c r="C384" i="3"/>
  <c r="C388" i="3"/>
  <c r="C392" i="3"/>
  <c r="C396" i="3"/>
  <c r="C400" i="3"/>
  <c r="C404" i="3"/>
  <c r="C408" i="3"/>
  <c r="C412" i="3"/>
  <c r="C416" i="3"/>
  <c r="C420" i="3"/>
  <c r="H3" i="3"/>
  <c r="H5" i="3"/>
  <c r="H7" i="3"/>
  <c r="C302" i="3"/>
  <c r="C306" i="3"/>
  <c r="C310" i="3"/>
  <c r="C314" i="3"/>
  <c r="C318" i="3"/>
  <c r="C322" i="3"/>
  <c r="C326" i="3"/>
  <c r="C330" i="3"/>
  <c r="C334" i="3"/>
  <c r="C338" i="3"/>
  <c r="C342" i="3"/>
  <c r="C346" i="3"/>
  <c r="C350" i="3"/>
  <c r="C354" i="3"/>
  <c r="C358" i="3"/>
  <c r="C362" i="3"/>
  <c r="C366" i="3"/>
  <c r="C370" i="3"/>
  <c r="C374" i="3"/>
  <c r="C378" i="3"/>
  <c r="C382" i="3"/>
  <c r="C386" i="3"/>
  <c r="C390" i="3"/>
  <c r="C394" i="3"/>
  <c r="C398" i="3"/>
  <c r="C402" i="3"/>
  <c r="C406" i="3"/>
  <c r="C410" i="3"/>
  <c r="C414" i="3"/>
  <c r="C418" i="3"/>
  <c r="H2" i="3"/>
  <c r="H6" i="3"/>
  <c r="H4" i="3"/>
  <c r="H8" i="3"/>
  <c r="C299" i="2"/>
  <c r="C301" i="2"/>
  <c r="C303" i="2"/>
  <c r="C305" i="2"/>
  <c r="C307" i="2"/>
  <c r="C309" i="2"/>
  <c r="C311" i="2"/>
  <c r="C313" i="2"/>
  <c r="C315" i="2"/>
  <c r="C317" i="2"/>
  <c r="C319" i="2"/>
  <c r="C321" i="2"/>
  <c r="C323" i="2"/>
  <c r="C325" i="2"/>
  <c r="C327" i="2"/>
  <c r="C329" i="2"/>
  <c r="C331" i="2"/>
  <c r="C333" i="2"/>
  <c r="C335" i="2"/>
  <c r="C337" i="2"/>
  <c r="C339" i="2"/>
  <c r="C341" i="2"/>
  <c r="C343" i="2"/>
  <c r="C345" i="2"/>
  <c r="C347" i="2"/>
  <c r="C349" i="2"/>
  <c r="C351" i="2"/>
  <c r="C353" i="2"/>
  <c r="C355" i="2"/>
  <c r="C357" i="2"/>
  <c r="C359" i="2"/>
  <c r="C361" i="2"/>
  <c r="C363" i="2"/>
  <c r="C365" i="2"/>
  <c r="C367" i="2"/>
  <c r="C369" i="2"/>
  <c r="C371" i="2"/>
  <c r="C373" i="2"/>
  <c r="C375" i="2"/>
  <c r="C377" i="2"/>
  <c r="C379" i="2"/>
  <c r="C381" i="2"/>
  <c r="C383" i="2"/>
  <c r="C385" i="2"/>
  <c r="C387" i="2"/>
  <c r="C389" i="2"/>
  <c r="C391" i="2"/>
  <c r="C393" i="2"/>
  <c r="C395" i="2"/>
  <c r="C397" i="2"/>
  <c r="C399" i="2"/>
  <c r="C401" i="2"/>
  <c r="C403" i="2"/>
  <c r="C405" i="2"/>
  <c r="C407" i="2"/>
  <c r="C409" i="2"/>
  <c r="C411" i="2"/>
  <c r="C413" i="2"/>
  <c r="C415" i="2"/>
  <c r="C417" i="2"/>
  <c r="C419" i="2"/>
  <c r="C421" i="2"/>
  <c r="C300" i="2"/>
  <c r="C304" i="2"/>
  <c r="C308" i="2"/>
  <c r="C312" i="2"/>
  <c r="C316" i="2"/>
  <c r="C320" i="2"/>
  <c r="C324" i="2"/>
  <c r="C328" i="2"/>
  <c r="C332" i="2"/>
  <c r="C336" i="2"/>
  <c r="C340" i="2"/>
  <c r="C344" i="2"/>
  <c r="C348" i="2"/>
  <c r="C352" i="2"/>
  <c r="C356" i="2"/>
  <c r="C360" i="2"/>
  <c r="C364" i="2"/>
  <c r="C368" i="2"/>
  <c r="C372" i="2"/>
  <c r="C376" i="2"/>
  <c r="C380" i="2"/>
  <c r="C384" i="2"/>
  <c r="C388" i="2"/>
  <c r="C392" i="2"/>
  <c r="C396" i="2"/>
  <c r="C400" i="2"/>
  <c r="C404" i="2"/>
  <c r="C408" i="2"/>
  <c r="C412" i="2"/>
  <c r="C416" i="2"/>
  <c r="C420" i="2"/>
  <c r="H3" i="2"/>
  <c r="H5" i="2"/>
  <c r="H7" i="2"/>
  <c r="C302" i="2"/>
  <c r="C306" i="2"/>
  <c r="C310" i="2"/>
  <c r="C314" i="2"/>
  <c r="C318" i="2"/>
  <c r="C322" i="2"/>
  <c r="C326" i="2"/>
  <c r="C330" i="2"/>
  <c r="C334" i="2"/>
  <c r="C338" i="2"/>
  <c r="C342" i="2"/>
  <c r="C346" i="2"/>
  <c r="C350" i="2"/>
  <c r="C354" i="2"/>
  <c r="C358" i="2"/>
  <c r="C362" i="2"/>
  <c r="C366" i="2"/>
  <c r="C370" i="2"/>
  <c r="C374" i="2"/>
  <c r="C378" i="2"/>
  <c r="C382" i="2"/>
  <c r="C386" i="2"/>
  <c r="C390" i="2"/>
  <c r="C394" i="2"/>
  <c r="C398" i="2"/>
  <c r="C402" i="2"/>
  <c r="C406" i="2"/>
  <c r="C410" i="2"/>
  <c r="C414" i="2"/>
  <c r="C418" i="2"/>
  <c r="H2" i="2"/>
  <c r="H6" i="2"/>
  <c r="H4" i="2"/>
  <c r="H8" i="2"/>
  <c r="D417" i="10" l="1"/>
  <c r="D409" i="10"/>
  <c r="D401" i="10"/>
  <c r="D393" i="10"/>
  <c r="D385" i="10"/>
  <c r="D377" i="10"/>
  <c r="D369" i="10"/>
  <c r="D361" i="10"/>
  <c r="D353" i="10"/>
  <c r="D345" i="10"/>
  <c r="D337" i="10"/>
  <c r="D329" i="10"/>
  <c r="D321" i="10"/>
  <c r="D313" i="10"/>
  <c r="D305" i="10"/>
  <c r="D421" i="10"/>
  <c r="D413" i="10"/>
  <c r="D405" i="10"/>
  <c r="D397" i="10"/>
  <c r="D389" i="10"/>
  <c r="D381" i="10"/>
  <c r="D373" i="10"/>
  <c r="D365" i="10"/>
  <c r="D357" i="10"/>
  <c r="D349" i="10"/>
  <c r="D341" i="10"/>
  <c r="D333" i="10"/>
  <c r="D325" i="10"/>
  <c r="D317" i="10"/>
  <c r="D309" i="10"/>
  <c r="D301" i="10"/>
  <c r="D419" i="10"/>
  <c r="D415" i="10"/>
  <c r="D411" i="10"/>
  <c r="D407" i="10"/>
  <c r="D403" i="10"/>
  <c r="D399" i="10"/>
  <c r="D395" i="10"/>
  <c r="D391" i="10"/>
  <c r="D387" i="10"/>
  <c r="D383" i="10"/>
  <c r="D379" i="10"/>
  <c r="D375" i="10"/>
  <c r="D371" i="10"/>
  <c r="D367" i="10"/>
  <c r="D363" i="10"/>
  <c r="D359" i="10"/>
  <c r="D355" i="10"/>
  <c r="D351" i="10"/>
  <c r="D347" i="10"/>
  <c r="D343" i="10"/>
  <c r="D339" i="10"/>
  <c r="D335" i="10"/>
  <c r="D331" i="10"/>
  <c r="D327" i="10"/>
  <c r="D323" i="10"/>
  <c r="D319" i="10"/>
  <c r="D315" i="10"/>
  <c r="D311" i="10"/>
  <c r="D307" i="10"/>
  <c r="D303" i="10"/>
  <c r="D299" i="10"/>
  <c r="D420" i="10"/>
  <c r="D418" i="10"/>
  <c r="D416" i="10"/>
  <c r="D414" i="10"/>
  <c r="D412" i="10"/>
  <c r="D410" i="10"/>
  <c r="D408" i="10"/>
  <c r="D406" i="10"/>
  <c r="D404" i="10"/>
  <c r="D402" i="10"/>
  <c r="D400" i="10"/>
  <c r="D398" i="10"/>
  <c r="D396" i="10"/>
  <c r="D394" i="10"/>
  <c r="D392" i="10"/>
  <c r="D390" i="10"/>
  <c r="D388" i="10"/>
  <c r="D386" i="10"/>
  <c r="D384" i="10"/>
  <c r="D382" i="10"/>
  <c r="D380" i="10"/>
  <c r="D378" i="10"/>
  <c r="D376" i="10"/>
  <c r="D374" i="10"/>
  <c r="D372" i="10"/>
  <c r="D370" i="10"/>
  <c r="D368" i="10"/>
  <c r="D366" i="10"/>
  <c r="D364" i="10"/>
  <c r="D362" i="10"/>
  <c r="D360" i="10"/>
  <c r="D358" i="10"/>
  <c r="D356" i="10"/>
  <c r="D354" i="10"/>
  <c r="D352" i="10"/>
  <c r="D350" i="10"/>
  <c r="D348" i="10"/>
  <c r="E346" i="10"/>
  <c r="D344" i="10"/>
  <c r="E342" i="10"/>
  <c r="D340" i="10"/>
  <c r="E338" i="10"/>
  <c r="D336" i="10"/>
  <c r="E334" i="10"/>
  <c r="D332" i="10"/>
  <c r="E330" i="10"/>
  <c r="D328" i="10"/>
  <c r="E326" i="10"/>
  <c r="D324" i="10"/>
  <c r="E322" i="10"/>
  <c r="D320" i="10"/>
  <c r="E318" i="10"/>
  <c r="D316" i="10"/>
  <c r="E314" i="10"/>
  <c r="D312" i="10"/>
  <c r="E310" i="10"/>
  <c r="D308" i="10"/>
  <c r="E306" i="10"/>
  <c r="D304" i="10"/>
  <c r="E302" i="10"/>
  <c r="D300" i="10"/>
  <c r="E417" i="10"/>
  <c r="E409" i="10"/>
  <c r="E401" i="10"/>
  <c r="E393" i="10"/>
  <c r="E385" i="10"/>
  <c r="E377" i="10"/>
  <c r="E369" i="10"/>
  <c r="E361" i="10"/>
  <c r="E353" i="10"/>
  <c r="E345" i="10"/>
  <c r="E337" i="10"/>
  <c r="E329" i="10"/>
  <c r="E321" i="10"/>
  <c r="E313" i="10"/>
  <c r="E305" i="10"/>
  <c r="E421" i="10"/>
  <c r="E413" i="10"/>
  <c r="E405" i="10"/>
  <c r="E397" i="10"/>
  <c r="E389" i="10"/>
  <c r="E381" i="10"/>
  <c r="E373" i="10"/>
  <c r="E365" i="10"/>
  <c r="E357" i="10"/>
  <c r="E349" i="10"/>
  <c r="E341" i="10"/>
  <c r="E333" i="10"/>
  <c r="E325" i="10"/>
  <c r="E317" i="10"/>
  <c r="E309" i="10"/>
  <c r="E301" i="10"/>
  <c r="E419" i="10"/>
  <c r="E415" i="10"/>
  <c r="E411" i="10"/>
  <c r="E407" i="10"/>
  <c r="E403" i="10"/>
  <c r="E399" i="10"/>
  <c r="E395" i="10"/>
  <c r="E391" i="10"/>
  <c r="E387" i="10"/>
  <c r="E383" i="10"/>
  <c r="E379" i="10"/>
  <c r="E375" i="10"/>
  <c r="E371" i="10"/>
  <c r="E367" i="10"/>
  <c r="E363" i="10"/>
  <c r="E359" i="10"/>
  <c r="E355" i="10"/>
  <c r="E351" i="10"/>
  <c r="E347" i="10"/>
  <c r="E343" i="10"/>
  <c r="E339" i="10"/>
  <c r="E335" i="10"/>
  <c r="E331" i="10"/>
  <c r="E327" i="10"/>
  <c r="E323" i="10"/>
  <c r="E319" i="10"/>
  <c r="E315" i="10"/>
  <c r="E311" i="10"/>
  <c r="E307" i="10"/>
  <c r="E303" i="10"/>
  <c r="E299" i="10"/>
  <c r="E420" i="10"/>
  <c r="E418" i="10"/>
  <c r="E416" i="10"/>
  <c r="E414" i="10"/>
  <c r="E412" i="10"/>
  <c r="E410" i="10"/>
  <c r="E408" i="10"/>
  <c r="E406" i="10"/>
  <c r="E404" i="10"/>
  <c r="E402" i="10"/>
  <c r="E400" i="10"/>
  <c r="E398" i="10"/>
  <c r="E396" i="10"/>
  <c r="E394" i="10"/>
  <c r="E392" i="10"/>
  <c r="E390" i="10"/>
  <c r="E388" i="10"/>
  <c r="E386" i="10"/>
  <c r="E384" i="10"/>
  <c r="E382" i="10"/>
  <c r="E380" i="10"/>
  <c r="E378" i="10"/>
  <c r="E376" i="10"/>
  <c r="E374" i="10"/>
  <c r="E372" i="10"/>
  <c r="E370" i="10"/>
  <c r="E368" i="10"/>
  <c r="E366" i="10"/>
  <c r="E364" i="10"/>
  <c r="E362" i="10"/>
  <c r="E360" i="10"/>
  <c r="E358" i="10"/>
  <c r="E356" i="10"/>
  <c r="E354" i="10"/>
  <c r="E352" i="10"/>
  <c r="E350" i="10"/>
  <c r="E348" i="10"/>
  <c r="D346" i="10"/>
  <c r="E344" i="10"/>
  <c r="D342" i="10"/>
  <c r="E340" i="10"/>
  <c r="D338" i="10"/>
  <c r="E336" i="10"/>
  <c r="D334" i="10"/>
  <c r="E332" i="10"/>
  <c r="D330" i="10"/>
  <c r="E328" i="10"/>
  <c r="D326" i="10"/>
  <c r="E324" i="10"/>
  <c r="D322" i="10"/>
  <c r="E320" i="10"/>
  <c r="D318" i="10"/>
  <c r="E316" i="10"/>
  <c r="D314" i="10"/>
  <c r="E312" i="10"/>
  <c r="D310" i="10"/>
  <c r="E308" i="10"/>
  <c r="D306" i="10"/>
  <c r="E304" i="10"/>
  <c r="D302" i="10"/>
  <c r="E300" i="10"/>
  <c r="D418" i="9"/>
  <c r="D414" i="9"/>
  <c r="D410" i="9"/>
  <c r="D406" i="9"/>
  <c r="D402" i="9"/>
  <c r="D398" i="9"/>
  <c r="D394" i="9"/>
  <c r="D390" i="9"/>
  <c r="D386" i="9"/>
  <c r="D382" i="9"/>
  <c r="D378" i="9"/>
  <c r="D374" i="9"/>
  <c r="D370" i="9"/>
  <c r="D366" i="9"/>
  <c r="D362" i="9"/>
  <c r="D358" i="9"/>
  <c r="D354" i="9"/>
  <c r="D350" i="9"/>
  <c r="D346" i="9"/>
  <c r="D342" i="9"/>
  <c r="D338" i="9"/>
  <c r="D334" i="9"/>
  <c r="D330" i="9"/>
  <c r="D326" i="9"/>
  <c r="D322" i="9"/>
  <c r="D318" i="9"/>
  <c r="D314" i="9"/>
  <c r="D310" i="9"/>
  <c r="D306" i="9"/>
  <c r="D302" i="9"/>
  <c r="D420" i="9"/>
  <c r="D416" i="9"/>
  <c r="D412" i="9"/>
  <c r="D408" i="9"/>
  <c r="D404" i="9"/>
  <c r="D400" i="9"/>
  <c r="D396" i="9"/>
  <c r="D392" i="9"/>
  <c r="D388" i="9"/>
  <c r="D384" i="9"/>
  <c r="D380" i="9"/>
  <c r="D376" i="9"/>
  <c r="D372" i="9"/>
  <c r="D368" i="9"/>
  <c r="D364" i="9"/>
  <c r="D360" i="9"/>
  <c r="D356" i="9"/>
  <c r="D352" i="9"/>
  <c r="D348" i="9"/>
  <c r="D344" i="9"/>
  <c r="D340" i="9"/>
  <c r="D336" i="9"/>
  <c r="D332" i="9"/>
  <c r="D328" i="9"/>
  <c r="D324" i="9"/>
  <c r="D320" i="9"/>
  <c r="D316" i="9"/>
  <c r="D312" i="9"/>
  <c r="D308" i="9"/>
  <c r="D304" i="9"/>
  <c r="D300" i="9"/>
  <c r="E421" i="9"/>
  <c r="E419" i="9"/>
  <c r="E417" i="9"/>
  <c r="E415" i="9"/>
  <c r="E413" i="9"/>
  <c r="E411" i="9"/>
  <c r="E409" i="9"/>
  <c r="E407" i="9"/>
  <c r="E405" i="9"/>
  <c r="E403" i="9"/>
  <c r="E401" i="9"/>
  <c r="E399" i="9"/>
  <c r="E397" i="9"/>
  <c r="E395" i="9"/>
  <c r="E393" i="9"/>
  <c r="E391" i="9"/>
  <c r="E389" i="9"/>
  <c r="E387" i="9"/>
  <c r="D385" i="9"/>
  <c r="E383" i="9"/>
  <c r="D381" i="9"/>
  <c r="E379" i="9"/>
  <c r="D377" i="9"/>
  <c r="E375" i="9"/>
  <c r="D373" i="9"/>
  <c r="E371" i="9"/>
  <c r="D369" i="9"/>
  <c r="E367" i="9"/>
  <c r="D365" i="9"/>
  <c r="E363" i="9"/>
  <c r="D361" i="9"/>
  <c r="E359" i="9"/>
  <c r="D357" i="9"/>
  <c r="E355" i="9"/>
  <c r="D353" i="9"/>
  <c r="E351" i="9"/>
  <c r="D349" i="9"/>
  <c r="E347" i="9"/>
  <c r="D345" i="9"/>
  <c r="E343" i="9"/>
  <c r="D341" i="9"/>
  <c r="E339" i="9"/>
  <c r="D337" i="9"/>
  <c r="E335" i="9"/>
  <c r="D333" i="9"/>
  <c r="E331" i="9"/>
  <c r="D329" i="9"/>
  <c r="E327" i="9"/>
  <c r="D325" i="9"/>
  <c r="E323" i="9"/>
  <c r="D321" i="9"/>
  <c r="E319" i="9"/>
  <c r="D317" i="9"/>
  <c r="E315" i="9"/>
  <c r="D313" i="9"/>
  <c r="E311" i="9"/>
  <c r="D309" i="9"/>
  <c r="E307" i="9"/>
  <c r="D305" i="9"/>
  <c r="E303" i="9"/>
  <c r="D301" i="9"/>
  <c r="E299" i="9"/>
  <c r="E418" i="9"/>
  <c r="E414" i="9"/>
  <c r="E410" i="9"/>
  <c r="E406" i="9"/>
  <c r="E402" i="9"/>
  <c r="E398" i="9"/>
  <c r="E394" i="9"/>
  <c r="E390" i="9"/>
  <c r="E386" i="9"/>
  <c r="E382" i="9"/>
  <c r="E378" i="9"/>
  <c r="E374" i="9"/>
  <c r="E370" i="9"/>
  <c r="E366" i="9"/>
  <c r="E362" i="9"/>
  <c r="E358" i="9"/>
  <c r="E354" i="9"/>
  <c r="E350" i="9"/>
  <c r="E346" i="9"/>
  <c r="E342" i="9"/>
  <c r="E338" i="9"/>
  <c r="E334" i="9"/>
  <c r="E330" i="9"/>
  <c r="E326" i="9"/>
  <c r="E322" i="9"/>
  <c r="E318" i="9"/>
  <c r="E314" i="9"/>
  <c r="E310" i="9"/>
  <c r="E306" i="9"/>
  <c r="E302" i="9"/>
  <c r="E420" i="9"/>
  <c r="E416" i="9"/>
  <c r="E412" i="9"/>
  <c r="E408" i="9"/>
  <c r="E404" i="9"/>
  <c r="E400" i="9"/>
  <c r="E396" i="9"/>
  <c r="E392" i="9"/>
  <c r="E388" i="9"/>
  <c r="E384" i="9"/>
  <c r="E380" i="9"/>
  <c r="E376" i="9"/>
  <c r="E372" i="9"/>
  <c r="E368" i="9"/>
  <c r="E364" i="9"/>
  <c r="E360" i="9"/>
  <c r="E356" i="9"/>
  <c r="E352" i="9"/>
  <c r="E348" i="9"/>
  <c r="E344" i="9"/>
  <c r="E340" i="9"/>
  <c r="E336" i="9"/>
  <c r="E332" i="9"/>
  <c r="E328" i="9"/>
  <c r="E324" i="9"/>
  <c r="E320" i="9"/>
  <c r="E316" i="9"/>
  <c r="E312" i="9"/>
  <c r="E308" i="9"/>
  <c r="E304" i="9"/>
  <c r="E300" i="9"/>
  <c r="D421" i="9"/>
  <c r="D419" i="9"/>
  <c r="D417" i="9"/>
  <c r="D415" i="9"/>
  <c r="D413" i="9"/>
  <c r="D411" i="9"/>
  <c r="D409" i="9"/>
  <c r="D407" i="9"/>
  <c r="D405" i="9"/>
  <c r="D403" i="9"/>
  <c r="D401" i="9"/>
  <c r="D399" i="9"/>
  <c r="D397" i="9"/>
  <c r="D395" i="9"/>
  <c r="D393" i="9"/>
  <c r="D391" i="9"/>
  <c r="D389" i="9"/>
  <c r="D387" i="9"/>
  <c r="E385" i="9"/>
  <c r="D383" i="9"/>
  <c r="E381" i="9"/>
  <c r="D379" i="9"/>
  <c r="E377" i="9"/>
  <c r="D375" i="9"/>
  <c r="E373" i="9"/>
  <c r="D371" i="9"/>
  <c r="E369" i="9"/>
  <c r="D367" i="9"/>
  <c r="E365" i="9"/>
  <c r="D363" i="9"/>
  <c r="E361" i="9"/>
  <c r="D359" i="9"/>
  <c r="E357" i="9"/>
  <c r="D355" i="9"/>
  <c r="E353" i="9"/>
  <c r="D351" i="9"/>
  <c r="E349" i="9"/>
  <c r="D347" i="9"/>
  <c r="E345" i="9"/>
  <c r="D343" i="9"/>
  <c r="E341" i="9"/>
  <c r="D339" i="9"/>
  <c r="E337" i="9"/>
  <c r="D335" i="9"/>
  <c r="E333" i="9"/>
  <c r="D331" i="9"/>
  <c r="E329" i="9"/>
  <c r="D327" i="9"/>
  <c r="E325" i="9"/>
  <c r="D323" i="9"/>
  <c r="E321" i="9"/>
  <c r="D319" i="9"/>
  <c r="E317" i="9"/>
  <c r="D315" i="9"/>
  <c r="E313" i="9"/>
  <c r="D311" i="9"/>
  <c r="E309" i="9"/>
  <c r="D307" i="9"/>
  <c r="E305" i="9"/>
  <c r="D303" i="9"/>
  <c r="E301" i="9"/>
  <c r="D299" i="9"/>
  <c r="D418" i="8"/>
  <c r="D414" i="8"/>
  <c r="D410" i="8"/>
  <c r="D406" i="8"/>
  <c r="D402" i="8"/>
  <c r="D398" i="8"/>
  <c r="D394" i="8"/>
  <c r="D390" i="8"/>
  <c r="D386" i="8"/>
  <c r="D382" i="8"/>
  <c r="D378" i="8"/>
  <c r="D374" i="8"/>
  <c r="D370" i="8"/>
  <c r="D366" i="8"/>
  <c r="D362" i="8"/>
  <c r="D358" i="8"/>
  <c r="D354" i="8"/>
  <c r="D350" i="8"/>
  <c r="D346" i="8"/>
  <c r="D342" i="8"/>
  <c r="D338" i="8"/>
  <c r="D334" i="8"/>
  <c r="D330" i="8"/>
  <c r="D326" i="8"/>
  <c r="D322" i="8"/>
  <c r="D318" i="8"/>
  <c r="D314" i="8"/>
  <c r="D310" i="8"/>
  <c r="D306" i="8"/>
  <c r="D302" i="8"/>
  <c r="D420" i="8"/>
  <c r="D416" i="8"/>
  <c r="D412" i="8"/>
  <c r="D408" i="8"/>
  <c r="D404" i="8"/>
  <c r="D400" i="8"/>
  <c r="D396" i="8"/>
  <c r="D392" i="8"/>
  <c r="D388" i="8"/>
  <c r="D384" i="8"/>
  <c r="D380" i="8"/>
  <c r="D376" i="8"/>
  <c r="D372" i="8"/>
  <c r="D368" i="8"/>
  <c r="D364" i="8"/>
  <c r="D360" i="8"/>
  <c r="D356" i="8"/>
  <c r="D352" i="8"/>
  <c r="D348" i="8"/>
  <c r="D344" i="8"/>
  <c r="D340" i="8"/>
  <c r="D336" i="8"/>
  <c r="D332" i="8"/>
  <c r="D328" i="8"/>
  <c r="D324" i="8"/>
  <c r="D320" i="8"/>
  <c r="D316" i="8"/>
  <c r="D312" i="8"/>
  <c r="D308" i="8"/>
  <c r="D304" i="8"/>
  <c r="D300" i="8"/>
  <c r="E421" i="8"/>
  <c r="E419" i="8"/>
  <c r="E417" i="8"/>
  <c r="E415" i="8"/>
  <c r="E413" i="8"/>
  <c r="E411" i="8"/>
  <c r="E409" i="8"/>
  <c r="E407" i="8"/>
  <c r="E405" i="8"/>
  <c r="E403" i="8"/>
  <c r="E401" i="8"/>
  <c r="E399" i="8"/>
  <c r="E397" i="8"/>
  <c r="E395" i="8"/>
  <c r="E393" i="8"/>
  <c r="E391" i="8"/>
  <c r="E389" i="8"/>
  <c r="E387" i="8"/>
  <c r="D385" i="8"/>
  <c r="E383" i="8"/>
  <c r="D381" i="8"/>
  <c r="E379" i="8"/>
  <c r="D377" i="8"/>
  <c r="E375" i="8"/>
  <c r="D373" i="8"/>
  <c r="E371" i="8"/>
  <c r="D369" i="8"/>
  <c r="E367" i="8"/>
  <c r="D365" i="8"/>
  <c r="E363" i="8"/>
  <c r="D361" i="8"/>
  <c r="E359" i="8"/>
  <c r="D357" i="8"/>
  <c r="E355" i="8"/>
  <c r="D353" i="8"/>
  <c r="E351" i="8"/>
  <c r="D349" i="8"/>
  <c r="E347" i="8"/>
  <c r="D345" i="8"/>
  <c r="E343" i="8"/>
  <c r="D341" i="8"/>
  <c r="E339" i="8"/>
  <c r="D337" i="8"/>
  <c r="E335" i="8"/>
  <c r="D333" i="8"/>
  <c r="E331" i="8"/>
  <c r="D329" i="8"/>
  <c r="E327" i="8"/>
  <c r="D325" i="8"/>
  <c r="E323" i="8"/>
  <c r="D321" i="8"/>
  <c r="E319" i="8"/>
  <c r="D317" i="8"/>
  <c r="E315" i="8"/>
  <c r="D313" i="8"/>
  <c r="E311" i="8"/>
  <c r="D309" i="8"/>
  <c r="E307" i="8"/>
  <c r="D305" i="8"/>
  <c r="E303" i="8"/>
  <c r="D301" i="8"/>
  <c r="E299" i="8"/>
  <c r="E418" i="8"/>
  <c r="E414" i="8"/>
  <c r="E410" i="8"/>
  <c r="E406" i="8"/>
  <c r="E402" i="8"/>
  <c r="E398" i="8"/>
  <c r="E394" i="8"/>
  <c r="E390" i="8"/>
  <c r="E386" i="8"/>
  <c r="E382" i="8"/>
  <c r="E378" i="8"/>
  <c r="E374" i="8"/>
  <c r="E370" i="8"/>
  <c r="E366" i="8"/>
  <c r="E362" i="8"/>
  <c r="E358" i="8"/>
  <c r="E354" i="8"/>
  <c r="E350" i="8"/>
  <c r="E346" i="8"/>
  <c r="E342" i="8"/>
  <c r="E338" i="8"/>
  <c r="E334" i="8"/>
  <c r="E330" i="8"/>
  <c r="E326" i="8"/>
  <c r="E322" i="8"/>
  <c r="E318" i="8"/>
  <c r="E314" i="8"/>
  <c r="E310" i="8"/>
  <c r="E306" i="8"/>
  <c r="E302" i="8"/>
  <c r="E420" i="8"/>
  <c r="E416" i="8"/>
  <c r="E412" i="8"/>
  <c r="E408" i="8"/>
  <c r="E404" i="8"/>
  <c r="E400" i="8"/>
  <c r="E396" i="8"/>
  <c r="E392" i="8"/>
  <c r="E388" i="8"/>
  <c r="E384" i="8"/>
  <c r="E380" i="8"/>
  <c r="E376" i="8"/>
  <c r="E372" i="8"/>
  <c r="E368" i="8"/>
  <c r="E364" i="8"/>
  <c r="E360" i="8"/>
  <c r="E356" i="8"/>
  <c r="E352" i="8"/>
  <c r="E348" i="8"/>
  <c r="E344" i="8"/>
  <c r="E340" i="8"/>
  <c r="E336" i="8"/>
  <c r="E332" i="8"/>
  <c r="E328" i="8"/>
  <c r="E324" i="8"/>
  <c r="E320" i="8"/>
  <c r="E316" i="8"/>
  <c r="E312" i="8"/>
  <c r="E308" i="8"/>
  <c r="E304" i="8"/>
  <c r="E300" i="8"/>
  <c r="D421" i="8"/>
  <c r="D419" i="8"/>
  <c r="D417" i="8"/>
  <c r="D415" i="8"/>
  <c r="D413" i="8"/>
  <c r="D411" i="8"/>
  <c r="D409" i="8"/>
  <c r="D407" i="8"/>
  <c r="D405" i="8"/>
  <c r="D403" i="8"/>
  <c r="D401" i="8"/>
  <c r="D399" i="8"/>
  <c r="D397" i="8"/>
  <c r="D395" i="8"/>
  <c r="D393" i="8"/>
  <c r="D391" i="8"/>
  <c r="D389" i="8"/>
  <c r="D387" i="8"/>
  <c r="E385" i="8"/>
  <c r="D383" i="8"/>
  <c r="E381" i="8"/>
  <c r="D379" i="8"/>
  <c r="E377" i="8"/>
  <c r="D375" i="8"/>
  <c r="E373" i="8"/>
  <c r="D371" i="8"/>
  <c r="E369" i="8"/>
  <c r="D367" i="8"/>
  <c r="E365" i="8"/>
  <c r="D363" i="8"/>
  <c r="E361" i="8"/>
  <c r="D359" i="8"/>
  <c r="E357" i="8"/>
  <c r="D355" i="8"/>
  <c r="E353" i="8"/>
  <c r="D351" i="8"/>
  <c r="E349" i="8"/>
  <c r="D347" i="8"/>
  <c r="E345" i="8"/>
  <c r="D343" i="8"/>
  <c r="E341" i="8"/>
  <c r="D339" i="8"/>
  <c r="E337" i="8"/>
  <c r="D335" i="8"/>
  <c r="E333" i="8"/>
  <c r="D331" i="8"/>
  <c r="E329" i="8"/>
  <c r="D327" i="8"/>
  <c r="E325" i="8"/>
  <c r="D323" i="8"/>
  <c r="E321" i="8"/>
  <c r="D319" i="8"/>
  <c r="E317" i="8"/>
  <c r="D315" i="8"/>
  <c r="E313" i="8"/>
  <c r="D311" i="8"/>
  <c r="E309" i="8"/>
  <c r="D307" i="8"/>
  <c r="E305" i="8"/>
  <c r="D303" i="8"/>
  <c r="E301" i="8"/>
  <c r="D299" i="8"/>
  <c r="D418" i="7"/>
  <c r="D414" i="7"/>
  <c r="D410" i="7"/>
  <c r="D406" i="7"/>
  <c r="D402" i="7"/>
  <c r="D398" i="7"/>
  <c r="D394" i="7"/>
  <c r="D390" i="7"/>
  <c r="D386" i="7"/>
  <c r="D382" i="7"/>
  <c r="D378" i="7"/>
  <c r="D374" i="7"/>
  <c r="D370" i="7"/>
  <c r="D366" i="7"/>
  <c r="D362" i="7"/>
  <c r="D358" i="7"/>
  <c r="D354" i="7"/>
  <c r="D350" i="7"/>
  <c r="D346" i="7"/>
  <c r="D342" i="7"/>
  <c r="D338" i="7"/>
  <c r="D334" i="7"/>
  <c r="D330" i="7"/>
  <c r="D326" i="7"/>
  <c r="D322" i="7"/>
  <c r="D318" i="7"/>
  <c r="D314" i="7"/>
  <c r="D310" i="7"/>
  <c r="D306" i="7"/>
  <c r="D302" i="7"/>
  <c r="D420" i="7"/>
  <c r="D416" i="7"/>
  <c r="D412" i="7"/>
  <c r="D408" i="7"/>
  <c r="D404" i="7"/>
  <c r="D400" i="7"/>
  <c r="D396" i="7"/>
  <c r="D392" i="7"/>
  <c r="D388" i="7"/>
  <c r="D384" i="7"/>
  <c r="D380" i="7"/>
  <c r="D376" i="7"/>
  <c r="D372" i="7"/>
  <c r="D368" i="7"/>
  <c r="D364" i="7"/>
  <c r="D360" i="7"/>
  <c r="D356" i="7"/>
  <c r="D352" i="7"/>
  <c r="D348" i="7"/>
  <c r="D344" i="7"/>
  <c r="D340" i="7"/>
  <c r="D336" i="7"/>
  <c r="D332" i="7"/>
  <c r="D328" i="7"/>
  <c r="D324" i="7"/>
  <c r="D320" i="7"/>
  <c r="D316" i="7"/>
  <c r="D312" i="7"/>
  <c r="D308" i="7"/>
  <c r="D304" i="7"/>
  <c r="D300" i="7"/>
  <c r="E421" i="7"/>
  <c r="E419" i="7"/>
  <c r="E417" i="7"/>
  <c r="E415" i="7"/>
  <c r="E413" i="7"/>
  <c r="E411" i="7"/>
  <c r="E409" i="7"/>
  <c r="E407" i="7"/>
  <c r="E405" i="7"/>
  <c r="E403" i="7"/>
  <c r="E401" i="7"/>
  <c r="E399" i="7"/>
  <c r="E397" i="7"/>
  <c r="E395" i="7"/>
  <c r="E393" i="7"/>
  <c r="E391" i="7"/>
  <c r="E389" i="7"/>
  <c r="E387" i="7"/>
  <c r="D385" i="7"/>
  <c r="E383" i="7"/>
  <c r="D381" i="7"/>
  <c r="E379" i="7"/>
  <c r="D377" i="7"/>
  <c r="E375" i="7"/>
  <c r="D373" i="7"/>
  <c r="E371" i="7"/>
  <c r="D369" i="7"/>
  <c r="E367" i="7"/>
  <c r="D365" i="7"/>
  <c r="E363" i="7"/>
  <c r="D361" i="7"/>
  <c r="E359" i="7"/>
  <c r="D357" i="7"/>
  <c r="E355" i="7"/>
  <c r="D353" i="7"/>
  <c r="E351" i="7"/>
  <c r="D349" i="7"/>
  <c r="E347" i="7"/>
  <c r="D345" i="7"/>
  <c r="E343" i="7"/>
  <c r="D341" i="7"/>
  <c r="E339" i="7"/>
  <c r="D337" i="7"/>
  <c r="E335" i="7"/>
  <c r="D333" i="7"/>
  <c r="E331" i="7"/>
  <c r="D329" i="7"/>
  <c r="E327" i="7"/>
  <c r="D325" i="7"/>
  <c r="E323" i="7"/>
  <c r="D321" i="7"/>
  <c r="E319" i="7"/>
  <c r="D317" i="7"/>
  <c r="E315" i="7"/>
  <c r="D313" i="7"/>
  <c r="E311" i="7"/>
  <c r="D309" i="7"/>
  <c r="E307" i="7"/>
  <c r="D305" i="7"/>
  <c r="E303" i="7"/>
  <c r="D301" i="7"/>
  <c r="E299" i="7"/>
  <c r="E418" i="7"/>
  <c r="E414" i="7"/>
  <c r="E410" i="7"/>
  <c r="E406" i="7"/>
  <c r="E402" i="7"/>
  <c r="E398" i="7"/>
  <c r="E394" i="7"/>
  <c r="E390" i="7"/>
  <c r="E386" i="7"/>
  <c r="E382" i="7"/>
  <c r="E378" i="7"/>
  <c r="E374" i="7"/>
  <c r="E370" i="7"/>
  <c r="E366" i="7"/>
  <c r="E362" i="7"/>
  <c r="E358" i="7"/>
  <c r="E354" i="7"/>
  <c r="E350" i="7"/>
  <c r="E346" i="7"/>
  <c r="E342" i="7"/>
  <c r="E338" i="7"/>
  <c r="E334" i="7"/>
  <c r="E330" i="7"/>
  <c r="E326" i="7"/>
  <c r="E322" i="7"/>
  <c r="E318" i="7"/>
  <c r="E314" i="7"/>
  <c r="E310" i="7"/>
  <c r="E306" i="7"/>
  <c r="E302" i="7"/>
  <c r="E420" i="7"/>
  <c r="E416" i="7"/>
  <c r="E412" i="7"/>
  <c r="E408" i="7"/>
  <c r="E404" i="7"/>
  <c r="E400" i="7"/>
  <c r="E396" i="7"/>
  <c r="E392" i="7"/>
  <c r="E388" i="7"/>
  <c r="E384" i="7"/>
  <c r="E380" i="7"/>
  <c r="E376" i="7"/>
  <c r="E372" i="7"/>
  <c r="E368" i="7"/>
  <c r="E364" i="7"/>
  <c r="E360" i="7"/>
  <c r="E356" i="7"/>
  <c r="E352" i="7"/>
  <c r="E348" i="7"/>
  <c r="E344" i="7"/>
  <c r="E340" i="7"/>
  <c r="E336" i="7"/>
  <c r="E332" i="7"/>
  <c r="E328" i="7"/>
  <c r="E324" i="7"/>
  <c r="E320" i="7"/>
  <c r="E316" i="7"/>
  <c r="E312" i="7"/>
  <c r="E308" i="7"/>
  <c r="E304" i="7"/>
  <c r="E300" i="7"/>
  <c r="D421" i="7"/>
  <c r="D419" i="7"/>
  <c r="D417" i="7"/>
  <c r="D415" i="7"/>
  <c r="D413" i="7"/>
  <c r="D411" i="7"/>
  <c r="D409" i="7"/>
  <c r="D407" i="7"/>
  <c r="D405" i="7"/>
  <c r="D403" i="7"/>
  <c r="D401" i="7"/>
  <c r="D399" i="7"/>
  <c r="D397" i="7"/>
  <c r="D395" i="7"/>
  <c r="D393" i="7"/>
  <c r="D391" i="7"/>
  <c r="D389" i="7"/>
  <c r="D387" i="7"/>
  <c r="E385" i="7"/>
  <c r="D383" i="7"/>
  <c r="E381" i="7"/>
  <c r="D379" i="7"/>
  <c r="E377" i="7"/>
  <c r="D375" i="7"/>
  <c r="E373" i="7"/>
  <c r="D371" i="7"/>
  <c r="E369" i="7"/>
  <c r="D367" i="7"/>
  <c r="E365" i="7"/>
  <c r="D363" i="7"/>
  <c r="E361" i="7"/>
  <c r="D359" i="7"/>
  <c r="E357" i="7"/>
  <c r="D355" i="7"/>
  <c r="E353" i="7"/>
  <c r="D351" i="7"/>
  <c r="E349" i="7"/>
  <c r="D347" i="7"/>
  <c r="E345" i="7"/>
  <c r="D343" i="7"/>
  <c r="E341" i="7"/>
  <c r="D339" i="7"/>
  <c r="E337" i="7"/>
  <c r="D335" i="7"/>
  <c r="E333" i="7"/>
  <c r="D331" i="7"/>
  <c r="E329" i="7"/>
  <c r="D327" i="7"/>
  <c r="E325" i="7"/>
  <c r="D323" i="7"/>
  <c r="E321" i="7"/>
  <c r="D319" i="7"/>
  <c r="E317" i="7"/>
  <c r="D315" i="7"/>
  <c r="E313" i="7"/>
  <c r="D311" i="7"/>
  <c r="E309" i="7"/>
  <c r="D307" i="7"/>
  <c r="E305" i="7"/>
  <c r="D303" i="7"/>
  <c r="E301" i="7"/>
  <c r="D299" i="7"/>
  <c r="D418" i="6"/>
  <c r="D414" i="6"/>
  <c r="D410" i="6"/>
  <c r="D406" i="6"/>
  <c r="D402" i="6"/>
  <c r="D398" i="6"/>
  <c r="D394" i="6"/>
  <c r="D390" i="6"/>
  <c r="D386" i="6"/>
  <c r="D382" i="6"/>
  <c r="D378" i="6"/>
  <c r="D374" i="6"/>
  <c r="D370" i="6"/>
  <c r="D366" i="6"/>
  <c r="D362" i="6"/>
  <c r="D358" i="6"/>
  <c r="D354" i="6"/>
  <c r="D350" i="6"/>
  <c r="D346" i="6"/>
  <c r="D342" i="6"/>
  <c r="D338" i="6"/>
  <c r="D334" i="6"/>
  <c r="D330" i="6"/>
  <c r="D326" i="6"/>
  <c r="D322" i="6"/>
  <c r="D318" i="6"/>
  <c r="D314" i="6"/>
  <c r="D310" i="6"/>
  <c r="D306" i="6"/>
  <c r="D302" i="6"/>
  <c r="D420" i="6"/>
  <c r="D416" i="6"/>
  <c r="D412" i="6"/>
  <c r="D408" i="6"/>
  <c r="D404" i="6"/>
  <c r="D400" i="6"/>
  <c r="D396" i="6"/>
  <c r="D392" i="6"/>
  <c r="D388" i="6"/>
  <c r="D384" i="6"/>
  <c r="D380" i="6"/>
  <c r="D376" i="6"/>
  <c r="D372" i="6"/>
  <c r="D368" i="6"/>
  <c r="D364" i="6"/>
  <c r="D360" i="6"/>
  <c r="D356" i="6"/>
  <c r="D352" i="6"/>
  <c r="D348" i="6"/>
  <c r="D344" i="6"/>
  <c r="D340" i="6"/>
  <c r="D336" i="6"/>
  <c r="D332" i="6"/>
  <c r="D328" i="6"/>
  <c r="D324" i="6"/>
  <c r="D320" i="6"/>
  <c r="D316" i="6"/>
  <c r="D312" i="6"/>
  <c r="D308" i="6"/>
  <c r="D304" i="6"/>
  <c r="D300" i="6"/>
  <c r="E421" i="6"/>
  <c r="E419" i="6"/>
  <c r="E417" i="6"/>
  <c r="E415" i="6"/>
  <c r="E413" i="6"/>
  <c r="E411" i="6"/>
  <c r="E409" i="6"/>
  <c r="E407" i="6"/>
  <c r="E405" i="6"/>
  <c r="E403" i="6"/>
  <c r="E401" i="6"/>
  <c r="E399" i="6"/>
  <c r="E397" i="6"/>
  <c r="E395" i="6"/>
  <c r="E393" i="6"/>
  <c r="E391" i="6"/>
  <c r="E389" i="6"/>
  <c r="E387" i="6"/>
  <c r="D385" i="6"/>
  <c r="E383" i="6"/>
  <c r="D381" i="6"/>
  <c r="E379" i="6"/>
  <c r="D377" i="6"/>
  <c r="E375" i="6"/>
  <c r="D373" i="6"/>
  <c r="E371" i="6"/>
  <c r="D369" i="6"/>
  <c r="E367" i="6"/>
  <c r="D365" i="6"/>
  <c r="E363" i="6"/>
  <c r="D361" i="6"/>
  <c r="E359" i="6"/>
  <c r="D357" i="6"/>
  <c r="E355" i="6"/>
  <c r="D353" i="6"/>
  <c r="E351" i="6"/>
  <c r="D349" i="6"/>
  <c r="E347" i="6"/>
  <c r="D345" i="6"/>
  <c r="E343" i="6"/>
  <c r="D341" i="6"/>
  <c r="E339" i="6"/>
  <c r="D337" i="6"/>
  <c r="E335" i="6"/>
  <c r="D333" i="6"/>
  <c r="E331" i="6"/>
  <c r="D329" i="6"/>
  <c r="E327" i="6"/>
  <c r="D325" i="6"/>
  <c r="E323" i="6"/>
  <c r="D321" i="6"/>
  <c r="E319" i="6"/>
  <c r="D317" i="6"/>
  <c r="E315" i="6"/>
  <c r="D313" i="6"/>
  <c r="E311" i="6"/>
  <c r="D309" i="6"/>
  <c r="E307" i="6"/>
  <c r="D305" i="6"/>
  <c r="E303" i="6"/>
  <c r="D301" i="6"/>
  <c r="E299" i="6"/>
  <c r="E418" i="6"/>
  <c r="E414" i="6"/>
  <c r="E410" i="6"/>
  <c r="E406" i="6"/>
  <c r="E402" i="6"/>
  <c r="E398" i="6"/>
  <c r="E394" i="6"/>
  <c r="E390" i="6"/>
  <c r="E386" i="6"/>
  <c r="E382" i="6"/>
  <c r="E378" i="6"/>
  <c r="E374" i="6"/>
  <c r="E370" i="6"/>
  <c r="E366" i="6"/>
  <c r="E362" i="6"/>
  <c r="E358" i="6"/>
  <c r="E354" i="6"/>
  <c r="E350" i="6"/>
  <c r="E346" i="6"/>
  <c r="E342" i="6"/>
  <c r="E338" i="6"/>
  <c r="E334" i="6"/>
  <c r="E330" i="6"/>
  <c r="E326" i="6"/>
  <c r="E322" i="6"/>
  <c r="E318" i="6"/>
  <c r="E314" i="6"/>
  <c r="E310" i="6"/>
  <c r="E306" i="6"/>
  <c r="E302" i="6"/>
  <c r="E420" i="6"/>
  <c r="E416" i="6"/>
  <c r="E412" i="6"/>
  <c r="E408" i="6"/>
  <c r="E404" i="6"/>
  <c r="E400" i="6"/>
  <c r="E396" i="6"/>
  <c r="E392" i="6"/>
  <c r="E388" i="6"/>
  <c r="E384" i="6"/>
  <c r="E380" i="6"/>
  <c r="E376" i="6"/>
  <c r="E372" i="6"/>
  <c r="E368" i="6"/>
  <c r="E364" i="6"/>
  <c r="E360" i="6"/>
  <c r="E356" i="6"/>
  <c r="E352" i="6"/>
  <c r="E348" i="6"/>
  <c r="E344" i="6"/>
  <c r="E340" i="6"/>
  <c r="E336" i="6"/>
  <c r="E332" i="6"/>
  <c r="E328" i="6"/>
  <c r="E324" i="6"/>
  <c r="E320" i="6"/>
  <c r="E316" i="6"/>
  <c r="E312" i="6"/>
  <c r="E308" i="6"/>
  <c r="E304" i="6"/>
  <c r="E300" i="6"/>
  <c r="D421" i="6"/>
  <c r="D419" i="6"/>
  <c r="D417" i="6"/>
  <c r="D415" i="6"/>
  <c r="D413" i="6"/>
  <c r="D411" i="6"/>
  <c r="D409" i="6"/>
  <c r="D407" i="6"/>
  <c r="D405" i="6"/>
  <c r="D403" i="6"/>
  <c r="D401" i="6"/>
  <c r="D399" i="6"/>
  <c r="D397" i="6"/>
  <c r="D395" i="6"/>
  <c r="D393" i="6"/>
  <c r="D391" i="6"/>
  <c r="D389" i="6"/>
  <c r="D387" i="6"/>
  <c r="E385" i="6"/>
  <c r="D383" i="6"/>
  <c r="E381" i="6"/>
  <c r="D379" i="6"/>
  <c r="E377" i="6"/>
  <c r="D375" i="6"/>
  <c r="E373" i="6"/>
  <c r="D371" i="6"/>
  <c r="E369" i="6"/>
  <c r="D367" i="6"/>
  <c r="E365" i="6"/>
  <c r="D363" i="6"/>
  <c r="E361" i="6"/>
  <c r="D359" i="6"/>
  <c r="E357" i="6"/>
  <c r="D355" i="6"/>
  <c r="E353" i="6"/>
  <c r="D351" i="6"/>
  <c r="E349" i="6"/>
  <c r="D347" i="6"/>
  <c r="E345" i="6"/>
  <c r="D343" i="6"/>
  <c r="E341" i="6"/>
  <c r="D339" i="6"/>
  <c r="E337" i="6"/>
  <c r="D335" i="6"/>
  <c r="E333" i="6"/>
  <c r="D331" i="6"/>
  <c r="E329" i="6"/>
  <c r="D327" i="6"/>
  <c r="E325" i="6"/>
  <c r="D323" i="6"/>
  <c r="E321" i="6"/>
  <c r="D319" i="6"/>
  <c r="E317" i="6"/>
  <c r="D315" i="6"/>
  <c r="E313" i="6"/>
  <c r="D311" i="6"/>
  <c r="E309" i="6"/>
  <c r="D307" i="6"/>
  <c r="E305" i="6"/>
  <c r="D303" i="6"/>
  <c r="E301" i="6"/>
  <c r="D299" i="6"/>
  <c r="D418" i="5"/>
  <c r="D414" i="5"/>
  <c r="D410" i="5"/>
  <c r="D406" i="5"/>
  <c r="D402" i="5"/>
  <c r="D398" i="5"/>
  <c r="D394" i="5"/>
  <c r="D390" i="5"/>
  <c r="D386" i="5"/>
  <c r="D382" i="5"/>
  <c r="D378" i="5"/>
  <c r="D374" i="5"/>
  <c r="D370" i="5"/>
  <c r="D366" i="5"/>
  <c r="D362" i="5"/>
  <c r="D358" i="5"/>
  <c r="D354" i="5"/>
  <c r="D350" i="5"/>
  <c r="D346" i="5"/>
  <c r="D342" i="5"/>
  <c r="D338" i="5"/>
  <c r="D334" i="5"/>
  <c r="D330" i="5"/>
  <c r="D326" i="5"/>
  <c r="D322" i="5"/>
  <c r="D318" i="5"/>
  <c r="D314" i="5"/>
  <c r="D310" i="5"/>
  <c r="D306" i="5"/>
  <c r="D302" i="5"/>
  <c r="D420" i="5"/>
  <c r="D416" i="5"/>
  <c r="D412" i="5"/>
  <c r="D408" i="5"/>
  <c r="D404" i="5"/>
  <c r="D400" i="5"/>
  <c r="D396" i="5"/>
  <c r="D392" i="5"/>
  <c r="D388" i="5"/>
  <c r="D384" i="5"/>
  <c r="D380" i="5"/>
  <c r="D376" i="5"/>
  <c r="D372" i="5"/>
  <c r="D368" i="5"/>
  <c r="D364" i="5"/>
  <c r="D360" i="5"/>
  <c r="D356" i="5"/>
  <c r="D352" i="5"/>
  <c r="D348" i="5"/>
  <c r="D344" i="5"/>
  <c r="D340" i="5"/>
  <c r="D336" i="5"/>
  <c r="D332" i="5"/>
  <c r="D328" i="5"/>
  <c r="D324" i="5"/>
  <c r="D320" i="5"/>
  <c r="D316" i="5"/>
  <c r="D312" i="5"/>
  <c r="D308" i="5"/>
  <c r="D304" i="5"/>
  <c r="D300" i="5"/>
  <c r="E421" i="5"/>
  <c r="E419" i="5"/>
  <c r="E417" i="5"/>
  <c r="E415" i="5"/>
  <c r="E413" i="5"/>
  <c r="E411" i="5"/>
  <c r="E409" i="5"/>
  <c r="E407" i="5"/>
  <c r="E405" i="5"/>
  <c r="E403" i="5"/>
  <c r="E401" i="5"/>
  <c r="E399" i="5"/>
  <c r="E397" i="5"/>
  <c r="E395" i="5"/>
  <c r="E393" i="5"/>
  <c r="E391" i="5"/>
  <c r="E389" i="5"/>
  <c r="E387" i="5"/>
  <c r="D385" i="5"/>
  <c r="E383" i="5"/>
  <c r="D381" i="5"/>
  <c r="E379" i="5"/>
  <c r="D377" i="5"/>
  <c r="E375" i="5"/>
  <c r="D373" i="5"/>
  <c r="E371" i="5"/>
  <c r="D369" i="5"/>
  <c r="E367" i="5"/>
  <c r="D365" i="5"/>
  <c r="E363" i="5"/>
  <c r="D361" i="5"/>
  <c r="E359" i="5"/>
  <c r="D357" i="5"/>
  <c r="E355" i="5"/>
  <c r="D353" i="5"/>
  <c r="E351" i="5"/>
  <c r="D349" i="5"/>
  <c r="E347" i="5"/>
  <c r="D345" i="5"/>
  <c r="E343" i="5"/>
  <c r="D341" i="5"/>
  <c r="E339" i="5"/>
  <c r="D337" i="5"/>
  <c r="E335" i="5"/>
  <c r="D333" i="5"/>
  <c r="E331" i="5"/>
  <c r="D329" i="5"/>
  <c r="E327" i="5"/>
  <c r="D325" i="5"/>
  <c r="E323" i="5"/>
  <c r="D321" i="5"/>
  <c r="E319" i="5"/>
  <c r="D317" i="5"/>
  <c r="E315" i="5"/>
  <c r="D313" i="5"/>
  <c r="E311" i="5"/>
  <c r="D309" i="5"/>
  <c r="E307" i="5"/>
  <c r="D305" i="5"/>
  <c r="E303" i="5"/>
  <c r="D301" i="5"/>
  <c r="E299" i="5"/>
  <c r="E418" i="5"/>
  <c r="E414" i="5"/>
  <c r="E410" i="5"/>
  <c r="E406" i="5"/>
  <c r="E402" i="5"/>
  <c r="E398" i="5"/>
  <c r="E394" i="5"/>
  <c r="E390" i="5"/>
  <c r="E386" i="5"/>
  <c r="E382" i="5"/>
  <c r="E378" i="5"/>
  <c r="E374" i="5"/>
  <c r="E370" i="5"/>
  <c r="E366" i="5"/>
  <c r="E362" i="5"/>
  <c r="E358" i="5"/>
  <c r="E354" i="5"/>
  <c r="E350" i="5"/>
  <c r="E346" i="5"/>
  <c r="E342" i="5"/>
  <c r="E338" i="5"/>
  <c r="E334" i="5"/>
  <c r="E330" i="5"/>
  <c r="E326" i="5"/>
  <c r="E322" i="5"/>
  <c r="E318" i="5"/>
  <c r="E314" i="5"/>
  <c r="E310" i="5"/>
  <c r="E306" i="5"/>
  <c r="E302" i="5"/>
  <c r="E420" i="5"/>
  <c r="E416" i="5"/>
  <c r="E412" i="5"/>
  <c r="E408" i="5"/>
  <c r="E404" i="5"/>
  <c r="E400" i="5"/>
  <c r="E396" i="5"/>
  <c r="E392" i="5"/>
  <c r="E388" i="5"/>
  <c r="E384" i="5"/>
  <c r="E380" i="5"/>
  <c r="E376" i="5"/>
  <c r="E372" i="5"/>
  <c r="E368" i="5"/>
  <c r="E364" i="5"/>
  <c r="E360" i="5"/>
  <c r="E356" i="5"/>
  <c r="E352" i="5"/>
  <c r="E348" i="5"/>
  <c r="E344" i="5"/>
  <c r="E340" i="5"/>
  <c r="E336" i="5"/>
  <c r="E332" i="5"/>
  <c r="E328" i="5"/>
  <c r="E324" i="5"/>
  <c r="E320" i="5"/>
  <c r="E316" i="5"/>
  <c r="E312" i="5"/>
  <c r="E308" i="5"/>
  <c r="E304" i="5"/>
  <c r="E300" i="5"/>
  <c r="D421" i="5"/>
  <c r="D419" i="5"/>
  <c r="D417" i="5"/>
  <c r="D415" i="5"/>
  <c r="D413" i="5"/>
  <c r="D411" i="5"/>
  <c r="D409" i="5"/>
  <c r="D407" i="5"/>
  <c r="D405" i="5"/>
  <c r="D403" i="5"/>
  <c r="D401" i="5"/>
  <c r="D399" i="5"/>
  <c r="D397" i="5"/>
  <c r="D395" i="5"/>
  <c r="D393" i="5"/>
  <c r="D391" i="5"/>
  <c r="D389" i="5"/>
  <c r="D387" i="5"/>
  <c r="E385" i="5"/>
  <c r="D383" i="5"/>
  <c r="E381" i="5"/>
  <c r="D379" i="5"/>
  <c r="E377" i="5"/>
  <c r="D375" i="5"/>
  <c r="E373" i="5"/>
  <c r="D371" i="5"/>
  <c r="E369" i="5"/>
  <c r="D367" i="5"/>
  <c r="E365" i="5"/>
  <c r="D363" i="5"/>
  <c r="E361" i="5"/>
  <c r="D359" i="5"/>
  <c r="E357" i="5"/>
  <c r="D355" i="5"/>
  <c r="E353" i="5"/>
  <c r="D351" i="5"/>
  <c r="E349" i="5"/>
  <c r="D347" i="5"/>
  <c r="E345" i="5"/>
  <c r="D343" i="5"/>
  <c r="E341" i="5"/>
  <c r="D339" i="5"/>
  <c r="E337" i="5"/>
  <c r="D335" i="5"/>
  <c r="E333" i="5"/>
  <c r="D331" i="5"/>
  <c r="E329" i="5"/>
  <c r="D327" i="5"/>
  <c r="E325" i="5"/>
  <c r="D323" i="5"/>
  <c r="E321" i="5"/>
  <c r="D319" i="5"/>
  <c r="E317" i="5"/>
  <c r="D315" i="5"/>
  <c r="E313" i="5"/>
  <c r="D311" i="5"/>
  <c r="E309" i="5"/>
  <c r="D307" i="5"/>
  <c r="E305" i="5"/>
  <c r="D303" i="5"/>
  <c r="E301" i="5"/>
  <c r="D299" i="5"/>
  <c r="D418" i="4"/>
  <c r="D414" i="4"/>
  <c r="D410" i="4"/>
  <c r="D406" i="4"/>
  <c r="D402" i="4"/>
  <c r="D398" i="4"/>
  <c r="D394" i="4"/>
  <c r="D390" i="4"/>
  <c r="D386" i="4"/>
  <c r="D382" i="4"/>
  <c r="D378" i="4"/>
  <c r="D374" i="4"/>
  <c r="D370" i="4"/>
  <c r="D366" i="4"/>
  <c r="D362" i="4"/>
  <c r="D358" i="4"/>
  <c r="D354" i="4"/>
  <c r="D350" i="4"/>
  <c r="D346" i="4"/>
  <c r="D342" i="4"/>
  <c r="D338" i="4"/>
  <c r="D334" i="4"/>
  <c r="D330" i="4"/>
  <c r="D326" i="4"/>
  <c r="D322" i="4"/>
  <c r="D318" i="4"/>
  <c r="D314" i="4"/>
  <c r="D310" i="4"/>
  <c r="D306" i="4"/>
  <c r="D302" i="4"/>
  <c r="D420" i="4"/>
  <c r="D416" i="4"/>
  <c r="D412" i="4"/>
  <c r="D408" i="4"/>
  <c r="D404" i="4"/>
  <c r="D400" i="4"/>
  <c r="D396" i="4"/>
  <c r="D392" i="4"/>
  <c r="D388" i="4"/>
  <c r="D384" i="4"/>
  <c r="D380" i="4"/>
  <c r="D376" i="4"/>
  <c r="D372" i="4"/>
  <c r="D368" i="4"/>
  <c r="D364" i="4"/>
  <c r="D360" i="4"/>
  <c r="D356" i="4"/>
  <c r="D352" i="4"/>
  <c r="D348" i="4"/>
  <c r="D344" i="4"/>
  <c r="D340" i="4"/>
  <c r="D336" i="4"/>
  <c r="D332" i="4"/>
  <c r="D328" i="4"/>
  <c r="D324" i="4"/>
  <c r="D320" i="4"/>
  <c r="D316" i="4"/>
  <c r="D312" i="4"/>
  <c r="D308" i="4"/>
  <c r="D304" i="4"/>
  <c r="D300" i="4"/>
  <c r="E421" i="4"/>
  <c r="E419" i="4"/>
  <c r="E417" i="4"/>
  <c r="E415" i="4"/>
  <c r="E413" i="4"/>
  <c r="E411" i="4"/>
  <c r="E409" i="4"/>
  <c r="E407" i="4"/>
  <c r="E405" i="4"/>
  <c r="E403" i="4"/>
  <c r="E401" i="4"/>
  <c r="E399" i="4"/>
  <c r="E397" i="4"/>
  <c r="E395" i="4"/>
  <c r="E393" i="4"/>
  <c r="E391" i="4"/>
  <c r="E389" i="4"/>
  <c r="E387" i="4"/>
  <c r="D385" i="4"/>
  <c r="E383" i="4"/>
  <c r="D381" i="4"/>
  <c r="E379" i="4"/>
  <c r="D377" i="4"/>
  <c r="E375" i="4"/>
  <c r="D373" i="4"/>
  <c r="E371" i="4"/>
  <c r="D369" i="4"/>
  <c r="E367" i="4"/>
  <c r="D365" i="4"/>
  <c r="E363" i="4"/>
  <c r="D361" i="4"/>
  <c r="E359" i="4"/>
  <c r="D357" i="4"/>
  <c r="E355" i="4"/>
  <c r="D353" i="4"/>
  <c r="E351" i="4"/>
  <c r="D349" i="4"/>
  <c r="E347" i="4"/>
  <c r="D345" i="4"/>
  <c r="E343" i="4"/>
  <c r="D341" i="4"/>
  <c r="E339" i="4"/>
  <c r="D337" i="4"/>
  <c r="E335" i="4"/>
  <c r="D333" i="4"/>
  <c r="E331" i="4"/>
  <c r="D329" i="4"/>
  <c r="E327" i="4"/>
  <c r="D325" i="4"/>
  <c r="E323" i="4"/>
  <c r="D321" i="4"/>
  <c r="E319" i="4"/>
  <c r="D317" i="4"/>
  <c r="E315" i="4"/>
  <c r="D313" i="4"/>
  <c r="E311" i="4"/>
  <c r="D309" i="4"/>
  <c r="E307" i="4"/>
  <c r="D305" i="4"/>
  <c r="E303" i="4"/>
  <c r="D301" i="4"/>
  <c r="E299" i="4"/>
  <c r="E418" i="4"/>
  <c r="E414" i="4"/>
  <c r="E410" i="4"/>
  <c r="E406" i="4"/>
  <c r="E402" i="4"/>
  <c r="E398" i="4"/>
  <c r="E394" i="4"/>
  <c r="E390" i="4"/>
  <c r="E386" i="4"/>
  <c r="E382" i="4"/>
  <c r="E378" i="4"/>
  <c r="E374" i="4"/>
  <c r="E370" i="4"/>
  <c r="E366" i="4"/>
  <c r="E362" i="4"/>
  <c r="E358" i="4"/>
  <c r="E354" i="4"/>
  <c r="E350" i="4"/>
  <c r="E346" i="4"/>
  <c r="E342" i="4"/>
  <c r="E338" i="4"/>
  <c r="E334" i="4"/>
  <c r="E330" i="4"/>
  <c r="E326" i="4"/>
  <c r="E322" i="4"/>
  <c r="E318" i="4"/>
  <c r="E314" i="4"/>
  <c r="E310" i="4"/>
  <c r="E306" i="4"/>
  <c r="E302" i="4"/>
  <c r="E420" i="4"/>
  <c r="E416" i="4"/>
  <c r="E412" i="4"/>
  <c r="E408" i="4"/>
  <c r="E404" i="4"/>
  <c r="E400" i="4"/>
  <c r="E396" i="4"/>
  <c r="E392" i="4"/>
  <c r="E388" i="4"/>
  <c r="E384" i="4"/>
  <c r="E380" i="4"/>
  <c r="E376" i="4"/>
  <c r="E372" i="4"/>
  <c r="E368" i="4"/>
  <c r="E364" i="4"/>
  <c r="E360" i="4"/>
  <c r="E356" i="4"/>
  <c r="E352" i="4"/>
  <c r="E348" i="4"/>
  <c r="E344" i="4"/>
  <c r="E340" i="4"/>
  <c r="E336" i="4"/>
  <c r="E332" i="4"/>
  <c r="E328" i="4"/>
  <c r="E324" i="4"/>
  <c r="E320" i="4"/>
  <c r="E316" i="4"/>
  <c r="E312" i="4"/>
  <c r="E308" i="4"/>
  <c r="E304" i="4"/>
  <c r="E300" i="4"/>
  <c r="D421" i="4"/>
  <c r="D419" i="4"/>
  <c r="D417" i="4"/>
  <c r="D415" i="4"/>
  <c r="D413" i="4"/>
  <c r="D411" i="4"/>
  <c r="D409" i="4"/>
  <c r="D407" i="4"/>
  <c r="D405" i="4"/>
  <c r="D403" i="4"/>
  <c r="D401" i="4"/>
  <c r="D399" i="4"/>
  <c r="D397" i="4"/>
  <c r="D395" i="4"/>
  <c r="D393" i="4"/>
  <c r="D391" i="4"/>
  <c r="D389" i="4"/>
  <c r="D387" i="4"/>
  <c r="E385" i="4"/>
  <c r="D383" i="4"/>
  <c r="E381" i="4"/>
  <c r="D379" i="4"/>
  <c r="E377" i="4"/>
  <c r="D375" i="4"/>
  <c r="E373" i="4"/>
  <c r="D371" i="4"/>
  <c r="E369" i="4"/>
  <c r="D367" i="4"/>
  <c r="E365" i="4"/>
  <c r="D363" i="4"/>
  <c r="E361" i="4"/>
  <c r="D359" i="4"/>
  <c r="E357" i="4"/>
  <c r="D355" i="4"/>
  <c r="E353" i="4"/>
  <c r="D351" i="4"/>
  <c r="E349" i="4"/>
  <c r="D347" i="4"/>
  <c r="E345" i="4"/>
  <c r="D343" i="4"/>
  <c r="E341" i="4"/>
  <c r="D339" i="4"/>
  <c r="E337" i="4"/>
  <c r="D335" i="4"/>
  <c r="E333" i="4"/>
  <c r="D331" i="4"/>
  <c r="E329" i="4"/>
  <c r="D327" i="4"/>
  <c r="E325" i="4"/>
  <c r="D323" i="4"/>
  <c r="E321" i="4"/>
  <c r="D319" i="4"/>
  <c r="E317" i="4"/>
  <c r="D315" i="4"/>
  <c r="E313" i="4"/>
  <c r="D311" i="4"/>
  <c r="E309" i="4"/>
  <c r="D307" i="4"/>
  <c r="E305" i="4"/>
  <c r="D303" i="4"/>
  <c r="E301" i="4"/>
  <c r="D299" i="4"/>
  <c r="D418" i="3"/>
  <c r="D414" i="3"/>
  <c r="D410" i="3"/>
  <c r="D406" i="3"/>
  <c r="D402" i="3"/>
  <c r="D398" i="3"/>
  <c r="D394" i="3"/>
  <c r="D390" i="3"/>
  <c r="D386" i="3"/>
  <c r="D382" i="3"/>
  <c r="D378" i="3"/>
  <c r="D374" i="3"/>
  <c r="D370" i="3"/>
  <c r="D366" i="3"/>
  <c r="D362" i="3"/>
  <c r="D358" i="3"/>
  <c r="D354" i="3"/>
  <c r="D350" i="3"/>
  <c r="D346" i="3"/>
  <c r="D342" i="3"/>
  <c r="D338" i="3"/>
  <c r="D334" i="3"/>
  <c r="D330" i="3"/>
  <c r="D326" i="3"/>
  <c r="D322" i="3"/>
  <c r="D318" i="3"/>
  <c r="D314" i="3"/>
  <c r="D310" i="3"/>
  <c r="D306" i="3"/>
  <c r="D302" i="3"/>
  <c r="D420" i="3"/>
  <c r="D416" i="3"/>
  <c r="D412" i="3"/>
  <c r="D408" i="3"/>
  <c r="D404" i="3"/>
  <c r="D400" i="3"/>
  <c r="D396" i="3"/>
  <c r="D392" i="3"/>
  <c r="D388" i="3"/>
  <c r="D384" i="3"/>
  <c r="D380" i="3"/>
  <c r="D376" i="3"/>
  <c r="D372" i="3"/>
  <c r="D368" i="3"/>
  <c r="D364" i="3"/>
  <c r="D360" i="3"/>
  <c r="D356" i="3"/>
  <c r="D352" i="3"/>
  <c r="D348" i="3"/>
  <c r="D344" i="3"/>
  <c r="D340" i="3"/>
  <c r="D336" i="3"/>
  <c r="D332" i="3"/>
  <c r="D328" i="3"/>
  <c r="D324" i="3"/>
  <c r="D320" i="3"/>
  <c r="D316" i="3"/>
  <c r="D312" i="3"/>
  <c r="D308" i="3"/>
  <c r="D304" i="3"/>
  <c r="D300" i="3"/>
  <c r="E421" i="3"/>
  <c r="E419" i="3"/>
  <c r="E417" i="3"/>
  <c r="E415" i="3"/>
  <c r="E413" i="3"/>
  <c r="E411" i="3"/>
  <c r="E409" i="3"/>
  <c r="E407" i="3"/>
  <c r="E405" i="3"/>
  <c r="E403" i="3"/>
  <c r="E401" i="3"/>
  <c r="E399" i="3"/>
  <c r="E397" i="3"/>
  <c r="E395" i="3"/>
  <c r="E393" i="3"/>
  <c r="E391" i="3"/>
  <c r="E389" i="3"/>
  <c r="E387" i="3"/>
  <c r="D385" i="3"/>
  <c r="E383" i="3"/>
  <c r="D381" i="3"/>
  <c r="E379" i="3"/>
  <c r="D377" i="3"/>
  <c r="E375" i="3"/>
  <c r="D373" i="3"/>
  <c r="E371" i="3"/>
  <c r="D369" i="3"/>
  <c r="E367" i="3"/>
  <c r="D365" i="3"/>
  <c r="E363" i="3"/>
  <c r="D361" i="3"/>
  <c r="E359" i="3"/>
  <c r="D357" i="3"/>
  <c r="E355" i="3"/>
  <c r="D353" i="3"/>
  <c r="E351" i="3"/>
  <c r="D349" i="3"/>
  <c r="E347" i="3"/>
  <c r="D345" i="3"/>
  <c r="E343" i="3"/>
  <c r="D341" i="3"/>
  <c r="E339" i="3"/>
  <c r="D337" i="3"/>
  <c r="E335" i="3"/>
  <c r="D333" i="3"/>
  <c r="E331" i="3"/>
  <c r="D329" i="3"/>
  <c r="E327" i="3"/>
  <c r="D325" i="3"/>
  <c r="E323" i="3"/>
  <c r="D321" i="3"/>
  <c r="E319" i="3"/>
  <c r="D317" i="3"/>
  <c r="E315" i="3"/>
  <c r="D313" i="3"/>
  <c r="E311" i="3"/>
  <c r="D309" i="3"/>
  <c r="E307" i="3"/>
  <c r="D305" i="3"/>
  <c r="E303" i="3"/>
  <c r="D301" i="3"/>
  <c r="E299" i="3"/>
  <c r="E418" i="3"/>
  <c r="E414" i="3"/>
  <c r="E410" i="3"/>
  <c r="E406" i="3"/>
  <c r="E402" i="3"/>
  <c r="E398" i="3"/>
  <c r="E394" i="3"/>
  <c r="E390" i="3"/>
  <c r="E386" i="3"/>
  <c r="E382" i="3"/>
  <c r="E378" i="3"/>
  <c r="E374" i="3"/>
  <c r="E370" i="3"/>
  <c r="E366" i="3"/>
  <c r="E362" i="3"/>
  <c r="E358" i="3"/>
  <c r="E354" i="3"/>
  <c r="E350" i="3"/>
  <c r="E346" i="3"/>
  <c r="E342" i="3"/>
  <c r="E338" i="3"/>
  <c r="E334" i="3"/>
  <c r="E330" i="3"/>
  <c r="E326" i="3"/>
  <c r="E322" i="3"/>
  <c r="E318" i="3"/>
  <c r="E314" i="3"/>
  <c r="E310" i="3"/>
  <c r="E306" i="3"/>
  <c r="E302" i="3"/>
  <c r="E420" i="3"/>
  <c r="E416" i="3"/>
  <c r="E412" i="3"/>
  <c r="E408" i="3"/>
  <c r="E404" i="3"/>
  <c r="E400" i="3"/>
  <c r="E396" i="3"/>
  <c r="E392" i="3"/>
  <c r="E388" i="3"/>
  <c r="E384" i="3"/>
  <c r="E380" i="3"/>
  <c r="E376" i="3"/>
  <c r="E372" i="3"/>
  <c r="E368" i="3"/>
  <c r="E364" i="3"/>
  <c r="E360" i="3"/>
  <c r="E356" i="3"/>
  <c r="E352" i="3"/>
  <c r="E348" i="3"/>
  <c r="E344" i="3"/>
  <c r="E340" i="3"/>
  <c r="E336" i="3"/>
  <c r="E332" i="3"/>
  <c r="E328" i="3"/>
  <c r="E324" i="3"/>
  <c r="E320" i="3"/>
  <c r="E316" i="3"/>
  <c r="E312" i="3"/>
  <c r="E308" i="3"/>
  <c r="E304" i="3"/>
  <c r="E300" i="3"/>
  <c r="D421" i="3"/>
  <c r="D419" i="3"/>
  <c r="D417" i="3"/>
  <c r="D415" i="3"/>
  <c r="D413" i="3"/>
  <c r="D411" i="3"/>
  <c r="D409" i="3"/>
  <c r="D407" i="3"/>
  <c r="D405" i="3"/>
  <c r="D403" i="3"/>
  <c r="D401" i="3"/>
  <c r="D399" i="3"/>
  <c r="D397" i="3"/>
  <c r="D395" i="3"/>
  <c r="D393" i="3"/>
  <c r="D391" i="3"/>
  <c r="D389" i="3"/>
  <c r="D387" i="3"/>
  <c r="E385" i="3"/>
  <c r="D383" i="3"/>
  <c r="E381" i="3"/>
  <c r="D379" i="3"/>
  <c r="E377" i="3"/>
  <c r="D375" i="3"/>
  <c r="E373" i="3"/>
  <c r="D371" i="3"/>
  <c r="E369" i="3"/>
  <c r="D367" i="3"/>
  <c r="E365" i="3"/>
  <c r="D363" i="3"/>
  <c r="E361" i="3"/>
  <c r="D359" i="3"/>
  <c r="E357" i="3"/>
  <c r="D355" i="3"/>
  <c r="E353" i="3"/>
  <c r="D351" i="3"/>
  <c r="E349" i="3"/>
  <c r="D347" i="3"/>
  <c r="E345" i="3"/>
  <c r="D343" i="3"/>
  <c r="E341" i="3"/>
  <c r="D339" i="3"/>
  <c r="E337" i="3"/>
  <c r="D335" i="3"/>
  <c r="E333" i="3"/>
  <c r="D331" i="3"/>
  <c r="E329" i="3"/>
  <c r="D327" i="3"/>
  <c r="E325" i="3"/>
  <c r="D323" i="3"/>
  <c r="E321" i="3"/>
  <c r="D319" i="3"/>
  <c r="E317" i="3"/>
  <c r="D315" i="3"/>
  <c r="E313" i="3"/>
  <c r="D311" i="3"/>
  <c r="E309" i="3"/>
  <c r="D307" i="3"/>
  <c r="E305" i="3"/>
  <c r="D303" i="3"/>
  <c r="E301" i="3"/>
  <c r="D299" i="3"/>
  <c r="D418" i="2"/>
  <c r="D414" i="2"/>
  <c r="D410" i="2"/>
  <c r="D406" i="2"/>
  <c r="D402" i="2"/>
  <c r="D398" i="2"/>
  <c r="D394" i="2"/>
  <c r="D390" i="2"/>
  <c r="D386" i="2"/>
  <c r="D382" i="2"/>
  <c r="D378" i="2"/>
  <c r="D374" i="2"/>
  <c r="D370" i="2"/>
  <c r="D366" i="2"/>
  <c r="D362" i="2"/>
  <c r="D358" i="2"/>
  <c r="D354" i="2"/>
  <c r="D350" i="2"/>
  <c r="D346" i="2"/>
  <c r="D342" i="2"/>
  <c r="D338" i="2"/>
  <c r="D334" i="2"/>
  <c r="D330" i="2"/>
  <c r="D326" i="2"/>
  <c r="D322" i="2"/>
  <c r="D318" i="2"/>
  <c r="D314" i="2"/>
  <c r="D310" i="2"/>
  <c r="D306" i="2"/>
  <c r="D302" i="2"/>
  <c r="D420" i="2"/>
  <c r="D416" i="2"/>
  <c r="D412" i="2"/>
  <c r="D408" i="2"/>
  <c r="D404" i="2"/>
  <c r="D400" i="2"/>
  <c r="D396" i="2"/>
  <c r="D392" i="2"/>
  <c r="D388" i="2"/>
  <c r="D384" i="2"/>
  <c r="D380" i="2"/>
  <c r="D376" i="2"/>
  <c r="D372" i="2"/>
  <c r="D368" i="2"/>
  <c r="D364" i="2"/>
  <c r="D360" i="2"/>
  <c r="D356" i="2"/>
  <c r="D352" i="2"/>
  <c r="D348" i="2"/>
  <c r="D344" i="2"/>
  <c r="D340" i="2"/>
  <c r="D336" i="2"/>
  <c r="D332" i="2"/>
  <c r="D328" i="2"/>
  <c r="D324" i="2"/>
  <c r="D320" i="2"/>
  <c r="D316" i="2"/>
  <c r="D312" i="2"/>
  <c r="D308" i="2"/>
  <c r="D304" i="2"/>
  <c r="D300" i="2"/>
  <c r="E421" i="2"/>
  <c r="E419" i="2"/>
  <c r="E417" i="2"/>
  <c r="E415" i="2"/>
  <c r="E413" i="2"/>
  <c r="E411" i="2"/>
  <c r="E409" i="2"/>
  <c r="E407" i="2"/>
  <c r="E405" i="2"/>
  <c r="E403" i="2"/>
  <c r="E401" i="2"/>
  <c r="E399" i="2"/>
  <c r="E397" i="2"/>
  <c r="E395" i="2"/>
  <c r="E393" i="2"/>
  <c r="E391" i="2"/>
  <c r="E389" i="2"/>
  <c r="E387" i="2"/>
  <c r="D385" i="2"/>
  <c r="E383" i="2"/>
  <c r="D381" i="2"/>
  <c r="E379" i="2"/>
  <c r="D377" i="2"/>
  <c r="E375" i="2"/>
  <c r="D373" i="2"/>
  <c r="E371" i="2"/>
  <c r="D369" i="2"/>
  <c r="E367" i="2"/>
  <c r="D365" i="2"/>
  <c r="E363" i="2"/>
  <c r="D361" i="2"/>
  <c r="E359" i="2"/>
  <c r="D357" i="2"/>
  <c r="E355" i="2"/>
  <c r="D353" i="2"/>
  <c r="E351" i="2"/>
  <c r="D349" i="2"/>
  <c r="E347" i="2"/>
  <c r="D345" i="2"/>
  <c r="E343" i="2"/>
  <c r="D341" i="2"/>
  <c r="E339" i="2"/>
  <c r="D337" i="2"/>
  <c r="E335" i="2"/>
  <c r="D333" i="2"/>
  <c r="E331" i="2"/>
  <c r="D329" i="2"/>
  <c r="E327" i="2"/>
  <c r="D325" i="2"/>
  <c r="E323" i="2"/>
  <c r="D321" i="2"/>
  <c r="E319" i="2"/>
  <c r="D317" i="2"/>
  <c r="E315" i="2"/>
  <c r="D313" i="2"/>
  <c r="E311" i="2"/>
  <c r="D309" i="2"/>
  <c r="E307" i="2"/>
  <c r="D305" i="2"/>
  <c r="E303" i="2"/>
  <c r="D301" i="2"/>
  <c r="E299" i="2"/>
  <c r="E418" i="2"/>
  <c r="E414" i="2"/>
  <c r="E410" i="2"/>
  <c r="E406" i="2"/>
  <c r="E402" i="2"/>
  <c r="E398" i="2"/>
  <c r="E394" i="2"/>
  <c r="E390" i="2"/>
  <c r="E386" i="2"/>
  <c r="E382" i="2"/>
  <c r="E378" i="2"/>
  <c r="E374" i="2"/>
  <c r="E370" i="2"/>
  <c r="E366" i="2"/>
  <c r="E362" i="2"/>
  <c r="E358" i="2"/>
  <c r="E354" i="2"/>
  <c r="E350" i="2"/>
  <c r="E346" i="2"/>
  <c r="E342" i="2"/>
  <c r="E338" i="2"/>
  <c r="E334" i="2"/>
  <c r="E330" i="2"/>
  <c r="E326" i="2"/>
  <c r="E322" i="2"/>
  <c r="E318" i="2"/>
  <c r="E314" i="2"/>
  <c r="E310" i="2"/>
  <c r="E306" i="2"/>
  <c r="E302" i="2"/>
  <c r="E420" i="2"/>
  <c r="E416" i="2"/>
  <c r="E412" i="2"/>
  <c r="E408" i="2"/>
  <c r="E404" i="2"/>
  <c r="E400" i="2"/>
  <c r="E396" i="2"/>
  <c r="E392" i="2"/>
  <c r="E388" i="2"/>
  <c r="E384" i="2"/>
  <c r="E380" i="2"/>
  <c r="E376" i="2"/>
  <c r="E372" i="2"/>
  <c r="E368" i="2"/>
  <c r="E364" i="2"/>
  <c r="E360" i="2"/>
  <c r="E356" i="2"/>
  <c r="E352" i="2"/>
  <c r="E348" i="2"/>
  <c r="E344" i="2"/>
  <c r="E340" i="2"/>
  <c r="E336" i="2"/>
  <c r="E332" i="2"/>
  <c r="E328" i="2"/>
  <c r="E324" i="2"/>
  <c r="E320" i="2"/>
  <c r="E316" i="2"/>
  <c r="E312" i="2"/>
  <c r="E308" i="2"/>
  <c r="E304" i="2"/>
  <c r="E300" i="2"/>
  <c r="D421" i="2"/>
  <c r="D419" i="2"/>
  <c r="D417" i="2"/>
  <c r="D415" i="2"/>
  <c r="D413" i="2"/>
  <c r="D411" i="2"/>
  <c r="D409" i="2"/>
  <c r="D407" i="2"/>
  <c r="D405" i="2"/>
  <c r="D403" i="2"/>
  <c r="D401" i="2"/>
  <c r="D399" i="2"/>
  <c r="D397" i="2"/>
  <c r="D395" i="2"/>
  <c r="D393" i="2"/>
  <c r="D391" i="2"/>
  <c r="D389" i="2"/>
  <c r="D387" i="2"/>
  <c r="E385" i="2"/>
  <c r="D383" i="2"/>
  <c r="E381" i="2"/>
  <c r="D379" i="2"/>
  <c r="E377" i="2"/>
  <c r="D375" i="2"/>
  <c r="E373" i="2"/>
  <c r="D371" i="2"/>
  <c r="E369" i="2"/>
  <c r="D367" i="2"/>
  <c r="E365" i="2"/>
  <c r="D363" i="2"/>
  <c r="E361" i="2"/>
  <c r="D359" i="2"/>
  <c r="E357" i="2"/>
  <c r="D355" i="2"/>
  <c r="E353" i="2"/>
  <c r="D351" i="2"/>
  <c r="E349" i="2"/>
  <c r="D347" i="2"/>
  <c r="E345" i="2"/>
  <c r="D343" i="2"/>
  <c r="E341" i="2"/>
  <c r="D339" i="2"/>
  <c r="E337" i="2"/>
  <c r="D335" i="2"/>
  <c r="E333" i="2"/>
  <c r="D331" i="2"/>
  <c r="E329" i="2"/>
  <c r="D327" i="2"/>
  <c r="E325" i="2"/>
  <c r="D323" i="2"/>
  <c r="E321" i="2"/>
  <c r="D319" i="2"/>
  <c r="E317" i="2"/>
  <c r="D315" i="2"/>
  <c r="E313" i="2"/>
  <c r="D311" i="2"/>
  <c r="E309" i="2"/>
  <c r="D307" i="2"/>
  <c r="E305" i="2"/>
  <c r="D303" i="2"/>
  <c r="E301" i="2"/>
  <c r="D299" i="2"/>
</calcChain>
</file>

<file path=xl/sharedStrings.xml><?xml version="1.0" encoding="utf-8"?>
<sst xmlns="http://schemas.openxmlformats.org/spreadsheetml/2006/main" count="126" uniqueCount="46">
  <si>
    <t>N, cm-3</t>
  </si>
  <si>
    <t>H, cm-3</t>
  </si>
  <si>
    <t>Ar, cm-3</t>
  </si>
  <si>
    <t>He, cm-3</t>
  </si>
  <si>
    <t>O2, cm-3</t>
  </si>
  <si>
    <t>N2, cm-3</t>
  </si>
  <si>
    <t>O, cm-3</t>
  </si>
  <si>
    <t>Temperature, K</t>
  </si>
  <si>
    <t>Density, g/cm-3</t>
  </si>
  <si>
    <t>Date</t>
  </si>
  <si>
    <t>Forecast(Density, g/cm-3)</t>
  </si>
  <si>
    <t>Lower Confidence Bound(Density, g/cm-3)</t>
  </si>
  <si>
    <t>Upper Confidence Bound(Density, g/cm-3)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</si>
  <si>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</si>
  <si>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</si>
  <si>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</si>
  <si>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</si>
  <si>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</si>
  <si>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</si>
  <si>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</si>
  <si>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</si>
  <si>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</si>
  <si>
    <t>Forecast(Temperature, K)</t>
  </si>
  <si>
    <t>Lower Confidence Bound(Temperature, K)</t>
  </si>
  <si>
    <t>Upper Confidence Bound(Temperature, K)</t>
  </si>
  <si>
    <t>Forecast(O, cm-3)</t>
  </si>
  <si>
    <t>Lower Confidence Bound(O, cm-3)</t>
  </si>
  <si>
    <t>Upper Confidence Bound(O, cm-3)</t>
  </si>
  <si>
    <t>Forecast(N2, cm-3)</t>
  </si>
  <si>
    <t>Lower Confidence Bound(N2, cm-3)</t>
  </si>
  <si>
    <t>Upper Confidence Bound(N2, cm-3)</t>
  </si>
  <si>
    <t>Forecast(O2, cm-3)</t>
  </si>
  <si>
    <t>Lower Confidence Bound(O2, cm-3)</t>
  </si>
  <si>
    <t>Upper Confidence Bound(O2, cm-3)</t>
  </si>
  <si>
    <t>Forecast(He, cm-3)</t>
  </si>
  <si>
    <t>Lower Confidence Bound(He, cm-3)</t>
  </si>
  <si>
    <t>Upper Confidence Bound(He, cm-3)</t>
  </si>
  <si>
    <t>Forecast(Ar, cm-3)</t>
  </si>
  <si>
    <t>Lower Confidence Bound(Ar, cm-3)</t>
  </si>
  <si>
    <t>Upper Confidence Bound(Ar, cm-3)</t>
  </si>
  <si>
    <t>Forecast(H, cm-3)</t>
  </si>
  <si>
    <t>Lower Confidence Bound(H, cm-3)</t>
  </si>
  <si>
    <t>Upper Confidence Bound(H, cm-3)</t>
  </si>
  <si>
    <t>Forecast(N, cm-3)</t>
  </si>
  <si>
    <t>Lower Confidence Bound(N, cm-3)</t>
  </si>
  <si>
    <t>Upper Confidence Bound(N, cm-3)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</si>
</sst>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" x14ac:knownFonts="1"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1" fontId="0" fillId="0" borderId="0" xfId="0" applyNumberFormat="1"/>
    <xf numFmtId="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44"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2" formatCode="0.00"/>
    </dxf>
    <dxf>
      <numFmt numFmtId="2" formatCode="0.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density!$B$1</c:f>
              <c:strCache>
                <c:ptCount val="1"/>
                <c:pt idx="0">
                  <c:v>Density, g/cm-3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density!$B$2:$B$421</c:f>
              <c:numCache>
                <c:formatCode>0.00E+00</c:formatCode>
                <c:ptCount val="420"/>
                <c:pt idx="0">
                  <c:v>1.1280000000000001E-18</c:v>
                </c:pt>
                <c:pt idx="1">
                  <c:v>1.1869999999999999E-18</c:v>
                </c:pt>
                <c:pt idx="2">
                  <c:v>1.2900000000000001E-18</c:v>
                </c:pt>
                <c:pt idx="3">
                  <c:v>1.6670000000000001E-18</c:v>
                </c:pt>
                <c:pt idx="4">
                  <c:v>1.461E-18</c:v>
                </c:pt>
                <c:pt idx="5">
                  <c:v>1.0520000000000001E-18</c:v>
                </c:pt>
                <c:pt idx="6">
                  <c:v>8.9710000000000003E-19</c:v>
                </c:pt>
                <c:pt idx="7">
                  <c:v>1.01E-18</c:v>
                </c:pt>
                <c:pt idx="8">
                  <c:v>1.1340000000000001E-18</c:v>
                </c:pt>
                <c:pt idx="9">
                  <c:v>1.4129999999999999E-18</c:v>
                </c:pt>
                <c:pt idx="10">
                  <c:v>1.492E-18</c:v>
                </c:pt>
                <c:pt idx="11">
                  <c:v>1.4129999999999999E-18</c:v>
                </c:pt>
                <c:pt idx="12">
                  <c:v>1.136E-18</c:v>
                </c:pt>
                <c:pt idx="13">
                  <c:v>1.119E-18</c:v>
                </c:pt>
                <c:pt idx="14">
                  <c:v>1.5519999999999999E-18</c:v>
                </c:pt>
                <c:pt idx="15">
                  <c:v>1.815E-18</c:v>
                </c:pt>
                <c:pt idx="16">
                  <c:v>2.0809999999999999E-18</c:v>
                </c:pt>
                <c:pt idx="17">
                  <c:v>1.161E-18</c:v>
                </c:pt>
                <c:pt idx="18">
                  <c:v>8.6000000000000005E-19</c:v>
                </c:pt>
                <c:pt idx="19">
                  <c:v>9.1530000000000005E-19</c:v>
                </c:pt>
                <c:pt idx="20">
                  <c:v>1.335E-18</c:v>
                </c:pt>
                <c:pt idx="21">
                  <c:v>2.8310000000000002E-18</c:v>
                </c:pt>
                <c:pt idx="22">
                  <c:v>2.2819999999999999E-18</c:v>
                </c:pt>
                <c:pt idx="23">
                  <c:v>1.9459999999999999E-18</c:v>
                </c:pt>
                <c:pt idx="24">
                  <c:v>1.503E-18</c:v>
                </c:pt>
                <c:pt idx="25">
                  <c:v>1.538E-18</c:v>
                </c:pt>
                <c:pt idx="26">
                  <c:v>2.2769999999999999E-18</c:v>
                </c:pt>
                <c:pt idx="27">
                  <c:v>2.4339999999999999E-18</c:v>
                </c:pt>
                <c:pt idx="28">
                  <c:v>2.646E-18</c:v>
                </c:pt>
                <c:pt idx="29">
                  <c:v>1.6040000000000001E-18</c:v>
                </c:pt>
                <c:pt idx="30">
                  <c:v>1.4990000000000001E-18</c:v>
                </c:pt>
                <c:pt idx="31">
                  <c:v>2.042E-18</c:v>
                </c:pt>
                <c:pt idx="32">
                  <c:v>4.0519999999999997E-18</c:v>
                </c:pt>
                <c:pt idx="33">
                  <c:v>4.251E-18</c:v>
                </c:pt>
                <c:pt idx="34">
                  <c:v>3.1929999999999999E-18</c:v>
                </c:pt>
                <c:pt idx="35">
                  <c:v>4.282E-18</c:v>
                </c:pt>
                <c:pt idx="36">
                  <c:v>3.3599999999999998E-18</c:v>
                </c:pt>
                <c:pt idx="37">
                  <c:v>1.9099999999999999E-18</c:v>
                </c:pt>
                <c:pt idx="38">
                  <c:v>1.9099999999999999E-18</c:v>
                </c:pt>
                <c:pt idx="39">
                  <c:v>3.395E-18</c:v>
                </c:pt>
                <c:pt idx="40">
                  <c:v>4.4139999999999998E-18</c:v>
                </c:pt>
                <c:pt idx="41">
                  <c:v>3.77E-18</c:v>
                </c:pt>
                <c:pt idx="42">
                  <c:v>4.1579999999999998E-18</c:v>
                </c:pt>
                <c:pt idx="43">
                  <c:v>4.05E-18</c:v>
                </c:pt>
                <c:pt idx="44">
                  <c:v>5.4970000000000001E-18</c:v>
                </c:pt>
                <c:pt idx="45">
                  <c:v>4.3489999999999997E-18</c:v>
                </c:pt>
                <c:pt idx="46">
                  <c:v>6.3249999999999999E-18</c:v>
                </c:pt>
                <c:pt idx="47">
                  <c:v>4.8609999999999998E-18</c:v>
                </c:pt>
                <c:pt idx="48">
                  <c:v>4.2280000000000002E-18</c:v>
                </c:pt>
                <c:pt idx="49">
                  <c:v>3.4589999999999999E-18</c:v>
                </c:pt>
                <c:pt idx="50">
                  <c:v>9.8029999999999994E-18</c:v>
                </c:pt>
                <c:pt idx="51">
                  <c:v>1.1590000000000001E-17</c:v>
                </c:pt>
                <c:pt idx="52">
                  <c:v>8.1249999999999995E-18</c:v>
                </c:pt>
                <c:pt idx="53">
                  <c:v>4.681E-18</c:v>
                </c:pt>
                <c:pt idx="54">
                  <c:v>3.6289999999999997E-18</c:v>
                </c:pt>
                <c:pt idx="55">
                  <c:v>3.3719999999999999E-18</c:v>
                </c:pt>
                <c:pt idx="56">
                  <c:v>5.3419999999999998E-18</c:v>
                </c:pt>
                <c:pt idx="57">
                  <c:v>7.9819999999999996E-18</c:v>
                </c:pt>
                <c:pt idx="58">
                  <c:v>7.7870000000000002E-18</c:v>
                </c:pt>
                <c:pt idx="59">
                  <c:v>5.971E-18</c:v>
                </c:pt>
                <c:pt idx="60">
                  <c:v>3.5709999999999997E-18</c:v>
                </c:pt>
                <c:pt idx="61">
                  <c:v>3.5190000000000003E-18</c:v>
                </c:pt>
                <c:pt idx="62">
                  <c:v>3.6559999999999997E-18</c:v>
                </c:pt>
                <c:pt idx="63">
                  <c:v>1.3589999999999999E-17</c:v>
                </c:pt>
                <c:pt idx="64">
                  <c:v>6.1730000000000002E-18</c:v>
                </c:pt>
                <c:pt idx="65">
                  <c:v>3.4380000000000001E-18</c:v>
                </c:pt>
                <c:pt idx="66">
                  <c:v>2.3770000000000001E-18</c:v>
                </c:pt>
                <c:pt idx="67">
                  <c:v>2.2649999999999999E-18</c:v>
                </c:pt>
                <c:pt idx="68">
                  <c:v>5.1360000000000003E-18</c:v>
                </c:pt>
                <c:pt idx="69">
                  <c:v>2.0040000000000001E-17</c:v>
                </c:pt>
                <c:pt idx="70">
                  <c:v>1.65E-17</c:v>
                </c:pt>
                <c:pt idx="71">
                  <c:v>1.0689999999999999E-17</c:v>
                </c:pt>
                <c:pt idx="72">
                  <c:v>9.8220000000000006E-18</c:v>
                </c:pt>
                <c:pt idx="73">
                  <c:v>1.044E-17</c:v>
                </c:pt>
                <c:pt idx="74">
                  <c:v>8.4300000000000006E-18</c:v>
                </c:pt>
                <c:pt idx="75">
                  <c:v>1.085E-17</c:v>
                </c:pt>
                <c:pt idx="76">
                  <c:v>5.2469999999999999E-18</c:v>
                </c:pt>
                <c:pt idx="77">
                  <c:v>4.1770000000000002E-18</c:v>
                </c:pt>
                <c:pt idx="78">
                  <c:v>3.219E-18</c:v>
                </c:pt>
                <c:pt idx="79">
                  <c:v>6.2429999999999998E-18</c:v>
                </c:pt>
                <c:pt idx="80">
                  <c:v>5.7190000000000002E-18</c:v>
                </c:pt>
                <c:pt idx="81">
                  <c:v>8.7539999999999998E-18</c:v>
                </c:pt>
                <c:pt idx="82">
                  <c:v>6.1069999999999999E-18</c:v>
                </c:pt>
                <c:pt idx="83">
                  <c:v>5.2040000000000002E-18</c:v>
                </c:pt>
                <c:pt idx="84">
                  <c:v>2.46E-18</c:v>
                </c:pt>
                <c:pt idx="85">
                  <c:v>2.7269999999999998E-18</c:v>
                </c:pt>
                <c:pt idx="86">
                  <c:v>3.2230000000000001E-18</c:v>
                </c:pt>
                <c:pt idx="87">
                  <c:v>4.9450000000000003E-18</c:v>
                </c:pt>
                <c:pt idx="88">
                  <c:v>5.5879999999999998E-18</c:v>
                </c:pt>
                <c:pt idx="89">
                  <c:v>2.8240000000000001E-18</c:v>
                </c:pt>
                <c:pt idx="90">
                  <c:v>1.8639999999999999E-18</c:v>
                </c:pt>
                <c:pt idx="91">
                  <c:v>2.0769999999999998E-18</c:v>
                </c:pt>
                <c:pt idx="92">
                  <c:v>2.2540000000000001E-18</c:v>
                </c:pt>
                <c:pt idx="93">
                  <c:v>3.6820000000000001E-18</c:v>
                </c:pt>
                <c:pt idx="94">
                  <c:v>9.0119999999999995E-18</c:v>
                </c:pt>
                <c:pt idx="95">
                  <c:v>3.9150000000000004E-18</c:v>
                </c:pt>
                <c:pt idx="96">
                  <c:v>2.5730000000000001E-18</c:v>
                </c:pt>
                <c:pt idx="97">
                  <c:v>1.81E-18</c:v>
                </c:pt>
                <c:pt idx="98">
                  <c:v>2.745E-18</c:v>
                </c:pt>
                <c:pt idx="99">
                  <c:v>2.6009999999999999E-18</c:v>
                </c:pt>
                <c:pt idx="100">
                  <c:v>2.31E-18</c:v>
                </c:pt>
                <c:pt idx="101">
                  <c:v>1.892E-18</c:v>
                </c:pt>
                <c:pt idx="102">
                  <c:v>1.248E-18</c:v>
                </c:pt>
                <c:pt idx="103">
                  <c:v>1.2909999999999999E-18</c:v>
                </c:pt>
                <c:pt idx="104">
                  <c:v>1.66E-18</c:v>
                </c:pt>
                <c:pt idx="105">
                  <c:v>2.0429999999999998E-18</c:v>
                </c:pt>
                <c:pt idx="106">
                  <c:v>3.006E-18</c:v>
                </c:pt>
                <c:pt idx="107">
                  <c:v>2.4500000000000001E-18</c:v>
                </c:pt>
                <c:pt idx="108">
                  <c:v>1.9969999999999999E-18</c:v>
                </c:pt>
                <c:pt idx="109">
                  <c:v>1.4309999999999999E-18</c:v>
                </c:pt>
                <c:pt idx="110">
                  <c:v>1.781E-18</c:v>
                </c:pt>
                <c:pt idx="111">
                  <c:v>1.9010000000000001E-18</c:v>
                </c:pt>
                <c:pt idx="112">
                  <c:v>2.8290000000000001E-18</c:v>
                </c:pt>
                <c:pt idx="113">
                  <c:v>1.5980000000000001E-18</c:v>
                </c:pt>
                <c:pt idx="114">
                  <c:v>1.3890000000000001E-18</c:v>
                </c:pt>
                <c:pt idx="115">
                  <c:v>1.399E-18</c:v>
                </c:pt>
                <c:pt idx="116">
                  <c:v>1.555E-18</c:v>
                </c:pt>
                <c:pt idx="117">
                  <c:v>1.9149999999999998E-18</c:v>
                </c:pt>
                <c:pt idx="118">
                  <c:v>2.0109999999999999E-18</c:v>
                </c:pt>
                <c:pt idx="119">
                  <c:v>2.071E-18</c:v>
                </c:pt>
                <c:pt idx="120">
                  <c:v>1.438E-18</c:v>
                </c:pt>
                <c:pt idx="121">
                  <c:v>1.15E-18</c:v>
                </c:pt>
                <c:pt idx="122">
                  <c:v>1.519E-18</c:v>
                </c:pt>
                <c:pt idx="123">
                  <c:v>1.6099999999999999E-18</c:v>
                </c:pt>
                <c:pt idx="124">
                  <c:v>1.688E-18</c:v>
                </c:pt>
                <c:pt idx="125">
                  <c:v>1.359E-18</c:v>
                </c:pt>
                <c:pt idx="126">
                  <c:v>9.3199999999999993E-19</c:v>
                </c:pt>
                <c:pt idx="127">
                  <c:v>1.0180000000000001E-18</c:v>
                </c:pt>
                <c:pt idx="128">
                  <c:v>1.4249999999999999E-18</c:v>
                </c:pt>
                <c:pt idx="129">
                  <c:v>2.1059999999999998E-18</c:v>
                </c:pt>
                <c:pt idx="130">
                  <c:v>1.8449999999999998E-18</c:v>
                </c:pt>
                <c:pt idx="131">
                  <c:v>1.5690000000000001E-18</c:v>
                </c:pt>
                <c:pt idx="132">
                  <c:v>1.3770000000000001E-18</c:v>
                </c:pt>
                <c:pt idx="133">
                  <c:v>1.3420000000000001E-18</c:v>
                </c:pt>
                <c:pt idx="134">
                  <c:v>1.5390000000000001E-18</c:v>
                </c:pt>
                <c:pt idx="135">
                  <c:v>2.1929999999999998E-18</c:v>
                </c:pt>
                <c:pt idx="136">
                  <c:v>1.712E-18</c:v>
                </c:pt>
                <c:pt idx="137">
                  <c:v>1.1920000000000001E-18</c:v>
                </c:pt>
                <c:pt idx="138">
                  <c:v>8.7129999999999994E-19</c:v>
                </c:pt>
                <c:pt idx="139">
                  <c:v>9.8579999999999999E-19</c:v>
                </c:pt>
                <c:pt idx="140">
                  <c:v>1.1749999999999999E-18</c:v>
                </c:pt>
                <c:pt idx="141">
                  <c:v>1.4309999999999999E-18</c:v>
                </c:pt>
                <c:pt idx="142">
                  <c:v>1.519E-18</c:v>
                </c:pt>
                <c:pt idx="143">
                  <c:v>1.299E-18</c:v>
                </c:pt>
                <c:pt idx="144">
                  <c:v>1.124E-18</c:v>
                </c:pt>
                <c:pt idx="145">
                  <c:v>1.352E-18</c:v>
                </c:pt>
                <c:pt idx="146">
                  <c:v>1.6550000000000001E-18</c:v>
                </c:pt>
                <c:pt idx="147">
                  <c:v>1.589E-18</c:v>
                </c:pt>
                <c:pt idx="148">
                  <c:v>1.107E-18</c:v>
                </c:pt>
                <c:pt idx="149">
                  <c:v>1.514E-18</c:v>
                </c:pt>
                <c:pt idx="150">
                  <c:v>8.2329999999999998E-19</c:v>
                </c:pt>
                <c:pt idx="151">
                  <c:v>8.0259999999999997E-19</c:v>
                </c:pt>
                <c:pt idx="152">
                  <c:v>9.8760000000000005E-19</c:v>
                </c:pt>
                <c:pt idx="153">
                  <c:v>1.474E-18</c:v>
                </c:pt>
                <c:pt idx="154">
                  <c:v>1.4189999999999999E-18</c:v>
                </c:pt>
                <c:pt idx="155">
                  <c:v>1.1100000000000001E-18</c:v>
                </c:pt>
                <c:pt idx="156">
                  <c:v>1.1280000000000001E-18</c:v>
                </c:pt>
                <c:pt idx="157">
                  <c:v>1.028E-18</c:v>
                </c:pt>
                <c:pt idx="158">
                  <c:v>1.188E-18</c:v>
                </c:pt>
                <c:pt idx="159">
                  <c:v>1.463E-18</c:v>
                </c:pt>
                <c:pt idx="160">
                  <c:v>1.3720000000000001E-18</c:v>
                </c:pt>
                <c:pt idx="161">
                  <c:v>1.0110000000000001E-18</c:v>
                </c:pt>
                <c:pt idx="162">
                  <c:v>8.1759999999999999E-19</c:v>
                </c:pt>
                <c:pt idx="163">
                  <c:v>8.0660000000000001E-19</c:v>
                </c:pt>
                <c:pt idx="164">
                  <c:v>1.003E-18</c:v>
                </c:pt>
                <c:pt idx="165">
                  <c:v>1.3360000000000001E-18</c:v>
                </c:pt>
                <c:pt idx="166">
                  <c:v>1.5289999999999999E-18</c:v>
                </c:pt>
                <c:pt idx="167">
                  <c:v>1.2E-18</c:v>
                </c:pt>
                <c:pt idx="168">
                  <c:v>1.1280000000000001E-18</c:v>
                </c:pt>
                <c:pt idx="169">
                  <c:v>2.9690000000000001E-18</c:v>
                </c:pt>
                <c:pt idx="170">
                  <c:v>2.9690000000000001E-18</c:v>
                </c:pt>
                <c:pt idx="171">
                  <c:v>2.2339999999999998E-18</c:v>
                </c:pt>
                <c:pt idx="172">
                  <c:v>1.277E-18</c:v>
                </c:pt>
                <c:pt idx="173">
                  <c:v>7.4610000000000002E-19</c:v>
                </c:pt>
                <c:pt idx="174">
                  <c:v>5.7009999999999996E-19</c:v>
                </c:pt>
                <c:pt idx="175">
                  <c:v>6.4849999999999996E-19</c:v>
                </c:pt>
                <c:pt idx="176">
                  <c:v>1.132E-18</c:v>
                </c:pt>
                <c:pt idx="177">
                  <c:v>2.535E-18</c:v>
                </c:pt>
                <c:pt idx="178">
                  <c:v>4.1060000000000003E-18</c:v>
                </c:pt>
                <c:pt idx="179">
                  <c:v>4.3179999999999997E-18</c:v>
                </c:pt>
                <c:pt idx="180">
                  <c:v>3.6289999999999997E-18</c:v>
                </c:pt>
                <c:pt idx="181">
                  <c:v>1.502E-18</c:v>
                </c:pt>
                <c:pt idx="182">
                  <c:v>1.3480000000000001E-18</c:v>
                </c:pt>
                <c:pt idx="183">
                  <c:v>3.248E-18</c:v>
                </c:pt>
                <c:pt idx="184">
                  <c:v>3.0970000000000002E-18</c:v>
                </c:pt>
                <c:pt idx="185">
                  <c:v>1.9609999999999998E-18</c:v>
                </c:pt>
                <c:pt idx="186">
                  <c:v>1.37E-18</c:v>
                </c:pt>
                <c:pt idx="187">
                  <c:v>1.404E-18</c:v>
                </c:pt>
                <c:pt idx="188">
                  <c:v>1.8310000000000001E-18</c:v>
                </c:pt>
                <c:pt idx="189">
                  <c:v>4.5669999999999997E-18</c:v>
                </c:pt>
                <c:pt idx="190">
                  <c:v>5.5529999999999996E-18</c:v>
                </c:pt>
                <c:pt idx="191">
                  <c:v>3.7410000000000004E-18</c:v>
                </c:pt>
                <c:pt idx="192">
                  <c:v>2.3179999999999999E-18</c:v>
                </c:pt>
                <c:pt idx="193">
                  <c:v>2.1079999999999999E-18</c:v>
                </c:pt>
                <c:pt idx="194">
                  <c:v>2.7409999999999999E-18</c:v>
                </c:pt>
                <c:pt idx="195">
                  <c:v>2.9380000000000001E-18</c:v>
                </c:pt>
                <c:pt idx="196">
                  <c:v>2.6999999999999999E-18</c:v>
                </c:pt>
                <c:pt idx="197">
                  <c:v>2.298E-18</c:v>
                </c:pt>
                <c:pt idx="198">
                  <c:v>2.2309999999999999E-18</c:v>
                </c:pt>
                <c:pt idx="199">
                  <c:v>1.8249999999999999E-18</c:v>
                </c:pt>
                <c:pt idx="200">
                  <c:v>2.279E-18</c:v>
                </c:pt>
                <c:pt idx="201">
                  <c:v>4.6289999999999998E-18</c:v>
                </c:pt>
                <c:pt idx="202">
                  <c:v>3.8339999999999998E-18</c:v>
                </c:pt>
                <c:pt idx="203">
                  <c:v>2.484E-18</c:v>
                </c:pt>
                <c:pt idx="204">
                  <c:v>1.7409999999999998E-18</c:v>
                </c:pt>
                <c:pt idx="205">
                  <c:v>1.7409999999999998E-18</c:v>
                </c:pt>
                <c:pt idx="206">
                  <c:v>3.1650000000000001E-18</c:v>
                </c:pt>
                <c:pt idx="207">
                  <c:v>3.035E-18</c:v>
                </c:pt>
                <c:pt idx="208">
                  <c:v>5.1269999999999998E-18</c:v>
                </c:pt>
                <c:pt idx="209">
                  <c:v>3.2620000000000001E-18</c:v>
                </c:pt>
                <c:pt idx="210">
                  <c:v>1.473E-18</c:v>
                </c:pt>
                <c:pt idx="211">
                  <c:v>1.4000000000000001E-18</c:v>
                </c:pt>
                <c:pt idx="212">
                  <c:v>2.0680000000000001E-18</c:v>
                </c:pt>
                <c:pt idx="213">
                  <c:v>2.7339999999999999E-18</c:v>
                </c:pt>
                <c:pt idx="214">
                  <c:v>4.1199999999999996E-18</c:v>
                </c:pt>
                <c:pt idx="215">
                  <c:v>3.9080000000000003E-18</c:v>
                </c:pt>
                <c:pt idx="216">
                  <c:v>3.4349999999999998E-18</c:v>
                </c:pt>
                <c:pt idx="217">
                  <c:v>3.2609999999999998E-18</c:v>
                </c:pt>
                <c:pt idx="218">
                  <c:v>4.3040000000000004E-18</c:v>
                </c:pt>
                <c:pt idx="219">
                  <c:v>4.3040000000000004E-18</c:v>
                </c:pt>
                <c:pt idx="220">
                  <c:v>3.3850000000000001E-18</c:v>
                </c:pt>
                <c:pt idx="221">
                  <c:v>1.9899999999999998E-18</c:v>
                </c:pt>
                <c:pt idx="222">
                  <c:v>1.7540000000000001E-18</c:v>
                </c:pt>
                <c:pt idx="223">
                  <c:v>2.2719999999999999E-18</c:v>
                </c:pt>
                <c:pt idx="224">
                  <c:v>2.6040000000000002E-18</c:v>
                </c:pt>
                <c:pt idx="225">
                  <c:v>5.0750000000000003E-18</c:v>
                </c:pt>
                <c:pt idx="226">
                  <c:v>4.0729999999999998E-18</c:v>
                </c:pt>
                <c:pt idx="227">
                  <c:v>5.3349999999999997E-18</c:v>
                </c:pt>
                <c:pt idx="228">
                  <c:v>2.8120000000000001E-18</c:v>
                </c:pt>
                <c:pt idx="229">
                  <c:v>3.6000000000000001E-18</c:v>
                </c:pt>
                <c:pt idx="230">
                  <c:v>3.62E-18</c:v>
                </c:pt>
                <c:pt idx="231">
                  <c:v>3.5360000000000003E-18</c:v>
                </c:pt>
                <c:pt idx="232">
                  <c:v>2.6890000000000001E-18</c:v>
                </c:pt>
                <c:pt idx="233">
                  <c:v>1.9409999999999999E-18</c:v>
                </c:pt>
                <c:pt idx="234">
                  <c:v>1.3080000000000001E-18</c:v>
                </c:pt>
                <c:pt idx="235">
                  <c:v>1.369E-18</c:v>
                </c:pt>
                <c:pt idx="236">
                  <c:v>1.484E-18</c:v>
                </c:pt>
                <c:pt idx="237">
                  <c:v>3.018E-18</c:v>
                </c:pt>
                <c:pt idx="238">
                  <c:v>3.062E-18</c:v>
                </c:pt>
                <c:pt idx="239">
                  <c:v>2.4210000000000001E-18</c:v>
                </c:pt>
                <c:pt idx="240">
                  <c:v>2.3020000000000002E-18</c:v>
                </c:pt>
                <c:pt idx="241">
                  <c:v>1.6730000000000001E-18</c:v>
                </c:pt>
                <c:pt idx="242">
                  <c:v>1.897E-18</c:v>
                </c:pt>
                <c:pt idx="243">
                  <c:v>1.7939999999999999E-18</c:v>
                </c:pt>
                <c:pt idx="244">
                  <c:v>2.3449999999999998E-18</c:v>
                </c:pt>
                <c:pt idx="245">
                  <c:v>1.339E-18</c:v>
                </c:pt>
                <c:pt idx="246">
                  <c:v>9.92E-19</c:v>
                </c:pt>
                <c:pt idx="247">
                  <c:v>8.8860000000000003E-19</c:v>
                </c:pt>
                <c:pt idx="248">
                  <c:v>1.9350000000000001E-18</c:v>
                </c:pt>
                <c:pt idx="249">
                  <c:v>2.1500000000000001E-18</c:v>
                </c:pt>
                <c:pt idx="250">
                  <c:v>1.9989999999999999E-18</c:v>
                </c:pt>
                <c:pt idx="251">
                  <c:v>1.358E-18</c:v>
                </c:pt>
                <c:pt idx="252">
                  <c:v>1.3149999999999999E-18</c:v>
                </c:pt>
                <c:pt idx="253">
                  <c:v>1.5349999999999999E-18</c:v>
                </c:pt>
                <c:pt idx="254">
                  <c:v>2.0229999999999999E-18</c:v>
                </c:pt>
                <c:pt idx="255">
                  <c:v>2.1849999999999999E-18</c:v>
                </c:pt>
                <c:pt idx="256">
                  <c:v>1.571E-18</c:v>
                </c:pt>
                <c:pt idx="257">
                  <c:v>1.206E-18</c:v>
                </c:pt>
                <c:pt idx="258">
                  <c:v>1.014E-18</c:v>
                </c:pt>
                <c:pt idx="259">
                  <c:v>9.0970000000000006E-19</c:v>
                </c:pt>
                <c:pt idx="260">
                  <c:v>1.5860000000000001E-18</c:v>
                </c:pt>
                <c:pt idx="261">
                  <c:v>1.5860000000000001E-18</c:v>
                </c:pt>
                <c:pt idx="262">
                  <c:v>1.544E-18</c:v>
                </c:pt>
                <c:pt idx="263">
                  <c:v>1.4129999999999999E-18</c:v>
                </c:pt>
                <c:pt idx="264">
                  <c:v>1.299E-18</c:v>
                </c:pt>
                <c:pt idx="265">
                  <c:v>1.044E-18</c:v>
                </c:pt>
                <c:pt idx="266">
                  <c:v>1.2730000000000001E-18</c:v>
                </c:pt>
                <c:pt idx="267">
                  <c:v>1.4709999999999999E-18</c:v>
                </c:pt>
                <c:pt idx="268">
                  <c:v>1.339E-18</c:v>
                </c:pt>
                <c:pt idx="269">
                  <c:v>1.48E-18</c:v>
                </c:pt>
                <c:pt idx="270">
                  <c:v>8.1020000000000003E-19</c:v>
                </c:pt>
                <c:pt idx="271">
                  <c:v>8.5429999999999995E-19</c:v>
                </c:pt>
                <c:pt idx="272">
                  <c:v>1.0170000000000001E-18</c:v>
                </c:pt>
                <c:pt idx="273">
                  <c:v>1.5009999999999999E-18</c:v>
                </c:pt>
                <c:pt idx="274">
                  <c:v>1.504E-18</c:v>
                </c:pt>
                <c:pt idx="275">
                  <c:v>1.3370000000000001E-18</c:v>
                </c:pt>
                <c:pt idx="276">
                  <c:v>1.1510000000000001E-18</c:v>
                </c:pt>
                <c:pt idx="277">
                  <c:v>1.2960000000000001E-18</c:v>
                </c:pt>
                <c:pt idx="278">
                  <c:v>1.6670000000000001E-18</c:v>
                </c:pt>
                <c:pt idx="279">
                  <c:v>1.5920000000000001E-18</c:v>
                </c:pt>
                <c:pt idx="280">
                  <c:v>1.6389999999999999E-18</c:v>
                </c:pt>
                <c:pt idx="281">
                  <c:v>1.0309999999999999E-18</c:v>
                </c:pt>
                <c:pt idx="282">
                  <c:v>8.9239999999999997E-19</c:v>
                </c:pt>
                <c:pt idx="283">
                  <c:v>8.6419999999999999E-19</c:v>
                </c:pt>
                <c:pt idx="284">
                  <c:v>1.496E-18</c:v>
                </c:pt>
                <c:pt idx="285">
                  <c:v>1.5510000000000001E-18</c:v>
                </c:pt>
                <c:pt idx="286">
                  <c:v>1.451E-18</c:v>
                </c:pt>
                <c:pt idx="287">
                  <c:v>1.2629999999999999E-18</c:v>
                </c:pt>
                <c:pt idx="288">
                  <c:v>1.095E-18</c:v>
                </c:pt>
                <c:pt idx="289">
                  <c:v>1.109E-18</c:v>
                </c:pt>
                <c:pt idx="290">
                  <c:v>1.312E-18</c:v>
                </c:pt>
                <c:pt idx="291">
                  <c:v>1.521E-18</c:v>
                </c:pt>
                <c:pt idx="292">
                  <c:v>1.4060000000000001E-18</c:v>
                </c:pt>
                <c:pt idx="293">
                  <c:v>1.0980000000000001E-18</c:v>
                </c:pt>
                <c:pt idx="294">
                  <c:v>8.4589999999999996E-19</c:v>
                </c:pt>
                <c:pt idx="295">
                  <c:v>8.1850000000000002E-19</c:v>
                </c:pt>
                <c:pt idx="296">
                  <c:v>1.33E-18</c:v>
                </c:pt>
                <c:pt idx="297" formatCode="General">
                  <c:v>8.0418123967562905E-19</c:v>
                </c:pt>
                <c:pt idx="298" formatCode="General">
                  <c:v>9.8083342287694391E-19</c:v>
                </c:pt>
                <c:pt idx="299" formatCode="General">
                  <c:v>1.058833005388632E-18</c:v>
                </c:pt>
                <c:pt idx="300" formatCode="General">
                  <c:v>8.3935079186199951E-19</c:v>
                </c:pt>
                <c:pt idx="301" formatCode="General">
                  <c:v>6.6818299742445779E-19</c:v>
                </c:pt>
                <c:pt idx="302" formatCode="General">
                  <c:v>9.0098150878749337E-19</c:v>
                </c:pt>
                <c:pt idx="303" formatCode="General">
                  <c:v>1.2083021645584917E-18</c:v>
                </c:pt>
                <c:pt idx="304" formatCode="General">
                  <c:v>1.1237550678550586E-18</c:v>
                </c:pt>
                <c:pt idx="305" formatCode="General">
                  <c:v>6.2783350438474011E-19</c:v>
                </c:pt>
                <c:pt idx="306" formatCode="General">
                  <c:v>1.0260832583952492E-18</c:v>
                </c:pt>
                <c:pt idx="307" formatCode="General">
                  <c:v>3.2952136597476836E-19</c:v>
                </c:pt>
                <c:pt idx="308" formatCode="General">
                  <c:v>3.0238803250593488E-19</c:v>
                </c:pt>
                <c:pt idx="309" formatCode="General">
                  <c:v>4.8366170347124601E-19</c:v>
                </c:pt>
                <c:pt idx="310" formatCode="General">
                  <c:v>9.6191609762470802E-19</c:v>
                </c:pt>
                <c:pt idx="311" formatCode="General">
                  <c:v>9.052988150357308E-19</c:v>
                </c:pt>
                <c:pt idx="312" formatCode="General">
                  <c:v>5.9595432146443141E-19</c:v>
                </c:pt>
                <c:pt idx="313" formatCode="General">
                  <c:v>6.6456803826667005E-19</c:v>
                </c:pt>
                <c:pt idx="314" formatCode="General">
                  <c:v>5.7171840414472989E-19</c:v>
                </c:pt>
                <c:pt idx="315" formatCode="General">
                  <c:v>7.2548224235984256E-19</c:v>
                </c:pt>
                <c:pt idx="316" formatCode="General">
                  <c:v>9.9477232886213981E-19</c:v>
                </c:pt>
                <c:pt idx="317" formatCode="General">
                  <c:v>9.6172638792482638E-19</c:v>
                </c:pt>
                <c:pt idx="318" formatCode="General">
                  <c:v>5.8628154499607954E-19</c:v>
                </c:pt>
                <c:pt idx="319" formatCode="General">
                  <c:v>3.5829049654204543E-19</c:v>
                </c:pt>
                <c:pt idx="320" formatCode="General">
                  <c:v>3.48886473151776E-19</c:v>
                </c:pt>
                <c:pt idx="321" formatCode="General">
                  <c:v>5.5327085885304412E-19</c:v>
                </c:pt>
                <c:pt idx="322" formatCode="General">
                  <c:v>8.7858470181117515E-19</c:v>
                </c:pt>
                <c:pt idx="323" formatCode="General">
                  <c:v>1.0982359658766839E-18</c:v>
                </c:pt>
                <c:pt idx="324" formatCode="General">
                  <c:v>8.0525682384822178E-19</c:v>
                </c:pt>
                <c:pt idx="325" formatCode="General">
                  <c:v>7.0503532816696757E-19</c:v>
                </c:pt>
                <c:pt idx="326" formatCode="General">
                  <c:v>2.3536899245732081E-18</c:v>
                </c:pt>
                <c:pt idx="327" formatCode="General">
                  <c:v>2.5052105806319867E-18</c:v>
                </c:pt>
                <c:pt idx="328" formatCode="General">
                  <c:v>1.9098933672182343E-18</c:v>
                </c:pt>
                <c:pt idx="329" formatCode="General">
                  <c:v>9.8567070363631433E-19</c:v>
                </c:pt>
                <c:pt idx="330" formatCode="General">
                  <c:v>4.2399075715681336E-19</c:v>
                </c:pt>
                <c:pt idx="331" formatCode="General">
                  <c:v>1.0593917581403871E-19</c:v>
                </c:pt>
                <c:pt idx="332" formatCode="General">
                  <c:v>1.908777743100478E-19</c:v>
                </c:pt>
                <c:pt idx="333" formatCode="General">
                  <c:v>6.7468254554464924E-19</c:v>
                </c:pt>
                <c:pt idx="334" formatCode="General">
                  <c:v>2.0301343088774833E-18</c:v>
                </c:pt>
                <c:pt idx="335" formatCode="General">
                  <c:v>3.6747062732718695E-18</c:v>
                </c:pt>
                <c:pt idx="336" formatCode="General">
                  <c:v>3.8425636052462151E-18</c:v>
                </c:pt>
                <c:pt idx="337" formatCode="General">
                  <c:v>3.2454222304224661E-18</c:v>
                </c:pt>
                <c:pt idx="338" formatCode="General">
                  <c:v>1.2577583305644171E-18</c:v>
                </c:pt>
                <c:pt idx="339" formatCode="General">
                  <c:v>9.9900778159349803E-19</c:v>
                </c:pt>
                <c:pt idx="340" formatCode="General">
                  <c:v>2.7582722407082842E-18</c:v>
                </c:pt>
                <c:pt idx="341" formatCode="General">
                  <c:v>2.7133492923686402E-18</c:v>
                </c:pt>
                <c:pt idx="342" formatCode="General">
                  <c:v>1.6945127608214275E-18</c:v>
                </c:pt>
                <c:pt idx="343" formatCode="General">
                  <c:v>9.6712601205410207E-19</c:v>
                </c:pt>
                <c:pt idx="344" formatCode="General">
                  <c:v>1.0026207629508245E-18</c:v>
                </c:pt>
                <c:pt idx="345" formatCode="General">
                  <c:v>1.4559388959473375E-18</c:v>
                </c:pt>
                <c:pt idx="346" formatCode="General">
                  <c:v>4.1239744297777376E-18</c:v>
                </c:pt>
                <c:pt idx="347" formatCode="General">
                  <c:v>5.0927403342959151E-18</c:v>
                </c:pt>
                <c:pt idx="348" formatCode="General">
                  <c:v>3.4174337923633734E-18</c:v>
                </c:pt>
                <c:pt idx="349" formatCode="General">
                  <c:v>2.180483125429816E-18</c:v>
                </c:pt>
                <c:pt idx="350" formatCode="General">
                  <c:v>1.7202869623986312E-18</c:v>
                </c:pt>
                <c:pt idx="351" formatCode="General">
                  <c:v>2.1813495723286698E-18</c:v>
                </c:pt>
                <c:pt idx="352" formatCode="General">
                  <c:v>2.5169264866684974E-18</c:v>
                </c:pt>
                <c:pt idx="353" formatCode="General">
                  <c:v>2.4814136364752101E-18</c:v>
                </c:pt>
                <c:pt idx="354" formatCode="General">
                  <c:v>2.0931912978335834E-18</c:v>
                </c:pt>
                <c:pt idx="355" formatCode="General">
                  <c:v>1.85051360756165E-18</c:v>
                </c:pt>
                <c:pt idx="356" formatCode="General">
                  <c:v>1.5336717046648865E-18</c:v>
                </c:pt>
                <c:pt idx="357" formatCode="General">
                  <c:v>1.8880388829836302E-18</c:v>
                </c:pt>
                <c:pt idx="358" formatCode="General">
                  <c:v>4.188893541107649E-18</c:v>
                </c:pt>
                <c:pt idx="359" formatCode="General">
                  <c:v>3.4361583456807557E-18</c:v>
                </c:pt>
                <c:pt idx="360" formatCode="General">
                  <c:v>2.425180221769029E-18</c:v>
                </c:pt>
                <c:pt idx="361" formatCode="General">
                  <c:v>1.3898771197155084E-18</c:v>
                </c:pt>
                <c:pt idx="362" formatCode="General">
                  <c:v>1.3381999350616607E-18</c:v>
                </c:pt>
                <c:pt idx="363" formatCode="General">
                  <c:v>2.617609754259832E-18</c:v>
                </c:pt>
                <c:pt idx="364" formatCode="General">
                  <c:v>3.2345607808728442E-18</c:v>
                </c:pt>
                <c:pt idx="365" formatCode="General">
                  <c:v>4.8733086476996689E-18</c:v>
                </c:pt>
                <c:pt idx="366" formatCode="General">
                  <c:v>2.7971854522493105E-18</c:v>
                </c:pt>
                <c:pt idx="367" formatCode="General">
                  <c:v>9.6776150481511633E-19</c:v>
                </c:pt>
                <c:pt idx="368" formatCode="General">
                  <c:v>9.5117541227018402E-19</c:v>
                </c:pt>
                <c:pt idx="369" formatCode="General">
                  <c:v>1.637646212824779E-18</c:v>
                </c:pt>
                <c:pt idx="370" formatCode="General">
                  <c:v>2.5076134997979029E-18</c:v>
                </c:pt>
                <c:pt idx="371" formatCode="General">
                  <c:v>3.9313804797810451E-18</c:v>
                </c:pt>
                <c:pt idx="372" formatCode="General">
                  <c:v>3.6163633294780984E-18</c:v>
                </c:pt>
                <c:pt idx="373" formatCode="General">
                  <c:v>3.0030926599709263E-18</c:v>
                </c:pt>
                <c:pt idx="374" formatCode="General">
                  <c:v>2.7254687743131762E-18</c:v>
                </c:pt>
                <c:pt idx="375" formatCode="General">
                  <c:v>3.8522425113786948E-18</c:v>
                </c:pt>
                <c:pt idx="376" formatCode="General">
                  <c:v>3.9818672120217336E-18</c:v>
                </c:pt>
                <c:pt idx="377" formatCode="General">
                  <c:v>4.0456253352228644E-18</c:v>
                </c:pt>
                <c:pt idx="378" formatCode="General">
                  <c:v>1.340648689467366E-18</c:v>
                </c:pt>
                <c:pt idx="379" formatCode="General">
                  <c:v>1.1509556547015995E-18</c:v>
                </c:pt>
                <c:pt idx="380" formatCode="General">
                  <c:v>1.7752410790056661E-18</c:v>
                </c:pt>
                <c:pt idx="381" formatCode="General">
                  <c:v>2.2312871880680251E-18</c:v>
                </c:pt>
                <c:pt idx="382" formatCode="General">
                  <c:v>4.8031974579572487E-18</c:v>
                </c:pt>
                <c:pt idx="383" formatCode="General">
                  <c:v>5.2050783957741617E-18</c:v>
                </c:pt>
                <c:pt idx="384" formatCode="General">
                  <c:v>4.8988324681390952E-18</c:v>
                </c:pt>
                <c:pt idx="385" formatCode="General">
                  <c:v>2.1873560506634657E-18</c:v>
                </c:pt>
                <c:pt idx="386" formatCode="General">
                  <c:v>3.1009195210306796E-18</c:v>
                </c:pt>
                <c:pt idx="387" formatCode="General">
                  <c:v>3.3509300259988756E-18</c:v>
                </c:pt>
                <c:pt idx="388" formatCode="General">
                  <c:v>3.0882277668625538E-18</c:v>
                </c:pt>
                <c:pt idx="389" formatCode="General">
                  <c:v>2.6687179817124628E-18</c:v>
                </c:pt>
                <c:pt idx="390" formatCode="General">
                  <c:v>1.2847129797300835E-18</c:v>
                </c:pt>
                <c:pt idx="391" formatCode="General">
                  <c:v>1.5746246014806743E-18</c:v>
                </c:pt>
                <c:pt idx="392" formatCode="General">
                  <c:v>1.3628142251884731E-18</c:v>
                </c:pt>
                <c:pt idx="393" formatCode="General">
                  <c:v>2.949695744564263E-18</c:v>
                </c:pt>
                <c:pt idx="394" formatCode="General">
                  <c:v>3.5031955625442158E-18</c:v>
                </c:pt>
                <c:pt idx="395" formatCode="General">
                  <c:v>5.0062481543600426E-18</c:v>
                </c:pt>
                <c:pt idx="396" formatCode="General">
                  <c:v>3.4067045127112542E-18</c:v>
                </c:pt>
                <c:pt idx="397" formatCode="General">
                  <c:v>2.8776739948334426E-18</c:v>
                </c:pt>
                <c:pt idx="398" formatCode="General">
                  <c:v>1.2030617657522646E-18</c:v>
                </c:pt>
                <c:pt idx="399" formatCode="General">
                  <c:v>1.4375369868459284E-18</c:v>
                </c:pt>
                <c:pt idx="400" formatCode="General">
                  <c:v>1.6433811496006193E-18</c:v>
                </c:pt>
                <c:pt idx="401" formatCode="General">
                  <c:v>2.7854750007783363E-18</c:v>
                </c:pt>
                <c:pt idx="402" formatCode="General">
                  <c:v>2.6086258659008978E-18</c:v>
                </c:pt>
                <c:pt idx="403" formatCode="General">
                  <c:v>1.0794419213559422E-18</c:v>
                </c:pt>
                <c:pt idx="404" formatCode="General">
                  <c:v>5.3125360992007709E-19</c:v>
                </c:pt>
                <c:pt idx="405" formatCode="General">
                  <c:v>1.1708602316210341E-18</c:v>
                </c:pt>
                <c:pt idx="406" formatCode="General">
                  <c:v>1.3696368306803935E-18</c:v>
                </c:pt>
                <c:pt idx="407" formatCode="General">
                  <c:v>2.0074139155677203E-18</c:v>
                </c:pt>
                <c:pt idx="408" formatCode="General">
                  <c:v>4.339971443108759E-18</c:v>
                </c:pt>
                <c:pt idx="409" formatCode="General">
                  <c:v>1.8459617644353748E-18</c:v>
                </c:pt>
                <c:pt idx="410" formatCode="General">
                  <c:v>1.2322993985101794E-18</c:v>
                </c:pt>
                <c:pt idx="411" formatCode="General">
                  <c:v>1.1029363785444971E-18</c:v>
                </c:pt>
                <c:pt idx="412" formatCode="General">
                  <c:v>1.6502882491885307E-18</c:v>
                </c:pt>
                <c:pt idx="413" formatCode="General">
                  <c:v>1.2875824818102284E-18</c:v>
                </c:pt>
                <c:pt idx="414" formatCode="General">
                  <c:v>9.6947253942599391E-19</c:v>
                </c:pt>
                <c:pt idx="415" formatCode="General">
                  <c:v>6.7151982096928666E-19</c:v>
                </c:pt>
                <c:pt idx="416" formatCode="General">
                  <c:v>3.0227488292682418E-19</c:v>
                </c:pt>
                <c:pt idx="417" formatCode="General">
                  <c:v>6.6504415492441958E-19</c:v>
                </c:pt>
                <c:pt idx="418" formatCode="General">
                  <c:v>8.4953922366023462E-19</c:v>
                </c:pt>
                <c:pt idx="419" formatCode="General">
                  <c:v>1.0290449118819815E-18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97-48FC-BA63-C3E5B24D8493}"/>
            </c:ext>
          </c:extLst>
        </c:ser>
        <c:ser>
          <c:idx val="1"/>
          <c:order val="1"/>
          <c:tx>
            <c:strRef>
              <c:f>density!$C$1</c:f>
              <c:strCache>
                <c:ptCount val="1"/>
                <c:pt idx="0">
                  <c:v>Forecast(Density, g/cm-3)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density!$A$2:$A$421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density!$C$2:$C$421</c:f>
              <c:numCache>
                <c:formatCode>General</c:formatCode>
                <c:ptCount val="420"/>
                <c:pt idx="296" formatCode="0.00E+00">
                  <c:v>1.33E-18</c:v>
                </c:pt>
                <c:pt idx="297" formatCode="0.00E+00">
                  <c:v>8.0418123967562905E-19</c:v>
                </c:pt>
                <c:pt idx="298" formatCode="0.00E+00">
                  <c:v>9.8083342287694391E-19</c:v>
                </c:pt>
                <c:pt idx="299" formatCode="0.00E+00">
                  <c:v>1.058833005388632E-18</c:v>
                </c:pt>
                <c:pt idx="300" formatCode="0.00E+00">
                  <c:v>8.3935079186199951E-19</c:v>
                </c:pt>
                <c:pt idx="301" formatCode="0.00E+00">
                  <c:v>6.6818299742445779E-19</c:v>
                </c:pt>
                <c:pt idx="302" formatCode="0.00E+00">
                  <c:v>9.0098150878749337E-19</c:v>
                </c:pt>
                <c:pt idx="303" formatCode="0.00E+00">
                  <c:v>1.2083021645584917E-18</c:v>
                </c:pt>
                <c:pt idx="304" formatCode="0.00E+00">
                  <c:v>1.1237550678550586E-18</c:v>
                </c:pt>
                <c:pt idx="305" formatCode="0.00E+00">
                  <c:v>6.2783350438474011E-19</c:v>
                </c:pt>
                <c:pt idx="306" formatCode="0.00E+00">
                  <c:v>1.0260832583952492E-18</c:v>
                </c:pt>
                <c:pt idx="307" formatCode="0.00E+00">
                  <c:v>3.2952136597476836E-19</c:v>
                </c:pt>
                <c:pt idx="308" formatCode="0.00E+00">
                  <c:v>3.0238803250593488E-19</c:v>
                </c:pt>
                <c:pt idx="309" formatCode="0.00E+00">
                  <c:v>4.8366170347124601E-19</c:v>
                </c:pt>
                <c:pt idx="310" formatCode="0.00E+00">
                  <c:v>9.6191609762470802E-19</c:v>
                </c:pt>
                <c:pt idx="311" formatCode="0.00E+00">
                  <c:v>9.052988150357308E-19</c:v>
                </c:pt>
                <c:pt idx="312" formatCode="0.00E+00">
                  <c:v>5.9595432146443141E-19</c:v>
                </c:pt>
                <c:pt idx="313" formatCode="0.00E+00">
                  <c:v>6.6456803826667005E-19</c:v>
                </c:pt>
                <c:pt idx="314" formatCode="0.00E+00">
                  <c:v>5.7171840414472989E-19</c:v>
                </c:pt>
                <c:pt idx="315" formatCode="0.00E+00">
                  <c:v>7.2548224235984256E-19</c:v>
                </c:pt>
                <c:pt idx="316" formatCode="0.00E+00">
                  <c:v>9.9477232886213981E-19</c:v>
                </c:pt>
                <c:pt idx="317" formatCode="0.00E+00">
                  <c:v>9.6172638792482638E-19</c:v>
                </c:pt>
                <c:pt idx="318" formatCode="0.00E+00">
                  <c:v>5.8628154499607954E-19</c:v>
                </c:pt>
                <c:pt idx="319" formatCode="0.00E+00">
                  <c:v>3.5829049654204543E-19</c:v>
                </c:pt>
                <c:pt idx="320" formatCode="0.00E+00">
                  <c:v>3.48886473151776E-19</c:v>
                </c:pt>
                <c:pt idx="321" formatCode="0.00E+00">
                  <c:v>5.5327085885304412E-19</c:v>
                </c:pt>
                <c:pt idx="322" formatCode="0.00E+00">
                  <c:v>8.7858470181117515E-19</c:v>
                </c:pt>
                <c:pt idx="323" formatCode="0.00E+00">
                  <c:v>1.0982359658766839E-18</c:v>
                </c:pt>
                <c:pt idx="324" formatCode="0.00E+00">
                  <c:v>8.0525682384822178E-19</c:v>
                </c:pt>
                <c:pt idx="325" formatCode="0.00E+00">
                  <c:v>7.0503532816696757E-19</c:v>
                </c:pt>
                <c:pt idx="326" formatCode="0.00E+00">
                  <c:v>2.3536899245732081E-18</c:v>
                </c:pt>
                <c:pt idx="327" formatCode="0.00E+00">
                  <c:v>2.5052105806319867E-18</c:v>
                </c:pt>
                <c:pt idx="328" formatCode="0.00E+00">
                  <c:v>1.9098933672182343E-18</c:v>
                </c:pt>
                <c:pt idx="329" formatCode="0.00E+00">
                  <c:v>9.8567070363631433E-19</c:v>
                </c:pt>
                <c:pt idx="330" formatCode="0.00E+00">
                  <c:v>4.2399075715681336E-19</c:v>
                </c:pt>
                <c:pt idx="331" formatCode="0.00E+00">
                  <c:v>1.0593917581403871E-19</c:v>
                </c:pt>
                <c:pt idx="332" formatCode="0.00E+00">
                  <c:v>1.908777743100478E-19</c:v>
                </c:pt>
                <c:pt idx="333" formatCode="0.00E+00">
                  <c:v>6.7468254554464924E-19</c:v>
                </c:pt>
                <c:pt idx="334" formatCode="0.00E+00">
                  <c:v>2.0301343088774833E-18</c:v>
                </c:pt>
                <c:pt idx="335" formatCode="0.00E+00">
                  <c:v>3.6747062732718695E-18</c:v>
                </c:pt>
                <c:pt idx="336" formatCode="0.00E+00">
                  <c:v>3.8425636052462151E-18</c:v>
                </c:pt>
                <c:pt idx="337" formatCode="0.00E+00">
                  <c:v>3.2454222304224661E-18</c:v>
                </c:pt>
                <c:pt idx="338" formatCode="0.00E+00">
                  <c:v>1.2577583305644171E-18</c:v>
                </c:pt>
                <c:pt idx="339" formatCode="0.00E+00">
                  <c:v>9.9900778159349803E-19</c:v>
                </c:pt>
                <c:pt idx="340" formatCode="0.00E+00">
                  <c:v>2.7582722407082842E-18</c:v>
                </c:pt>
                <c:pt idx="341" formatCode="0.00E+00">
                  <c:v>2.7133492923686402E-18</c:v>
                </c:pt>
                <c:pt idx="342" formatCode="0.00E+00">
                  <c:v>1.6945127608214275E-18</c:v>
                </c:pt>
                <c:pt idx="343" formatCode="0.00E+00">
                  <c:v>9.6712601205410207E-19</c:v>
                </c:pt>
                <c:pt idx="344" formatCode="0.00E+00">
                  <c:v>1.0026207629508245E-18</c:v>
                </c:pt>
                <c:pt idx="345" formatCode="0.00E+00">
                  <c:v>1.4559388959473375E-18</c:v>
                </c:pt>
                <c:pt idx="346" formatCode="0.00E+00">
                  <c:v>4.1239744297777376E-18</c:v>
                </c:pt>
                <c:pt idx="347" formatCode="0.00E+00">
                  <c:v>5.0927403342959151E-18</c:v>
                </c:pt>
                <c:pt idx="348" formatCode="0.00E+00">
                  <c:v>3.4174337923633734E-18</c:v>
                </c:pt>
                <c:pt idx="349" formatCode="0.00E+00">
                  <c:v>2.180483125429816E-18</c:v>
                </c:pt>
                <c:pt idx="350" formatCode="0.00E+00">
                  <c:v>1.7202869623986312E-18</c:v>
                </c:pt>
                <c:pt idx="351" formatCode="0.00E+00">
                  <c:v>2.1813495723286698E-18</c:v>
                </c:pt>
                <c:pt idx="352" formatCode="0.00E+00">
                  <c:v>2.5169264866684974E-18</c:v>
                </c:pt>
                <c:pt idx="353" formatCode="0.00E+00">
                  <c:v>2.4814136364752101E-18</c:v>
                </c:pt>
                <c:pt idx="354" formatCode="0.00E+00">
                  <c:v>2.0931912978335834E-18</c:v>
                </c:pt>
                <c:pt idx="355" formatCode="0.00E+00">
                  <c:v>1.85051360756165E-18</c:v>
                </c:pt>
                <c:pt idx="356" formatCode="0.00E+00">
                  <c:v>1.5336717046648865E-18</c:v>
                </c:pt>
                <c:pt idx="357" formatCode="0.00E+00">
                  <c:v>1.8880388829836302E-18</c:v>
                </c:pt>
                <c:pt idx="358" formatCode="0.00E+00">
                  <c:v>4.188893541107649E-18</c:v>
                </c:pt>
                <c:pt idx="359" formatCode="0.00E+00">
                  <c:v>3.4361583456807557E-18</c:v>
                </c:pt>
                <c:pt idx="360" formatCode="0.00E+00">
                  <c:v>2.425180221769029E-18</c:v>
                </c:pt>
                <c:pt idx="361" formatCode="0.00E+00">
                  <c:v>1.3898771197155084E-18</c:v>
                </c:pt>
                <c:pt idx="362" formatCode="0.00E+00">
                  <c:v>1.3381999350616607E-18</c:v>
                </c:pt>
                <c:pt idx="363" formatCode="0.00E+00">
                  <c:v>2.617609754259832E-18</c:v>
                </c:pt>
                <c:pt idx="364" formatCode="0.00E+00">
                  <c:v>3.2345607808728442E-18</c:v>
                </c:pt>
                <c:pt idx="365" formatCode="0.00E+00">
                  <c:v>4.8733086476996689E-18</c:v>
                </c:pt>
                <c:pt idx="366" formatCode="0.00E+00">
                  <c:v>2.7971854522493105E-18</c:v>
                </c:pt>
                <c:pt idx="367" formatCode="0.00E+00">
                  <c:v>9.6776150481511633E-19</c:v>
                </c:pt>
                <c:pt idx="368" formatCode="0.00E+00">
                  <c:v>9.5117541227018402E-19</c:v>
                </c:pt>
                <c:pt idx="369" formatCode="0.00E+00">
                  <c:v>1.637646212824779E-18</c:v>
                </c:pt>
                <c:pt idx="370" formatCode="0.00E+00">
                  <c:v>2.5076134997979029E-18</c:v>
                </c:pt>
                <c:pt idx="371" formatCode="0.00E+00">
                  <c:v>3.9313804797810451E-18</c:v>
                </c:pt>
                <c:pt idx="372" formatCode="0.00E+00">
                  <c:v>3.6163633294780984E-18</c:v>
                </c:pt>
                <c:pt idx="373" formatCode="0.00E+00">
                  <c:v>3.0030926599709263E-18</c:v>
                </c:pt>
                <c:pt idx="374" formatCode="0.00E+00">
                  <c:v>2.7254687743131762E-18</c:v>
                </c:pt>
                <c:pt idx="375" formatCode="0.00E+00">
                  <c:v>3.8522425113786948E-18</c:v>
                </c:pt>
                <c:pt idx="376" formatCode="0.00E+00">
                  <c:v>3.9818672120217336E-18</c:v>
                </c:pt>
                <c:pt idx="377" formatCode="0.00E+00">
                  <c:v>4.0456253352228644E-18</c:v>
                </c:pt>
                <c:pt idx="378" formatCode="0.00E+00">
                  <c:v>1.340648689467366E-18</c:v>
                </c:pt>
                <c:pt idx="379" formatCode="0.00E+00">
                  <c:v>1.1509556547015995E-18</c:v>
                </c:pt>
                <c:pt idx="380" formatCode="0.00E+00">
                  <c:v>1.7752410790056661E-18</c:v>
                </c:pt>
                <c:pt idx="381" formatCode="0.00E+00">
                  <c:v>2.2312871880680251E-18</c:v>
                </c:pt>
                <c:pt idx="382" formatCode="0.00E+00">
                  <c:v>4.8031974579572487E-18</c:v>
                </c:pt>
                <c:pt idx="383" formatCode="0.00E+00">
                  <c:v>5.2050783957741617E-18</c:v>
                </c:pt>
                <c:pt idx="384" formatCode="0.00E+00">
                  <c:v>4.8988324681390952E-18</c:v>
                </c:pt>
                <c:pt idx="385" formatCode="0.00E+00">
                  <c:v>2.1873560506634657E-18</c:v>
                </c:pt>
                <c:pt idx="386" formatCode="0.00E+00">
                  <c:v>3.1009195210306796E-18</c:v>
                </c:pt>
                <c:pt idx="387" formatCode="0.00E+00">
                  <c:v>3.3509300259988756E-18</c:v>
                </c:pt>
                <c:pt idx="388" formatCode="0.00E+00">
                  <c:v>3.0882277668625538E-18</c:v>
                </c:pt>
                <c:pt idx="389" formatCode="0.00E+00">
                  <c:v>2.6687179817124628E-18</c:v>
                </c:pt>
                <c:pt idx="390" formatCode="0.00E+00">
                  <c:v>1.2847129797300835E-18</c:v>
                </c:pt>
                <c:pt idx="391" formatCode="0.00E+00">
                  <c:v>1.5746246014806743E-18</c:v>
                </c:pt>
                <c:pt idx="392" formatCode="0.00E+00">
                  <c:v>1.3628142251884731E-18</c:v>
                </c:pt>
                <c:pt idx="393" formatCode="0.00E+00">
                  <c:v>2.949695744564263E-18</c:v>
                </c:pt>
                <c:pt idx="394" formatCode="0.00E+00">
                  <c:v>3.5031955625442158E-18</c:v>
                </c:pt>
                <c:pt idx="395" formatCode="0.00E+00">
                  <c:v>5.0062481543600426E-18</c:v>
                </c:pt>
                <c:pt idx="396" formatCode="0.00E+00">
                  <c:v>3.4067045127112542E-18</c:v>
                </c:pt>
                <c:pt idx="397" formatCode="0.00E+00">
                  <c:v>2.8776739948334426E-18</c:v>
                </c:pt>
                <c:pt idx="398" formatCode="0.00E+00">
                  <c:v>1.2030617657522646E-18</c:v>
                </c:pt>
                <c:pt idx="399" formatCode="0.00E+00">
                  <c:v>1.4375369868459284E-18</c:v>
                </c:pt>
                <c:pt idx="400" formatCode="0.00E+00">
                  <c:v>1.6433811496006193E-18</c:v>
                </c:pt>
                <c:pt idx="401" formatCode="0.00E+00">
                  <c:v>2.7854750007783363E-18</c:v>
                </c:pt>
                <c:pt idx="402" formatCode="0.00E+00">
                  <c:v>2.6086258659008978E-18</c:v>
                </c:pt>
                <c:pt idx="403" formatCode="0.00E+00">
                  <c:v>1.0794419213559422E-18</c:v>
                </c:pt>
                <c:pt idx="404" formatCode="0.00E+00">
                  <c:v>5.3125360992007709E-19</c:v>
                </c:pt>
                <c:pt idx="405" formatCode="0.00E+00">
                  <c:v>1.1708602316210341E-18</c:v>
                </c:pt>
                <c:pt idx="406" formatCode="0.00E+00">
                  <c:v>1.3696368306803935E-18</c:v>
                </c:pt>
                <c:pt idx="407" formatCode="0.00E+00">
                  <c:v>2.0074139155677203E-18</c:v>
                </c:pt>
                <c:pt idx="408" formatCode="0.00E+00">
                  <c:v>4.339971443108759E-18</c:v>
                </c:pt>
                <c:pt idx="409" formatCode="0.00E+00">
                  <c:v>1.8459617644353748E-18</c:v>
                </c:pt>
                <c:pt idx="410" formatCode="0.00E+00">
                  <c:v>1.2322993985101794E-18</c:v>
                </c:pt>
                <c:pt idx="411" formatCode="0.00E+00">
                  <c:v>1.1029363785444971E-18</c:v>
                </c:pt>
                <c:pt idx="412" formatCode="0.00E+00">
                  <c:v>1.6502882491885307E-18</c:v>
                </c:pt>
                <c:pt idx="413" formatCode="0.00E+00">
                  <c:v>1.2875824818102284E-18</c:v>
                </c:pt>
                <c:pt idx="414" formatCode="0.00E+00">
                  <c:v>9.6947253942599391E-19</c:v>
                </c:pt>
                <c:pt idx="415" formatCode="0.00E+00">
                  <c:v>6.7151982096928666E-19</c:v>
                </c:pt>
                <c:pt idx="416" formatCode="0.00E+00">
                  <c:v>3.0227488292682418E-19</c:v>
                </c:pt>
                <c:pt idx="417" formatCode="0.00E+00">
                  <c:v>6.6504415492441958E-19</c:v>
                </c:pt>
                <c:pt idx="418" formatCode="0.00E+00">
                  <c:v>8.4953922366023462E-19</c:v>
                </c:pt>
                <c:pt idx="419" formatCode="0.00E+00">
                  <c:v>1.0290449118819815E-18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97-48FC-BA63-C3E5B24D8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0535896"/>
        <c:axId val="68053819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density!$D$1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Bound(Density, g/cm-3)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density!$A$2:$A$421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density!$D$2:$D$421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1.33E-18</c:v>
                      </c:pt>
                      <c:pt idx="297" formatCode="0.00E+00">
                        <c:v>-2.1346341860826457E-18</c:v>
                      </c:pt>
                      <c:pt idx="298" formatCode="0.00E+00">
                        <c:v>-2.9749049323115656E-18</c:v>
                      </c:pt>
                      <c:pt idx="299" formatCode="0.00E+00">
                        <c:v>-3.7029594740926538E-18</c:v>
                      </c:pt>
                      <c:pt idx="300" formatCode="0.00E+00">
                        <c:v>-4.6119846801808024E-18</c:v>
                      </c:pt>
                      <c:pt idx="301" formatCode="0.00E+00">
                        <c:v>-5.396061031414129E-18</c:v>
                      </c:pt>
                      <c:pt idx="302" formatCode="0.00E+00">
                        <c:v>-5.7208518120213131E-18</c:v>
                      </c:pt>
                      <c:pt idx="303" formatCode="0.00E+00">
                        <c:v>-5.9287797576161646E-18</c:v>
                      </c:pt>
                      <c:pt idx="304" formatCode="0.00E+00">
                        <c:v>-6.49483131154317E-18</c:v>
                      </c:pt>
                      <c:pt idx="305" formatCode="0.00E+00">
                        <c:v>-7.4445548640850115E-18</c:v>
                      </c:pt>
                      <c:pt idx="306" formatCode="0.00E+00">
                        <c:v>-7.476842255230345E-18</c:v>
                      </c:pt>
                      <c:pt idx="307" formatCode="0.00E+00">
                        <c:v>-8.5840492233122464E-18</c:v>
                      </c:pt>
                      <c:pt idx="308" formatCode="0.00E+00">
                        <c:v>-9.004569919719385E-18</c:v>
                      </c:pt>
                      <c:pt idx="309" formatCode="0.00E+00">
                        <c:v>-9.2015299098320375E-18</c:v>
                      </c:pt>
                      <c:pt idx="310" formatCode="0.00E+00">
                        <c:v>-9.0880674202326747E-18</c:v>
                      </c:pt>
                      <c:pt idx="311" formatCode="0.00E+00">
                        <c:v>-9.4974498585686045E-18</c:v>
                      </c:pt>
                      <c:pt idx="312" formatCode="0.00E+00">
                        <c:v>-1.0148718201725261E-17</c:v>
                      </c:pt>
                      <c:pt idx="313" formatCode="0.00E+00">
                        <c:v>-1.0412191820812592E-17</c:v>
                      </c:pt>
                      <c:pt idx="314" formatCode="0.00E+00">
                        <c:v>-1.0828152703671155E-17</c:v>
                      </c:pt>
                      <c:pt idx="315" formatCode="0.00E+00">
                        <c:v>-1.098926751173976E-17</c:v>
                      </c:pt>
                      <c:pt idx="316" formatCode="0.00E+00">
                        <c:v>-1.1027271084304613E-17</c:v>
                      </c:pt>
                      <c:pt idx="317" formatCode="0.00E+00">
                        <c:v>-1.136059387364749E-17</c:v>
                      </c:pt>
                      <c:pt idx="318" formatCode="0.00E+00">
                        <c:v>-1.2029800472671593E-17</c:v>
                      </c:pt>
                      <c:pt idx="319" formatCode="0.00E+00">
                        <c:v>-1.2545483821254439E-17</c:v>
                      </c:pt>
                      <c:pt idx="320" formatCode="0.00E+00">
                        <c:v>-1.2836908626361468E-17</c:v>
                      </c:pt>
                      <c:pt idx="321" formatCode="0.00E+00">
                        <c:v>-1.290923058162821E-17</c:v>
                      </c:pt>
                      <c:pt idx="322" formatCode="0.00E+00">
                        <c:v>-1.2855630485222029E-17</c:v>
                      </c:pt>
                      <c:pt idx="323" formatCode="0.00E+00">
                        <c:v>-1.2902991658369004E-17</c:v>
                      </c:pt>
                      <c:pt idx="324" formatCode="0.00E+00">
                        <c:v>-1.3458546555855707E-17</c:v>
                      </c:pt>
                      <c:pt idx="325" formatCode="0.00E+00">
                        <c:v>-1.3817148381032689E-17</c:v>
                      </c:pt>
                      <c:pt idx="326" formatCode="0.00E+00">
                        <c:v>-1.2422899355293936E-17</c:v>
                      </c:pt>
                      <c:pt idx="327" formatCode="0.00E+00">
                        <c:v>-1.2522011960960576E-17</c:v>
                      </c:pt>
                      <c:pt idx="328" formatCode="0.00E+00">
                        <c:v>-1.3364376391529816E-17</c:v>
                      </c:pt>
                      <c:pt idx="329" formatCode="0.00E+00">
                        <c:v>-1.453223205622558E-17</c:v>
                      </c:pt>
                      <c:pt idx="330" formatCode="0.00E+00">
                        <c:v>-1.5334289694478534E-17</c:v>
                      </c:pt>
                      <c:pt idx="331" formatCode="0.00E+00">
                        <c:v>-1.5889610959141216E-17</c:v>
                      </c:pt>
                      <c:pt idx="332" formatCode="0.00E+00">
                        <c:v>-1.6038970879335028E-17</c:v>
                      </c:pt>
                      <c:pt idx="333" formatCode="0.00E+00">
                        <c:v>-1.5786620855666877E-17</c:v>
                      </c:pt>
                      <c:pt idx="334" formatCode="0.00E+00">
                        <c:v>-1.4659898897580776E-17</c:v>
                      </c:pt>
                      <c:pt idx="335" formatCode="0.00E+00">
                        <c:v>-1.3241442842035687E-17</c:v>
                      </c:pt>
                      <c:pt idx="336" formatCode="0.00E+00">
                        <c:v>-1.3297191478066205E-17</c:v>
                      </c:pt>
                      <c:pt idx="337" formatCode="0.00E+00">
                        <c:v>-1.4115526360590407E-17</c:v>
                      </c:pt>
                      <c:pt idx="338" formatCode="0.00E+00">
                        <c:v>-1.6322062861818808E-17</c:v>
                      </c:pt>
                      <c:pt idx="339" formatCode="0.00E+00">
                        <c:v>-1.679745122345382E-17</c:v>
                      </c:pt>
                      <c:pt idx="340" formatCode="0.00E+00">
                        <c:v>-1.525267090893144E-17</c:v>
                      </c:pt>
                      <c:pt idx="341" formatCode="0.00E+00">
                        <c:v>-1.5510000852242854E-17</c:v>
                      </c:pt>
                      <c:pt idx="342" formatCode="0.00E+00">
                        <c:v>-1.6739239501056109E-17</c:v>
                      </c:pt>
                      <c:pt idx="343" formatCode="0.00E+00">
                        <c:v>-1.7675091835892964E-17</c:v>
                      </c:pt>
                      <c:pt idx="344" formatCode="0.00E+00">
                        <c:v>-1.7846190851591536E-17</c:v>
                      </c:pt>
                      <c:pt idx="345" formatCode="0.00E+00">
                        <c:v>-1.7597656006225847E-17</c:v>
                      </c:pt>
                      <c:pt idx="346" formatCode="0.00E+00">
                        <c:v>-1.5132651489900597E-17</c:v>
                      </c:pt>
                      <c:pt idx="347" formatCode="0.00E+00">
                        <c:v>-1.4365219628061433E-17</c:v>
                      </c:pt>
                      <c:pt idx="348" formatCode="0.00E+00">
                        <c:v>-1.6240215818620496E-17</c:v>
                      </c:pt>
                      <c:pt idx="349" formatCode="0.00E+00">
                        <c:v>-1.7675261788278106E-17</c:v>
                      </c:pt>
                      <c:pt idx="350" formatCode="0.00E+00">
                        <c:v>-1.8332006590211383E-17</c:v>
                      </c:pt>
                      <c:pt idx="351" formatCode="0.00E+00">
                        <c:v>-1.8065991424130778E-17</c:v>
                      </c:pt>
                      <c:pt idx="352" formatCode="0.00E+00">
                        <c:v>-1.792400415437859E-17</c:v>
                      </c:pt>
                      <c:pt idx="353" formatCode="0.00E+00">
                        <c:v>-1.8151690301829554E-17</c:v>
                      </c:pt>
                      <c:pt idx="354" formatCode="0.00E+00">
                        <c:v>-1.8730709217452918E-17</c:v>
                      </c:pt>
                      <c:pt idx="355" formatCode="0.00E+00">
                        <c:v>-1.9162844676405145E-17</c:v>
                      </c:pt>
                      <c:pt idx="356" formatCode="0.00E+00">
                        <c:v>-1.9667841838041886E-17</c:v>
                      </c:pt>
                      <c:pt idx="357" formatCode="0.00E+00">
                        <c:v>-1.950036218716395E-17</c:v>
                      </c:pt>
                      <c:pt idx="358" formatCode="0.00E+00">
                        <c:v>-1.7385160671102036E-17</c:v>
                      </c:pt>
                      <c:pt idx="359" formatCode="0.00E+00">
                        <c:v>-1.8322346617125583E-17</c:v>
                      </c:pt>
                      <c:pt idx="360" formatCode="0.00E+00">
                        <c:v>-1.9516603817047845E-17</c:v>
                      </c:pt>
                      <c:pt idx="361" formatCode="0.00E+00">
                        <c:v>-2.0734043830095071E-17</c:v>
                      </c:pt>
                      <c:pt idx="362" formatCode="0.00E+00">
                        <c:v>-2.0966744127901277E-17</c:v>
                      </c:pt>
                      <c:pt idx="363" formatCode="0.00E+00">
                        <c:v>-1.9867270909303093E-17</c:v>
                      </c:pt>
                      <c:pt idx="364" formatCode="0.00E+00">
                        <c:v>-1.9429196230598581E-17</c:v>
                      </c:pt>
                      <c:pt idx="365" formatCode="0.00E+00">
                        <c:v>-1.7968289746157123E-17</c:v>
                      </c:pt>
                      <c:pt idx="366" formatCode="0.00E+00">
                        <c:v>-2.0221243722253466E-17</c:v>
                      </c:pt>
                      <c:pt idx="367" formatCode="0.00E+00">
                        <c:v>-2.2226511335141969E-17</c:v>
                      </c:pt>
                      <c:pt idx="368" formatCode="0.00E+00">
                        <c:v>-2.2417976630493891E-17</c:v>
                      </c:pt>
                      <c:pt idx="369" formatCode="0.00E+00">
                        <c:v>-2.1905442429178696E-17</c:v>
                      </c:pt>
                      <c:pt idx="370" formatCode="0.00E+00">
                        <c:v>-2.1208490241539313E-17</c:v>
                      </c:pt>
                      <c:pt idx="371" formatCode="0.00E+00">
                        <c:v>-1.99568372449678E-17</c:v>
                      </c:pt>
                      <c:pt idx="372" formatCode="0.00E+00">
                        <c:v>-2.0443086960665954E-17</c:v>
                      </c:pt>
                      <c:pt idx="373" formatCode="0.00E+00">
                        <c:v>-2.1226727820995588E-17</c:v>
                      </c:pt>
                      <c:pt idx="374" formatCode="0.00E+00">
                        <c:v>-2.1673877941657165E-17</c:v>
                      </c:pt>
                      <c:pt idx="375" formatCode="0.00E+00">
                        <c:v>-2.0715804305899826E-17</c:v>
                      </c:pt>
                      <c:pt idx="376" formatCode="0.00E+00">
                        <c:v>-2.0754070824824712E-17</c:v>
                      </c:pt>
                      <c:pt idx="377" formatCode="0.00E+00">
                        <c:v>-2.0857411746216768E-17</c:v>
                      </c:pt>
                      <c:pt idx="378" formatCode="0.00E+00">
                        <c:v>-2.3728711446758944E-17</c:v>
                      </c:pt>
                      <c:pt idx="379" formatCode="0.00E+00">
                        <c:v>-2.4083967232375861E-17</c:v>
                      </c:pt>
                      <c:pt idx="380" formatCode="0.00E+00">
                        <c:v>-2.362449946265398E-17</c:v>
                      </c:pt>
                      <c:pt idx="381" formatCode="0.00E+00">
                        <c:v>-2.333254066133147E-17</c:v>
                      </c:pt>
                      <c:pt idx="382" formatCode="0.00E+00">
                        <c:v>-2.092400166243539E-17</c:v>
                      </c:pt>
                      <c:pt idx="383" formatCode="0.00E+00">
                        <c:v>-2.0684789847550225E-17</c:v>
                      </c:pt>
                      <c:pt idx="384" formatCode="0.00E+00">
                        <c:v>-2.1153016234325378E-17</c:v>
                      </c:pt>
                      <c:pt idx="385" formatCode="0.00E+00">
                        <c:v>-2.4025797543130123E-17</c:v>
                      </c:pt>
                      <c:pt idx="386" formatCode="0.00E+00">
                        <c:v>-2.3272876119284552E-17</c:v>
                      </c:pt>
                      <c:pt idx="387" formatCode="0.00E+00">
                        <c:v>-2.3182857180603629E-17</c:v>
                      </c:pt>
                      <c:pt idx="388" formatCode="0.00E+00">
                        <c:v>-2.3604912545763495E-17</c:v>
                      </c:pt>
                      <c:pt idx="389" formatCode="0.00E+00">
                        <c:v>-2.4183148665193498E-17</c:v>
                      </c:pt>
                      <c:pt idx="390" formatCode="0.00E+00">
                        <c:v>-2.5725264599297478E-17</c:v>
                      </c:pt>
                      <c:pt idx="391" formatCode="0.00E+00">
                        <c:v>-2.5592859570077537E-17</c:v>
                      </c:pt>
                      <c:pt idx="392" formatCode="0.00E+00">
                        <c:v>-2.5961582966211312E-17</c:v>
                      </c:pt>
                      <c:pt idx="393" formatCode="0.00E+00">
                        <c:v>-2.4531031376044747E-17</c:v>
                      </c:pt>
                      <c:pt idx="394" formatCode="0.00E+00">
                        <c:v>-2.4133288604171626E-17</c:v>
                      </c:pt>
                      <c:pt idx="395" formatCode="0.00E+00">
                        <c:v>-2.278543011820795E-17</c:v>
                      </c:pt>
                      <c:pt idx="396" formatCode="0.00E+00">
                        <c:v>-2.4539614613016655E-17</c:v>
                      </c:pt>
                      <c:pt idx="397" formatCode="0.00E+00">
                        <c:v>-2.5222742172613257E-17</c:v>
                      </c:pt>
                      <c:pt idx="398" formatCode="0.00E+00">
                        <c:v>-2.7050916835485906E-17</c:v>
                      </c:pt>
                      <c:pt idx="399" formatCode="0.00E+00">
                        <c:v>-2.6969478414228331E-17</c:v>
                      </c:pt>
                      <c:pt idx="400" formatCode="0.00E+00">
                        <c:v>-2.6916154169621756E-17</c:v>
                      </c:pt>
                      <c:pt idx="401" formatCode="0.00E+00">
                        <c:v>-2.5926071892964882E-17</c:v>
                      </c:pt>
                      <c:pt idx="402" formatCode="0.00E+00">
                        <c:v>-2.6254432589766274E-17</c:v>
                      </c:pt>
                      <c:pt idx="403" formatCode="0.00E+00">
                        <c:v>-2.7934636214509674E-17</c:v>
                      </c:pt>
                      <c:pt idx="404" formatCode="0.00E+00">
                        <c:v>-2.8633360261712995E-17</c:v>
                      </c:pt>
                      <c:pt idx="405" formatCode="0.00E+00">
                        <c:v>-2.8143813181373785E-17</c:v>
                      </c:pt>
                      <c:pt idx="406" formatCode="0.00E+00">
                        <c:v>-2.8094627498073253E-17</c:v>
                      </c:pt>
                      <c:pt idx="407" formatCode="0.00E+00">
                        <c:v>-2.7605980096721443E-17</c:v>
                      </c:pt>
                      <c:pt idx="408" formatCode="0.00E+00">
                        <c:v>-2.5422098244012702E-17</c:v>
                      </c:pt>
                      <c:pt idx="409" formatCode="0.00E+00">
                        <c:v>-2.8064336647815685E-17</c:v>
                      </c:pt>
                      <c:pt idx="410" formatCode="0.00E+00">
                        <c:v>-2.8825787688775646E-17</c:v>
                      </c:pt>
                      <c:pt idx="411" formatCode="0.00E+00">
                        <c:v>-2.9102506078820653E-17</c:v>
                      </c:pt>
                      <c:pt idx="412" formatCode="0.00E+00">
                        <c:v>-2.8702082868702676E-17</c:v>
                      </c:pt>
                      <c:pt idx="413" formatCode="0.00E+00">
                        <c:v>-2.9211297037266012E-17</c:v>
                      </c:pt>
                      <c:pt idx="414" formatCode="0.00E+00">
                        <c:v>-2.9675501430888689E-17</c:v>
                      </c:pt>
                      <c:pt idx="415" formatCode="0.00E+00">
                        <c:v>-3.0119140823418945E-17</c:v>
                      </c:pt>
                      <c:pt idx="416" formatCode="0.00E+00">
                        <c:v>-3.0633670698584677E-17</c:v>
                      </c:pt>
                      <c:pt idx="417" formatCode="0.00E+00">
                        <c:v>-3.041579053830133E-17</c:v>
                      </c:pt>
                      <c:pt idx="418" formatCode="0.00E+00">
                        <c:v>-3.0375794542487144E-17</c:v>
                      </c:pt>
                      <c:pt idx="419" formatCode="0.00E+00">
                        <c:v>-3.0340403553695925E-17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B97-48FC-BA63-C3E5B24D849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density!$E$1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Bound(Density, g/cm-3)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density!$A$2:$A$421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density!$E$2:$E$421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1.33E-18</c:v>
                      </c:pt>
                      <c:pt idx="297" formatCode="0.00E+00">
                        <c:v>3.7429966654339034E-18</c:v>
                      </c:pt>
                      <c:pt idx="298" formatCode="0.00E+00">
                        <c:v>4.9365717780654538E-18</c:v>
                      </c:pt>
                      <c:pt idx="299" formatCode="0.00E+00">
                        <c:v>5.8206254848699178E-18</c:v>
                      </c:pt>
                      <c:pt idx="300" formatCode="0.00E+00">
                        <c:v>6.2906862639048014E-18</c:v>
                      </c:pt>
                      <c:pt idx="301" formatCode="0.00E+00">
                        <c:v>6.7324270262630442E-18</c:v>
                      </c:pt>
                      <c:pt idx="302" formatCode="0.00E+00">
                        <c:v>7.5228148295962994E-18</c:v>
                      </c:pt>
                      <c:pt idx="303" formatCode="0.00E+00">
                        <c:v>8.3453840867331476E-18</c:v>
                      </c:pt>
                      <c:pt idx="304" formatCode="0.00E+00">
                        <c:v>8.7423414472532877E-18</c:v>
                      </c:pt>
                      <c:pt idx="305" formatCode="0.00E+00">
                        <c:v>8.7002218728544925E-18</c:v>
                      </c:pt>
                      <c:pt idx="306" formatCode="0.00E+00">
                        <c:v>9.5290087720208433E-18</c:v>
                      </c:pt>
                      <c:pt idx="307" formatCode="0.00E+00">
                        <c:v>9.2430919552617835E-18</c:v>
                      </c:pt>
                      <c:pt idx="308" formatCode="0.00E+00">
                        <c:v>9.609345984731256E-18</c:v>
                      </c:pt>
                      <c:pt idx="309" formatCode="0.00E+00">
                        <c:v>1.0168853316774529E-17</c:v>
                      </c:pt>
                      <c:pt idx="310" formatCode="0.00E+00">
                        <c:v>1.1011899615482089E-17</c:v>
                      </c:pt>
                      <c:pt idx="311" formatCode="0.00E+00">
                        <c:v>1.1308047488640066E-17</c:v>
                      </c:pt>
                      <c:pt idx="312" formatCode="0.00E+00">
                        <c:v>1.1340626844654124E-17</c:v>
                      </c:pt>
                      <c:pt idx="313" formatCode="0.00E+00">
                        <c:v>1.1741327897345934E-17</c:v>
                      </c:pt>
                      <c:pt idx="314" formatCode="0.00E+00">
                        <c:v>1.1971589511960614E-17</c:v>
                      </c:pt>
                      <c:pt idx="315" formatCode="0.00E+00">
                        <c:v>1.2440231996459447E-17</c:v>
                      </c:pt>
                      <c:pt idx="316" formatCode="0.00E+00">
                        <c:v>1.3016815742028893E-17</c:v>
                      </c:pt>
                      <c:pt idx="317" formatCode="0.00E+00">
                        <c:v>1.3284046649497142E-17</c:v>
                      </c:pt>
                      <c:pt idx="318" formatCode="0.00E+00">
                        <c:v>1.3202363562663752E-17</c:v>
                      </c:pt>
                      <c:pt idx="319" formatCode="0.00E+00">
                        <c:v>1.3262064814338529E-17</c:v>
                      </c:pt>
                      <c:pt idx="320" formatCode="0.00E+00">
                        <c:v>1.3534681572665021E-17</c:v>
                      </c:pt>
                      <c:pt idx="321" formatCode="0.00E+00">
                        <c:v>1.4015772299334297E-17</c:v>
                      </c:pt>
                      <c:pt idx="322" formatCode="0.00E+00">
                        <c:v>1.461279988884438E-17</c:v>
                      </c:pt>
                      <c:pt idx="323" formatCode="0.00E+00">
                        <c:v>1.5099463590122373E-17</c:v>
                      </c:pt>
                      <c:pt idx="324" formatCode="0.00E+00">
                        <c:v>1.5069060203552149E-17</c:v>
                      </c:pt>
                      <c:pt idx="325" formatCode="0.00E+00">
                        <c:v>1.5227219037366625E-17</c:v>
                      </c:pt>
                      <c:pt idx="326" formatCode="0.00E+00">
                        <c:v>1.7130279204440352E-17</c:v>
                      </c:pt>
                      <c:pt idx="327" formatCode="0.00E+00">
                        <c:v>1.7532433122224551E-17</c:v>
                      </c:pt>
                      <c:pt idx="328" formatCode="0.00E+00">
                        <c:v>1.7184163125966286E-17</c:v>
                      </c:pt>
                      <c:pt idx="329" formatCode="0.00E+00">
                        <c:v>1.6503573463498212E-17</c:v>
                      </c:pt>
                      <c:pt idx="330" formatCode="0.00E+00">
                        <c:v>1.6182271208792158E-17</c:v>
                      </c:pt>
                      <c:pt idx="331" formatCode="0.00E+00">
                        <c:v>1.6101489310769296E-17</c:v>
                      </c:pt>
                      <c:pt idx="332" formatCode="0.00E+00">
                        <c:v>1.6420726427955122E-17</c:v>
                      </c:pt>
                      <c:pt idx="333" formatCode="0.00E+00">
                        <c:v>1.7135985946756175E-17</c:v>
                      </c:pt>
                      <c:pt idx="334" formatCode="0.00E+00">
                        <c:v>1.8720167515335745E-17</c:v>
                      </c:pt>
                      <c:pt idx="335" formatCode="0.00E+00">
                        <c:v>2.0590855388579427E-17</c:v>
                      </c:pt>
                      <c:pt idx="336" formatCode="0.00E+00">
                        <c:v>2.0982318688558637E-17</c:v>
                      </c:pt>
                      <c:pt idx="337" formatCode="0.00E+00">
                        <c:v>2.0606370821435339E-17</c:v>
                      </c:pt>
                      <c:pt idx="338" formatCode="0.00E+00">
                        <c:v>1.8837579522947642E-17</c:v>
                      </c:pt>
                      <c:pt idx="339" formatCode="0.00E+00">
                        <c:v>1.8795466786640813E-17</c:v>
                      </c:pt>
                      <c:pt idx="340" formatCode="0.00E+00">
                        <c:v>2.0769215390348007E-17</c:v>
                      </c:pt>
                      <c:pt idx="341" formatCode="0.00E+00">
                        <c:v>2.0936699436980136E-17</c:v>
                      </c:pt>
                      <c:pt idx="342" formatCode="0.00E+00">
                        <c:v>2.0128265022698962E-17</c:v>
                      </c:pt>
                      <c:pt idx="343" formatCode="0.00E+00">
                        <c:v>1.9609343860001166E-17</c:v>
                      </c:pt>
                      <c:pt idx="344" formatCode="0.00E+00">
                        <c:v>1.9851432377493186E-17</c:v>
                      </c:pt>
                      <c:pt idx="345" formatCode="0.00E+00">
                        <c:v>2.0509533798120525E-17</c:v>
                      </c:pt>
                      <c:pt idx="346" formatCode="0.00E+00">
                        <c:v>2.3380600349456075E-17</c:v>
                      </c:pt>
                      <c:pt idx="347" formatCode="0.00E+00">
                        <c:v>2.4550700296653263E-17</c:v>
                      </c:pt>
                      <c:pt idx="348" formatCode="0.00E+00">
                        <c:v>2.3075083403347242E-17</c:v>
                      </c:pt>
                      <c:pt idx="349" formatCode="0.00E+00">
                        <c:v>2.2036228039137739E-17</c:v>
                      </c:pt>
                      <c:pt idx="350" formatCode="0.00E+00">
                        <c:v>2.1772580515008644E-17</c:v>
                      </c:pt>
                      <c:pt idx="351" formatCode="0.00E+00">
                        <c:v>2.242869056878812E-17</c:v>
                      </c:pt>
                      <c:pt idx="352" formatCode="0.00E+00">
                        <c:v>2.2957857127715583E-17</c:v>
                      </c:pt>
                      <c:pt idx="353" formatCode="0.00E+00">
                        <c:v>2.3114517574779972E-17</c:v>
                      </c:pt>
                      <c:pt idx="354" formatCode="0.00E+00">
                        <c:v>2.2917091813120088E-17</c:v>
                      </c:pt>
                      <c:pt idx="355" formatCode="0.00E+00">
                        <c:v>2.2863871891528444E-17</c:v>
                      </c:pt>
                      <c:pt idx="356" formatCode="0.00E+00">
                        <c:v>2.2735185247371661E-17</c:v>
                      </c:pt>
                      <c:pt idx="357" formatCode="0.00E+00">
                        <c:v>2.3276439953131209E-17</c:v>
                      </c:pt>
                      <c:pt idx="358" formatCode="0.00E+00">
                        <c:v>2.5762947753317335E-17</c:v>
                      </c:pt>
                      <c:pt idx="359" formatCode="0.00E+00">
                        <c:v>2.5194663308487094E-17</c:v>
                      </c:pt>
                      <c:pt idx="360" formatCode="0.00E+00">
                        <c:v>2.4366964260585904E-17</c:v>
                      </c:pt>
                      <c:pt idx="361" formatCode="0.00E+00">
                        <c:v>2.3513798069526089E-17</c:v>
                      </c:pt>
                      <c:pt idx="362" formatCode="0.00E+00">
                        <c:v>2.36431439980246E-17</c:v>
                      </c:pt>
                      <c:pt idx="363" formatCode="0.00E+00">
                        <c:v>2.5102490417822754E-17</c:v>
                      </c:pt>
                      <c:pt idx="364" formatCode="0.00E+00">
                        <c:v>2.5898317792344271E-17</c:v>
                      </c:pt>
                      <c:pt idx="365" formatCode="0.00E+00">
                        <c:v>2.7714907041556461E-17</c:v>
                      </c:pt>
                      <c:pt idx="366" formatCode="0.00E+00">
                        <c:v>2.5815614626752084E-17</c:v>
                      </c:pt>
                      <c:pt idx="367" formatCode="0.00E+00">
                        <c:v>2.4162034344772201E-17</c:v>
                      </c:pt>
                      <c:pt idx="368" formatCode="0.00E+00">
                        <c:v>2.4320327455034259E-17</c:v>
                      </c:pt>
                      <c:pt idx="369" formatCode="0.00E+00">
                        <c:v>2.5180734854828251E-17</c:v>
                      </c:pt>
                      <c:pt idx="370" formatCode="0.00E+00">
                        <c:v>2.6223717241135118E-17</c:v>
                      </c:pt>
                      <c:pt idx="371" formatCode="0.00E+00">
                        <c:v>2.7819598204529887E-17</c:v>
                      </c:pt>
                      <c:pt idx="372" formatCode="0.00E+00">
                        <c:v>2.767581361962215E-17</c:v>
                      </c:pt>
                      <c:pt idx="373" formatCode="0.00E+00">
                        <c:v>2.7232913140937443E-17</c:v>
                      </c:pt>
                      <c:pt idx="374" formatCode="0.00E+00">
                        <c:v>2.7124815490283517E-17</c:v>
                      </c:pt>
                      <c:pt idx="375" formatCode="0.00E+00">
                        <c:v>2.8420289328657218E-17</c:v>
                      </c:pt>
                      <c:pt idx="376" formatCode="0.00E+00">
                        <c:v>2.8717805248868176E-17</c:v>
                      </c:pt>
                      <c:pt idx="377" formatCode="0.00E+00">
                        <c:v>2.8948662416662498E-17</c:v>
                      </c:pt>
                      <c:pt idx="378" formatCode="0.00E+00">
                        <c:v>2.6410008825693677E-17</c:v>
                      </c:pt>
                      <c:pt idx="379" formatCode="0.00E+00">
                        <c:v>2.6385878541779062E-17</c:v>
                      </c:pt>
                      <c:pt idx="380" formatCode="0.00E+00">
                        <c:v>2.7174981620665315E-17</c:v>
                      </c:pt>
                      <c:pt idx="381" formatCode="0.00E+00">
                        <c:v>2.7795115037467517E-17</c:v>
                      </c:pt>
                      <c:pt idx="382" formatCode="0.00E+00">
                        <c:v>3.0530396578349888E-17</c:v>
                      </c:pt>
                      <c:pt idx="383" formatCode="0.00E+00">
                        <c:v>3.1094946639098548E-17</c:v>
                      </c:pt>
                      <c:pt idx="384" formatCode="0.00E+00">
                        <c:v>3.0950681170603569E-17</c:v>
                      </c:pt>
                      <c:pt idx="385" formatCode="0.00E+00">
                        <c:v>2.8400509644457053E-17</c:v>
                      </c:pt>
                      <c:pt idx="386" formatCode="0.00E+00">
                        <c:v>2.9474715161345909E-17</c:v>
                      </c:pt>
                      <c:pt idx="387" formatCode="0.00E+00">
                        <c:v>2.9884717232601377E-17</c:v>
                      </c:pt>
                      <c:pt idx="388" formatCode="0.00E+00">
                        <c:v>2.9781368079488606E-17</c:v>
                      </c:pt>
                      <c:pt idx="389" formatCode="0.00E+00">
                        <c:v>2.9520584628618426E-17</c:v>
                      </c:pt>
                      <c:pt idx="390" formatCode="0.00E+00">
                        <c:v>2.8294690558757642E-17</c:v>
                      </c:pt>
                      <c:pt idx="391" formatCode="0.00E+00">
                        <c:v>2.8742108773038882E-17</c:v>
                      </c:pt>
                      <c:pt idx="392" formatCode="0.00E+00">
                        <c:v>2.8687211416588257E-17</c:v>
                      </c:pt>
                      <c:pt idx="393" formatCode="0.00E+00">
                        <c:v>3.0430422865173272E-17</c:v>
                      </c:pt>
                      <c:pt idx="394" formatCode="0.00E+00">
                        <c:v>3.1139679729260061E-17</c:v>
                      </c:pt>
                      <c:pt idx="395" formatCode="0.00E+00">
                        <c:v>3.2797926426928037E-17</c:v>
                      </c:pt>
                      <c:pt idx="396" formatCode="0.00E+00">
                        <c:v>3.1353023638439166E-17</c:v>
                      </c:pt>
                      <c:pt idx="397" formatCode="0.00E+00">
                        <c:v>3.0978090162280144E-17</c:v>
                      </c:pt>
                      <c:pt idx="398" formatCode="0.00E+00">
                        <c:v>2.9457040366990436E-17</c:v>
                      </c:pt>
                      <c:pt idx="399" formatCode="0.00E+00">
                        <c:v>2.9844552387920191E-17</c:v>
                      </c:pt>
                      <c:pt idx="400" formatCode="0.00E+00">
                        <c:v>3.0202916468822997E-17</c:v>
                      </c:pt>
                      <c:pt idx="401" formatCode="0.00E+00">
                        <c:v>3.1497021894521553E-17</c:v>
                      </c:pt>
                      <c:pt idx="402" formatCode="0.00E+00">
                        <c:v>3.1471684321568067E-17</c:v>
                      </c:pt>
                      <c:pt idx="403" formatCode="0.00E+00">
                        <c:v>3.0093520057221561E-17</c:v>
                      </c:pt>
                      <c:pt idx="404" formatCode="0.00E+00">
                        <c:v>2.9695867481553152E-17</c:v>
                      </c:pt>
                      <c:pt idx="405" formatCode="0.00E+00">
                        <c:v>3.048553364461585E-17</c:v>
                      </c:pt>
                      <c:pt idx="406" formatCode="0.00E+00">
                        <c:v>3.0833901159434035E-17</c:v>
                      </c:pt>
                      <c:pt idx="407" formatCode="0.00E+00">
                        <c:v>3.1620807927856886E-17</c:v>
                      </c:pt>
                      <c:pt idx="408" formatCode="0.00E+00">
                        <c:v>3.4102041130230223E-17</c:v>
                      </c:pt>
                      <c:pt idx="409" formatCode="0.00E+00">
                        <c:v>3.1756260176686439E-17</c:v>
                      </c:pt>
                      <c:pt idx="410" formatCode="0.00E+00">
                        <c:v>3.1290386485796001E-17</c:v>
                      </c:pt>
                      <c:pt idx="411" formatCode="0.00E+00">
                        <c:v>3.1308378835909652E-17</c:v>
                      </c:pt>
                      <c:pt idx="412" formatCode="0.00E+00">
                        <c:v>3.2002659367079742E-17</c:v>
                      </c:pt>
                      <c:pt idx="413" formatCode="0.00E+00">
                        <c:v>3.1786462000886464E-17</c:v>
                      </c:pt>
                      <c:pt idx="414" formatCode="0.00E+00">
                        <c:v>3.1614446509740679E-17</c:v>
                      </c:pt>
                      <c:pt idx="415" formatCode="0.00E+00">
                        <c:v>3.1462180465357515E-17</c:v>
                      </c:pt>
                      <c:pt idx="416" formatCode="0.00E+00">
                        <c:v>3.123822046443833E-17</c:v>
                      </c:pt>
                      <c:pt idx="417" formatCode="0.00E+00">
                        <c:v>3.1745878848150173E-17</c:v>
                      </c:pt>
                      <c:pt idx="418" formatCode="0.00E+00">
                        <c:v>3.2074872989807613E-17</c:v>
                      </c:pt>
                      <c:pt idx="419" formatCode="0.00E+00">
                        <c:v>3.2398493377459889E-17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B97-48FC-BA63-C3E5B24D8493}"/>
                  </c:ext>
                </c:extLst>
              </c15:ser>
            </c15:filteredLineSeries>
          </c:ext>
        </c:extLst>
      </c:lineChart>
      <c:catAx>
        <c:axId val="68053589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538192"/>
        <c:crosses val="autoZero"/>
        <c:auto val="1"/>
        <c:lblAlgn val="ctr"/>
        <c:lblOffset val="100"/>
        <c:noMultiLvlLbl val="0"/>
      </c:catAx>
      <c:valAx>
        <c:axId val="68053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535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temperature!$B$1</c:f>
              <c:strCache>
                <c:ptCount val="1"/>
                <c:pt idx="0">
                  <c:v>Temperature, 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temperature!$B$2:$B$421</c:f>
              <c:numCache>
                <c:formatCode>General</c:formatCode>
                <c:ptCount val="420"/>
                <c:pt idx="0">
                  <c:v>695.4</c:v>
                </c:pt>
                <c:pt idx="1">
                  <c:v>696.9</c:v>
                </c:pt>
                <c:pt idx="2">
                  <c:v>678.6</c:v>
                </c:pt>
                <c:pt idx="3">
                  <c:v>698.9</c:v>
                </c:pt>
                <c:pt idx="4">
                  <c:v>692.9</c:v>
                </c:pt>
                <c:pt idx="5">
                  <c:v>679.5</c:v>
                </c:pt>
                <c:pt idx="6">
                  <c:v>681.9</c:v>
                </c:pt>
                <c:pt idx="7">
                  <c:v>706.5</c:v>
                </c:pt>
                <c:pt idx="8">
                  <c:v>684.7</c:v>
                </c:pt>
                <c:pt idx="9">
                  <c:v>681.6</c:v>
                </c:pt>
                <c:pt idx="10">
                  <c:v>691.2</c:v>
                </c:pt>
                <c:pt idx="11">
                  <c:v>726.2</c:v>
                </c:pt>
                <c:pt idx="12">
                  <c:v>696.5</c:v>
                </c:pt>
                <c:pt idx="13">
                  <c:v>684</c:v>
                </c:pt>
                <c:pt idx="14">
                  <c:v>711.8</c:v>
                </c:pt>
                <c:pt idx="15">
                  <c:v>718.2</c:v>
                </c:pt>
                <c:pt idx="16">
                  <c:v>751.5</c:v>
                </c:pt>
                <c:pt idx="17">
                  <c:v>700.7</c:v>
                </c:pt>
                <c:pt idx="18">
                  <c:v>675.8</c:v>
                </c:pt>
                <c:pt idx="19">
                  <c:v>685.2</c:v>
                </c:pt>
                <c:pt idx="20">
                  <c:v>742.7</c:v>
                </c:pt>
                <c:pt idx="21">
                  <c:v>817.7</c:v>
                </c:pt>
                <c:pt idx="22">
                  <c:v>785.7</c:v>
                </c:pt>
                <c:pt idx="23">
                  <c:v>808</c:v>
                </c:pt>
                <c:pt idx="24">
                  <c:v>784.2</c:v>
                </c:pt>
                <c:pt idx="25">
                  <c:v>765.7</c:v>
                </c:pt>
                <c:pt idx="26">
                  <c:v>806</c:v>
                </c:pt>
                <c:pt idx="27">
                  <c:v>811.5</c:v>
                </c:pt>
                <c:pt idx="28">
                  <c:v>833.3</c:v>
                </c:pt>
                <c:pt idx="29">
                  <c:v>794.1</c:v>
                </c:pt>
                <c:pt idx="30">
                  <c:v>841.6</c:v>
                </c:pt>
                <c:pt idx="31">
                  <c:v>873.7</c:v>
                </c:pt>
                <c:pt idx="32">
                  <c:v>976.6</c:v>
                </c:pt>
                <c:pt idx="33">
                  <c:v>917.6</c:v>
                </c:pt>
                <c:pt idx="34">
                  <c:v>873.1</c:v>
                </c:pt>
                <c:pt idx="35">
                  <c:v>973.2</c:v>
                </c:pt>
                <c:pt idx="36">
                  <c:v>966.4</c:v>
                </c:pt>
                <c:pt idx="37">
                  <c:v>836.4</c:v>
                </c:pt>
                <c:pt idx="38">
                  <c:v>836.4</c:v>
                </c:pt>
                <c:pt idx="39">
                  <c:v>857.7</c:v>
                </c:pt>
                <c:pt idx="40">
                  <c:v>929.4</c:v>
                </c:pt>
                <c:pt idx="41">
                  <c:v>978.6</c:v>
                </c:pt>
                <c:pt idx="42">
                  <c:v>1033.7</c:v>
                </c:pt>
                <c:pt idx="43">
                  <c:v>1020.8</c:v>
                </c:pt>
                <c:pt idx="44">
                  <c:v>1020.8</c:v>
                </c:pt>
                <c:pt idx="45">
                  <c:v>923.8</c:v>
                </c:pt>
                <c:pt idx="46">
                  <c:v>1001.7</c:v>
                </c:pt>
                <c:pt idx="47">
                  <c:v>990.7</c:v>
                </c:pt>
                <c:pt idx="48">
                  <c:v>971.4</c:v>
                </c:pt>
                <c:pt idx="49">
                  <c:v>940.2</c:v>
                </c:pt>
                <c:pt idx="50">
                  <c:v>1093.5999999999999</c:v>
                </c:pt>
                <c:pt idx="51">
                  <c:v>1101.9000000000001</c:v>
                </c:pt>
                <c:pt idx="52">
                  <c:v>1041.2</c:v>
                </c:pt>
                <c:pt idx="53">
                  <c:v>995</c:v>
                </c:pt>
                <c:pt idx="54">
                  <c:v>988.8</c:v>
                </c:pt>
                <c:pt idx="55">
                  <c:v>966.1</c:v>
                </c:pt>
                <c:pt idx="56">
                  <c:v>1003.7</c:v>
                </c:pt>
                <c:pt idx="57">
                  <c:v>1048.5999999999999</c:v>
                </c:pt>
                <c:pt idx="58">
                  <c:v>1047.3</c:v>
                </c:pt>
                <c:pt idx="59">
                  <c:v>1034.5</c:v>
                </c:pt>
                <c:pt idx="60">
                  <c:v>973.3</c:v>
                </c:pt>
                <c:pt idx="61">
                  <c:v>953.8</c:v>
                </c:pt>
                <c:pt idx="62">
                  <c:v>917.3</c:v>
                </c:pt>
                <c:pt idx="63">
                  <c:v>1127</c:v>
                </c:pt>
                <c:pt idx="64">
                  <c:v>1020.9</c:v>
                </c:pt>
                <c:pt idx="65">
                  <c:v>942.2</c:v>
                </c:pt>
                <c:pt idx="66">
                  <c:v>923.8</c:v>
                </c:pt>
                <c:pt idx="67">
                  <c:v>892.1</c:v>
                </c:pt>
                <c:pt idx="68">
                  <c:v>1015</c:v>
                </c:pt>
                <c:pt idx="69">
                  <c:v>1173.2</c:v>
                </c:pt>
                <c:pt idx="70">
                  <c:v>1145.7</c:v>
                </c:pt>
                <c:pt idx="71">
                  <c:v>1111.7</c:v>
                </c:pt>
                <c:pt idx="72">
                  <c:v>1124</c:v>
                </c:pt>
                <c:pt idx="73">
                  <c:v>1125</c:v>
                </c:pt>
                <c:pt idx="74">
                  <c:v>1066.8</c:v>
                </c:pt>
                <c:pt idx="75">
                  <c:v>1085.7</c:v>
                </c:pt>
                <c:pt idx="76">
                  <c:v>976.9</c:v>
                </c:pt>
                <c:pt idx="77">
                  <c:v>1001.7</c:v>
                </c:pt>
                <c:pt idx="78">
                  <c:v>968</c:v>
                </c:pt>
                <c:pt idx="79">
                  <c:v>1073.5</c:v>
                </c:pt>
                <c:pt idx="80">
                  <c:v>1023.1</c:v>
                </c:pt>
                <c:pt idx="81">
                  <c:v>1028.5</c:v>
                </c:pt>
                <c:pt idx="82">
                  <c:v>1003.2</c:v>
                </c:pt>
                <c:pt idx="83">
                  <c:v>990.7</c:v>
                </c:pt>
                <c:pt idx="84">
                  <c:v>882.6</c:v>
                </c:pt>
                <c:pt idx="85">
                  <c:v>893</c:v>
                </c:pt>
                <c:pt idx="86">
                  <c:v>891.5</c:v>
                </c:pt>
                <c:pt idx="87">
                  <c:v>956.1</c:v>
                </c:pt>
                <c:pt idx="88">
                  <c:v>982.4</c:v>
                </c:pt>
                <c:pt idx="89">
                  <c:v>895.9</c:v>
                </c:pt>
                <c:pt idx="90">
                  <c:v>881.9</c:v>
                </c:pt>
                <c:pt idx="91">
                  <c:v>864.3</c:v>
                </c:pt>
                <c:pt idx="92">
                  <c:v>845.7</c:v>
                </c:pt>
                <c:pt idx="93">
                  <c:v>905.5</c:v>
                </c:pt>
                <c:pt idx="94">
                  <c:v>1075.7</c:v>
                </c:pt>
                <c:pt idx="95">
                  <c:v>954.5</c:v>
                </c:pt>
                <c:pt idx="96">
                  <c:v>870.5</c:v>
                </c:pt>
                <c:pt idx="97">
                  <c:v>802.2</c:v>
                </c:pt>
                <c:pt idx="98">
                  <c:v>849.4</c:v>
                </c:pt>
                <c:pt idx="99">
                  <c:v>830.7</c:v>
                </c:pt>
                <c:pt idx="100">
                  <c:v>798.7</c:v>
                </c:pt>
                <c:pt idx="101">
                  <c:v>815.8</c:v>
                </c:pt>
                <c:pt idx="102">
                  <c:v>771.6</c:v>
                </c:pt>
                <c:pt idx="103">
                  <c:v>775.9</c:v>
                </c:pt>
                <c:pt idx="104">
                  <c:v>776</c:v>
                </c:pt>
                <c:pt idx="105">
                  <c:v>774.2</c:v>
                </c:pt>
                <c:pt idx="106">
                  <c:v>872.6</c:v>
                </c:pt>
                <c:pt idx="107">
                  <c:v>848.2</c:v>
                </c:pt>
                <c:pt idx="108">
                  <c:v>816.4</c:v>
                </c:pt>
                <c:pt idx="109">
                  <c:v>751.8</c:v>
                </c:pt>
                <c:pt idx="110">
                  <c:v>745.6</c:v>
                </c:pt>
                <c:pt idx="111">
                  <c:v>737.3</c:v>
                </c:pt>
                <c:pt idx="112">
                  <c:v>839.8</c:v>
                </c:pt>
                <c:pt idx="113">
                  <c:v>791.1</c:v>
                </c:pt>
                <c:pt idx="114">
                  <c:v>802.9</c:v>
                </c:pt>
                <c:pt idx="115">
                  <c:v>803.6</c:v>
                </c:pt>
                <c:pt idx="116">
                  <c:v>754.1</c:v>
                </c:pt>
                <c:pt idx="117">
                  <c:v>739</c:v>
                </c:pt>
                <c:pt idx="118">
                  <c:v>750</c:v>
                </c:pt>
                <c:pt idx="119">
                  <c:v>798.7</c:v>
                </c:pt>
                <c:pt idx="120">
                  <c:v>742.2</c:v>
                </c:pt>
                <c:pt idx="121">
                  <c:v>697.8</c:v>
                </c:pt>
                <c:pt idx="122">
                  <c:v>715.9</c:v>
                </c:pt>
                <c:pt idx="123">
                  <c:v>717.9</c:v>
                </c:pt>
                <c:pt idx="124">
                  <c:v>754.9</c:v>
                </c:pt>
                <c:pt idx="125">
                  <c:v>737.4</c:v>
                </c:pt>
                <c:pt idx="126">
                  <c:v>713.1</c:v>
                </c:pt>
                <c:pt idx="127">
                  <c:v>704.8</c:v>
                </c:pt>
                <c:pt idx="128">
                  <c:v>733.6</c:v>
                </c:pt>
                <c:pt idx="129">
                  <c:v>756.6</c:v>
                </c:pt>
                <c:pt idx="130">
                  <c:v>737.7</c:v>
                </c:pt>
                <c:pt idx="131">
                  <c:v>743.1</c:v>
                </c:pt>
                <c:pt idx="132">
                  <c:v>743.8</c:v>
                </c:pt>
                <c:pt idx="133">
                  <c:v>733.6</c:v>
                </c:pt>
                <c:pt idx="134">
                  <c:v>713.8</c:v>
                </c:pt>
                <c:pt idx="135">
                  <c:v>745.7</c:v>
                </c:pt>
                <c:pt idx="136">
                  <c:v>737.6</c:v>
                </c:pt>
                <c:pt idx="137">
                  <c:v>709</c:v>
                </c:pt>
                <c:pt idx="138">
                  <c:v>682.2</c:v>
                </c:pt>
                <c:pt idx="139">
                  <c:v>687.2</c:v>
                </c:pt>
                <c:pt idx="140">
                  <c:v>683.7</c:v>
                </c:pt>
                <c:pt idx="141">
                  <c:v>677.9</c:v>
                </c:pt>
                <c:pt idx="142">
                  <c:v>689.2</c:v>
                </c:pt>
                <c:pt idx="143">
                  <c:v>694</c:v>
                </c:pt>
                <c:pt idx="144">
                  <c:v>697.5</c:v>
                </c:pt>
                <c:pt idx="145">
                  <c:v>714.9</c:v>
                </c:pt>
                <c:pt idx="146">
                  <c:v>716.7</c:v>
                </c:pt>
                <c:pt idx="147">
                  <c:v>701.5</c:v>
                </c:pt>
                <c:pt idx="148">
                  <c:v>683.5</c:v>
                </c:pt>
                <c:pt idx="149">
                  <c:v>696.3</c:v>
                </c:pt>
                <c:pt idx="150">
                  <c:v>657.1</c:v>
                </c:pt>
                <c:pt idx="151">
                  <c:v>643.20000000000005</c:v>
                </c:pt>
                <c:pt idx="152">
                  <c:v>648.70000000000005</c:v>
                </c:pt>
                <c:pt idx="153">
                  <c:v>683</c:v>
                </c:pt>
                <c:pt idx="154">
                  <c:v>678.8</c:v>
                </c:pt>
                <c:pt idx="155">
                  <c:v>662.9</c:v>
                </c:pt>
                <c:pt idx="156">
                  <c:v>686.8</c:v>
                </c:pt>
                <c:pt idx="157">
                  <c:v>662.3</c:v>
                </c:pt>
                <c:pt idx="158">
                  <c:v>663.6</c:v>
                </c:pt>
                <c:pt idx="159">
                  <c:v>680.4</c:v>
                </c:pt>
                <c:pt idx="160">
                  <c:v>684.1</c:v>
                </c:pt>
                <c:pt idx="161">
                  <c:v>672</c:v>
                </c:pt>
                <c:pt idx="162">
                  <c:v>660.1</c:v>
                </c:pt>
                <c:pt idx="163">
                  <c:v>651.20000000000005</c:v>
                </c:pt>
                <c:pt idx="164">
                  <c:v>656.2</c:v>
                </c:pt>
                <c:pt idx="165">
                  <c:v>677</c:v>
                </c:pt>
                <c:pt idx="166">
                  <c:v>699.6</c:v>
                </c:pt>
                <c:pt idx="167">
                  <c:v>684.1</c:v>
                </c:pt>
                <c:pt idx="168">
                  <c:v>687.2</c:v>
                </c:pt>
                <c:pt idx="169">
                  <c:v>668.1</c:v>
                </c:pt>
                <c:pt idx="170">
                  <c:v>668.1</c:v>
                </c:pt>
                <c:pt idx="171">
                  <c:v>814</c:v>
                </c:pt>
                <c:pt idx="172">
                  <c:v>779</c:v>
                </c:pt>
                <c:pt idx="173">
                  <c:v>825.8</c:v>
                </c:pt>
                <c:pt idx="174">
                  <c:v>816</c:v>
                </c:pt>
                <c:pt idx="175">
                  <c:v>771</c:v>
                </c:pt>
                <c:pt idx="176">
                  <c:v>748.8</c:v>
                </c:pt>
                <c:pt idx="177">
                  <c:v>726.5</c:v>
                </c:pt>
                <c:pt idx="178">
                  <c:v>685.8</c:v>
                </c:pt>
                <c:pt idx="179">
                  <c:v>644</c:v>
                </c:pt>
                <c:pt idx="180">
                  <c:v>638.79999999999995</c:v>
                </c:pt>
                <c:pt idx="181">
                  <c:v>753</c:v>
                </c:pt>
                <c:pt idx="182">
                  <c:v>732.6</c:v>
                </c:pt>
                <c:pt idx="183">
                  <c:v>845.8</c:v>
                </c:pt>
                <c:pt idx="184">
                  <c:v>849.1</c:v>
                </c:pt>
                <c:pt idx="185">
                  <c:v>823.6</c:v>
                </c:pt>
                <c:pt idx="186">
                  <c:v>776.6</c:v>
                </c:pt>
                <c:pt idx="187">
                  <c:v>804.6</c:v>
                </c:pt>
                <c:pt idx="188">
                  <c:v>802.4</c:v>
                </c:pt>
                <c:pt idx="189">
                  <c:v>931.2</c:v>
                </c:pt>
                <c:pt idx="190">
                  <c:v>961</c:v>
                </c:pt>
                <c:pt idx="191">
                  <c:v>932</c:v>
                </c:pt>
                <c:pt idx="192">
                  <c:v>886.4</c:v>
                </c:pt>
                <c:pt idx="193">
                  <c:v>836.1</c:v>
                </c:pt>
                <c:pt idx="194">
                  <c:v>832.9</c:v>
                </c:pt>
                <c:pt idx="195">
                  <c:v>828.5</c:v>
                </c:pt>
                <c:pt idx="196">
                  <c:v>838.4</c:v>
                </c:pt>
                <c:pt idx="197">
                  <c:v>862.9</c:v>
                </c:pt>
                <c:pt idx="198">
                  <c:v>893.2</c:v>
                </c:pt>
                <c:pt idx="199">
                  <c:v>868</c:v>
                </c:pt>
                <c:pt idx="200">
                  <c:v>852.1</c:v>
                </c:pt>
                <c:pt idx="201">
                  <c:v>929.9</c:v>
                </c:pt>
                <c:pt idx="202">
                  <c:v>877</c:v>
                </c:pt>
                <c:pt idx="203">
                  <c:v>841.2</c:v>
                </c:pt>
                <c:pt idx="204">
                  <c:v>808.7</c:v>
                </c:pt>
                <c:pt idx="205">
                  <c:v>808.7</c:v>
                </c:pt>
                <c:pt idx="206">
                  <c:v>861.5</c:v>
                </c:pt>
                <c:pt idx="207">
                  <c:v>837.7</c:v>
                </c:pt>
                <c:pt idx="208">
                  <c:v>962.1</c:v>
                </c:pt>
                <c:pt idx="209">
                  <c:v>898.8</c:v>
                </c:pt>
                <c:pt idx="210">
                  <c:v>809.3</c:v>
                </c:pt>
                <c:pt idx="211">
                  <c:v>800.4</c:v>
                </c:pt>
                <c:pt idx="212">
                  <c:v>817.6</c:v>
                </c:pt>
                <c:pt idx="213">
                  <c:v>824.5</c:v>
                </c:pt>
                <c:pt idx="214">
                  <c:v>917.1</c:v>
                </c:pt>
                <c:pt idx="215">
                  <c:v>930.2</c:v>
                </c:pt>
                <c:pt idx="216">
                  <c:v>953.5</c:v>
                </c:pt>
                <c:pt idx="217">
                  <c:v>951.3</c:v>
                </c:pt>
                <c:pt idx="218">
                  <c:v>966.8</c:v>
                </c:pt>
                <c:pt idx="219">
                  <c:v>966.8</c:v>
                </c:pt>
                <c:pt idx="220">
                  <c:v>895</c:v>
                </c:pt>
                <c:pt idx="221">
                  <c:v>842.4</c:v>
                </c:pt>
                <c:pt idx="222">
                  <c:v>885.1</c:v>
                </c:pt>
                <c:pt idx="223">
                  <c:v>922.8</c:v>
                </c:pt>
                <c:pt idx="224">
                  <c:v>882.6</c:v>
                </c:pt>
                <c:pt idx="225">
                  <c:v>972.6</c:v>
                </c:pt>
                <c:pt idx="226">
                  <c:v>912.1</c:v>
                </c:pt>
                <c:pt idx="227">
                  <c:v>1012.1</c:v>
                </c:pt>
                <c:pt idx="228">
                  <c:v>905.8</c:v>
                </c:pt>
                <c:pt idx="229">
                  <c:v>956.2</c:v>
                </c:pt>
                <c:pt idx="230">
                  <c:v>907.8</c:v>
                </c:pt>
                <c:pt idx="231">
                  <c:v>887.5</c:v>
                </c:pt>
                <c:pt idx="232">
                  <c:v>839.6</c:v>
                </c:pt>
                <c:pt idx="233">
                  <c:v>825.6</c:v>
                </c:pt>
                <c:pt idx="234">
                  <c:v>802.8</c:v>
                </c:pt>
                <c:pt idx="235">
                  <c:v>799.2</c:v>
                </c:pt>
                <c:pt idx="236">
                  <c:v>761.5</c:v>
                </c:pt>
                <c:pt idx="237">
                  <c:v>868.8</c:v>
                </c:pt>
                <c:pt idx="238">
                  <c:v>860.6</c:v>
                </c:pt>
                <c:pt idx="239">
                  <c:v>833.7</c:v>
                </c:pt>
                <c:pt idx="240">
                  <c:v>842.3</c:v>
                </c:pt>
                <c:pt idx="241">
                  <c:v>793.5</c:v>
                </c:pt>
                <c:pt idx="242">
                  <c:v>771.9</c:v>
                </c:pt>
                <c:pt idx="243">
                  <c:v>734.7</c:v>
                </c:pt>
                <c:pt idx="244">
                  <c:v>800.6</c:v>
                </c:pt>
                <c:pt idx="245">
                  <c:v>750.7</c:v>
                </c:pt>
                <c:pt idx="246">
                  <c:v>714.2</c:v>
                </c:pt>
                <c:pt idx="247">
                  <c:v>686.6</c:v>
                </c:pt>
                <c:pt idx="248">
                  <c:v>799.4</c:v>
                </c:pt>
                <c:pt idx="249">
                  <c:v>764.7</c:v>
                </c:pt>
                <c:pt idx="250">
                  <c:v>747.7</c:v>
                </c:pt>
                <c:pt idx="251">
                  <c:v>716.1</c:v>
                </c:pt>
                <c:pt idx="252">
                  <c:v>722.8</c:v>
                </c:pt>
                <c:pt idx="253">
                  <c:v>743.3</c:v>
                </c:pt>
                <c:pt idx="254">
                  <c:v>765.7</c:v>
                </c:pt>
                <c:pt idx="255">
                  <c:v>763.4</c:v>
                </c:pt>
                <c:pt idx="256">
                  <c:v>717.4</c:v>
                </c:pt>
                <c:pt idx="257">
                  <c:v>711.9</c:v>
                </c:pt>
                <c:pt idx="258">
                  <c:v>707.4</c:v>
                </c:pt>
                <c:pt idx="259">
                  <c:v>689.2</c:v>
                </c:pt>
                <c:pt idx="260">
                  <c:v>761.7</c:v>
                </c:pt>
                <c:pt idx="261">
                  <c:v>761.7</c:v>
                </c:pt>
                <c:pt idx="262">
                  <c:v>702.5</c:v>
                </c:pt>
                <c:pt idx="263">
                  <c:v>707.7</c:v>
                </c:pt>
                <c:pt idx="264">
                  <c:v>700.4</c:v>
                </c:pt>
                <c:pt idx="265">
                  <c:v>665.6</c:v>
                </c:pt>
                <c:pt idx="266">
                  <c:v>672.7</c:v>
                </c:pt>
                <c:pt idx="267">
                  <c:v>678.4</c:v>
                </c:pt>
                <c:pt idx="268">
                  <c:v>681.7</c:v>
                </c:pt>
                <c:pt idx="269">
                  <c:v>742.5</c:v>
                </c:pt>
                <c:pt idx="270">
                  <c:v>662.1</c:v>
                </c:pt>
                <c:pt idx="271">
                  <c:v>663.8</c:v>
                </c:pt>
                <c:pt idx="272">
                  <c:v>657.4</c:v>
                </c:pt>
                <c:pt idx="273">
                  <c:v>689.3</c:v>
                </c:pt>
                <c:pt idx="274">
                  <c:v>687.8</c:v>
                </c:pt>
                <c:pt idx="275">
                  <c:v>693.1</c:v>
                </c:pt>
                <c:pt idx="276">
                  <c:v>674.9</c:v>
                </c:pt>
                <c:pt idx="277">
                  <c:v>706.6</c:v>
                </c:pt>
                <c:pt idx="278">
                  <c:v>719.4</c:v>
                </c:pt>
                <c:pt idx="279">
                  <c:v>692.5</c:v>
                </c:pt>
                <c:pt idx="280">
                  <c:v>709.7</c:v>
                </c:pt>
                <c:pt idx="281">
                  <c:v>675.2</c:v>
                </c:pt>
                <c:pt idx="282">
                  <c:v>673.6</c:v>
                </c:pt>
                <c:pt idx="283">
                  <c:v>660.5</c:v>
                </c:pt>
                <c:pt idx="284">
                  <c:v>718.2</c:v>
                </c:pt>
                <c:pt idx="285">
                  <c:v>693.3</c:v>
                </c:pt>
                <c:pt idx="286">
                  <c:v>685.1</c:v>
                </c:pt>
                <c:pt idx="287">
                  <c:v>686.5</c:v>
                </c:pt>
                <c:pt idx="288">
                  <c:v>667</c:v>
                </c:pt>
                <c:pt idx="289">
                  <c:v>681.5</c:v>
                </c:pt>
                <c:pt idx="290">
                  <c:v>678.8</c:v>
                </c:pt>
                <c:pt idx="291">
                  <c:v>684.6</c:v>
                </c:pt>
                <c:pt idx="292">
                  <c:v>688.8</c:v>
                </c:pt>
                <c:pt idx="293">
                  <c:v>688.7</c:v>
                </c:pt>
                <c:pt idx="294">
                  <c:v>668</c:v>
                </c:pt>
                <c:pt idx="295">
                  <c:v>660</c:v>
                </c:pt>
                <c:pt idx="296">
                  <c:v>702.8</c:v>
                </c:pt>
                <c:pt idx="297">
                  <c:v>658.622664471907</c:v>
                </c:pt>
                <c:pt idx="298">
                  <c:v>648.57620374905582</c:v>
                </c:pt>
                <c:pt idx="299">
                  <c:v>656.68253775470203</c:v>
                </c:pt>
                <c:pt idx="300">
                  <c:v>659.13011494553507</c:v>
                </c:pt>
                <c:pt idx="301">
                  <c:v>660.93341640814822</c:v>
                </c:pt>
                <c:pt idx="302">
                  <c:v>677.12702111856458</c:v>
                </c:pt>
                <c:pt idx="303">
                  <c:v>678.07671010746492</c:v>
                </c:pt>
                <c:pt idx="304">
                  <c:v>662.20718870052394</c:v>
                </c:pt>
                <c:pt idx="305">
                  <c:v>643.72512245908092</c:v>
                </c:pt>
                <c:pt idx="306">
                  <c:v>656.15511848114079</c:v>
                </c:pt>
                <c:pt idx="307">
                  <c:v>616.6848478941863</c:v>
                </c:pt>
                <c:pt idx="308">
                  <c:v>602.56987704929099</c:v>
                </c:pt>
                <c:pt idx="309">
                  <c:v>607.91177827626052</c:v>
                </c:pt>
                <c:pt idx="310">
                  <c:v>642.06974863190624</c:v>
                </c:pt>
                <c:pt idx="311">
                  <c:v>637.77781872505773</c:v>
                </c:pt>
                <c:pt idx="312">
                  <c:v>621.80444039349163</c:v>
                </c:pt>
                <c:pt idx="313">
                  <c:v>645.59613833533945</c:v>
                </c:pt>
                <c:pt idx="314">
                  <c:v>621.0604475265884</c:v>
                </c:pt>
                <c:pt idx="315">
                  <c:v>622.41333275074169</c:v>
                </c:pt>
                <c:pt idx="316">
                  <c:v>632.68780808764814</c:v>
                </c:pt>
                <c:pt idx="317">
                  <c:v>636.31411581767804</c:v>
                </c:pt>
                <c:pt idx="318">
                  <c:v>625.78900724820323</c:v>
                </c:pt>
                <c:pt idx="319">
                  <c:v>614.88837679546214</c:v>
                </c:pt>
                <c:pt idx="320">
                  <c:v>609.02491070084841</c:v>
                </c:pt>
                <c:pt idx="321">
                  <c:v>619.58475628941562</c:v>
                </c:pt>
                <c:pt idx="322">
                  <c:v>635.33285040760438</c:v>
                </c:pt>
                <c:pt idx="323">
                  <c:v>650.43942344836046</c:v>
                </c:pt>
                <c:pt idx="324">
                  <c:v>636.08690537484267</c:v>
                </c:pt>
                <c:pt idx="325">
                  <c:v>646.39637391280337</c:v>
                </c:pt>
                <c:pt idx="326">
                  <c:v>629.49541162222602</c:v>
                </c:pt>
                <c:pt idx="327">
                  <c:v>628.41329703746351</c:v>
                </c:pt>
                <c:pt idx="328">
                  <c:v>751.60604601236901</c:v>
                </c:pt>
                <c:pt idx="329">
                  <c:v>713.18773356171107</c:v>
                </c:pt>
                <c:pt idx="330">
                  <c:v>757.25377879829875</c:v>
                </c:pt>
                <c:pt idx="331">
                  <c:v>740.16742958934572</c:v>
                </c:pt>
                <c:pt idx="332">
                  <c:v>697.29372192710116</c:v>
                </c:pt>
                <c:pt idx="333">
                  <c:v>684.53929726922684</c:v>
                </c:pt>
                <c:pt idx="334">
                  <c:v>684.29893860960112</c:v>
                </c:pt>
                <c:pt idx="335">
                  <c:v>678.12897474904878</c:v>
                </c:pt>
                <c:pt idx="336">
                  <c:v>655.81115968751669</c:v>
                </c:pt>
                <c:pt idx="337">
                  <c:v>663.78342832203248</c:v>
                </c:pt>
                <c:pt idx="338">
                  <c:v>755.63742372979652</c:v>
                </c:pt>
                <c:pt idx="339">
                  <c:v>720.65596862976793</c:v>
                </c:pt>
                <c:pt idx="340">
                  <c:v>810.40871718964763</c:v>
                </c:pt>
                <c:pt idx="341">
                  <c:v>800.90613606295335</c:v>
                </c:pt>
                <c:pt idx="342">
                  <c:v>777.85209995575212</c:v>
                </c:pt>
                <c:pt idx="343">
                  <c:v>734.31079603556088</c:v>
                </c:pt>
                <c:pt idx="344">
                  <c:v>768.36746482169019</c:v>
                </c:pt>
                <c:pt idx="345">
                  <c:v>776.09781438855771</c:v>
                </c:pt>
                <c:pt idx="346">
                  <c:v>905.0754796795145</c:v>
                </c:pt>
                <c:pt idx="347">
                  <c:v>917.76328306010703</c:v>
                </c:pt>
                <c:pt idx="348">
                  <c:v>876.79712522577017</c:v>
                </c:pt>
                <c:pt idx="349">
                  <c:v>853.15193606380467</c:v>
                </c:pt>
                <c:pt idx="350">
                  <c:v>823.26777063397708</c:v>
                </c:pt>
                <c:pt idx="351">
                  <c:v>806.40479289807195</c:v>
                </c:pt>
                <c:pt idx="352">
                  <c:v>794.75244055503049</c:v>
                </c:pt>
                <c:pt idx="353">
                  <c:v>802.7024211015015</c:v>
                </c:pt>
                <c:pt idx="354">
                  <c:v>835.10567628447325</c:v>
                </c:pt>
                <c:pt idx="355">
                  <c:v>873.04214944065188</c:v>
                </c:pt>
                <c:pt idx="356">
                  <c:v>866.42297399817573</c:v>
                </c:pt>
                <c:pt idx="357">
                  <c:v>859.54810314304768</c:v>
                </c:pt>
                <c:pt idx="358">
                  <c:v>925.28136372105325</c:v>
                </c:pt>
                <c:pt idx="359">
                  <c:v>855.55760938563787</c:v>
                </c:pt>
                <c:pt idx="360">
                  <c:v>830.94827539293863</c:v>
                </c:pt>
                <c:pt idx="361">
                  <c:v>807.31434669080454</c:v>
                </c:pt>
                <c:pt idx="362">
                  <c:v>806.71587768170571</c:v>
                </c:pt>
                <c:pt idx="363">
                  <c:v>841.48050474166962</c:v>
                </c:pt>
                <c:pt idx="364">
                  <c:v>840.0871284122245</c:v>
                </c:pt>
                <c:pt idx="365">
                  <c:v>952.99931221341069</c:v>
                </c:pt>
                <c:pt idx="366">
                  <c:v>882.32908212171765</c:v>
                </c:pt>
                <c:pt idx="367">
                  <c:v>795.81482696066234</c:v>
                </c:pt>
                <c:pt idx="368">
                  <c:v>787.90602863628112</c:v>
                </c:pt>
                <c:pt idx="369">
                  <c:v>796.9372352403866</c:v>
                </c:pt>
                <c:pt idx="370">
                  <c:v>804.3193538057551</c:v>
                </c:pt>
                <c:pt idx="371">
                  <c:v>887.47344231517798</c:v>
                </c:pt>
                <c:pt idx="372">
                  <c:v>892.44141076584879</c:v>
                </c:pt>
                <c:pt idx="373">
                  <c:v>904.76823456218938</c:v>
                </c:pt>
                <c:pt idx="374">
                  <c:v>886.40347336167144</c:v>
                </c:pt>
                <c:pt idx="375">
                  <c:v>888.36635749471043</c:v>
                </c:pt>
                <c:pt idx="376">
                  <c:v>876.88280242920905</c:v>
                </c:pt>
                <c:pt idx="377">
                  <c:v>855.28799547268204</c:v>
                </c:pt>
                <c:pt idx="378">
                  <c:v>821.38922764725476</c:v>
                </c:pt>
                <c:pt idx="379">
                  <c:v>851.32531904735185</c:v>
                </c:pt>
                <c:pt idx="380">
                  <c:v>871.62889133668739</c:v>
                </c:pt>
                <c:pt idx="381">
                  <c:v>824.61611278169391</c:v>
                </c:pt>
                <c:pt idx="382">
                  <c:v>918.76359389863853</c:v>
                </c:pt>
                <c:pt idx="383">
                  <c:v>903.27119186222956</c:v>
                </c:pt>
                <c:pt idx="384">
                  <c:v>1003.3229488104702</c:v>
                </c:pt>
                <c:pt idx="385">
                  <c:v>909.51122592230195</c:v>
                </c:pt>
                <c:pt idx="386">
                  <c:v>957.74052279291072</c:v>
                </c:pt>
                <c:pt idx="387">
                  <c:v>915.56359198737823</c:v>
                </c:pt>
                <c:pt idx="388">
                  <c:v>889.36244056973783</c:v>
                </c:pt>
                <c:pt idx="389">
                  <c:v>848.83599917782715</c:v>
                </c:pt>
                <c:pt idx="390">
                  <c:v>818.78843822807494</c:v>
                </c:pt>
                <c:pt idx="391">
                  <c:v>798.53566667589826</c:v>
                </c:pt>
                <c:pt idx="392">
                  <c:v>792.15656187398463</c:v>
                </c:pt>
                <c:pt idx="393">
                  <c:v>786.02249501942958</c:v>
                </c:pt>
                <c:pt idx="394">
                  <c:v>880.64499384657961</c:v>
                </c:pt>
                <c:pt idx="395">
                  <c:v>868.48933921794003</c:v>
                </c:pt>
                <c:pt idx="396">
                  <c:v>840.48865067680083</c:v>
                </c:pt>
                <c:pt idx="397">
                  <c:v>844.76608100782812</c:v>
                </c:pt>
                <c:pt idx="398">
                  <c:v>781.08488278849381</c:v>
                </c:pt>
                <c:pt idx="399">
                  <c:v>757.79908357212105</c:v>
                </c:pt>
                <c:pt idx="400">
                  <c:v>728.23543879767408</c:v>
                </c:pt>
                <c:pt idx="401">
                  <c:v>799.57686479435279</c:v>
                </c:pt>
                <c:pt idx="402">
                  <c:v>770.55927832161228</c:v>
                </c:pt>
                <c:pt idx="403">
                  <c:v>737.00238391179391</c:v>
                </c:pt>
                <c:pt idx="404">
                  <c:v>714.54043047896732</c:v>
                </c:pt>
                <c:pt idx="405">
                  <c:v>802.18551669649412</c:v>
                </c:pt>
                <c:pt idx="406">
                  <c:v>755.00611036660166</c:v>
                </c:pt>
                <c:pt idx="407">
                  <c:v>747.20417356968755</c:v>
                </c:pt>
                <c:pt idx="408">
                  <c:v>766.29265417172803</c:v>
                </c:pt>
                <c:pt idx="409">
                  <c:v>777.8357704072672</c:v>
                </c:pt>
                <c:pt idx="410">
                  <c:v>778.40078631966958</c:v>
                </c:pt>
                <c:pt idx="411">
                  <c:v>767.88170931956233</c:v>
                </c:pt>
                <c:pt idx="412">
                  <c:v>755.32315779442433</c:v>
                </c:pt>
                <c:pt idx="413">
                  <c:v>709.07595667075566</c:v>
                </c:pt>
                <c:pt idx="414">
                  <c:v>698.06544935003842</c:v>
                </c:pt>
                <c:pt idx="415">
                  <c:v>695.19900034993998</c:v>
                </c:pt>
                <c:pt idx="416">
                  <c:v>672.77372093074678</c:v>
                </c:pt>
                <c:pt idx="417">
                  <c:v>727.97972233860435</c:v>
                </c:pt>
                <c:pt idx="418">
                  <c:v>717.29712410560808</c:v>
                </c:pt>
                <c:pt idx="419">
                  <c:v>664.36640304502612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44-483B-AC51-F90DF57889EC}"/>
            </c:ext>
          </c:extLst>
        </c:ser>
        <c:ser>
          <c:idx val="1"/>
          <c:order val="1"/>
          <c:tx>
            <c:strRef>
              <c:f>temperature!$C$1</c:f>
              <c:strCache>
                <c:ptCount val="1"/>
                <c:pt idx="0">
                  <c:v>Forecast(Temperature, K)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temperature!$A$2:$A$421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temperature!$C$2:$C$421</c:f>
              <c:numCache>
                <c:formatCode>General</c:formatCode>
                <c:ptCount val="420"/>
                <c:pt idx="296">
                  <c:v>702.8</c:v>
                </c:pt>
                <c:pt idx="297">
                  <c:v>658.622664471907</c:v>
                </c:pt>
                <c:pt idx="298">
                  <c:v>648.57620374905582</c:v>
                </c:pt>
                <c:pt idx="299">
                  <c:v>656.68253775470203</c:v>
                </c:pt>
                <c:pt idx="300">
                  <c:v>659.13011494553507</c:v>
                </c:pt>
                <c:pt idx="301">
                  <c:v>660.93341640814822</c:v>
                </c:pt>
                <c:pt idx="302">
                  <c:v>677.12702111856458</c:v>
                </c:pt>
                <c:pt idx="303">
                  <c:v>678.07671010746492</c:v>
                </c:pt>
                <c:pt idx="304">
                  <c:v>662.20718870052394</c:v>
                </c:pt>
                <c:pt idx="305">
                  <c:v>643.72512245908092</c:v>
                </c:pt>
                <c:pt idx="306">
                  <c:v>656.15511848114079</c:v>
                </c:pt>
                <c:pt idx="307">
                  <c:v>616.6848478941863</c:v>
                </c:pt>
                <c:pt idx="308">
                  <c:v>602.56987704929099</c:v>
                </c:pt>
                <c:pt idx="309">
                  <c:v>607.91177827626052</c:v>
                </c:pt>
                <c:pt idx="310">
                  <c:v>642.06974863190624</c:v>
                </c:pt>
                <c:pt idx="311">
                  <c:v>637.77781872505773</c:v>
                </c:pt>
                <c:pt idx="312">
                  <c:v>621.80444039349163</c:v>
                </c:pt>
                <c:pt idx="313">
                  <c:v>645.59613833533945</c:v>
                </c:pt>
                <c:pt idx="314">
                  <c:v>621.0604475265884</c:v>
                </c:pt>
                <c:pt idx="315">
                  <c:v>622.41333275074169</c:v>
                </c:pt>
                <c:pt idx="316">
                  <c:v>632.68780808764814</c:v>
                </c:pt>
                <c:pt idx="317">
                  <c:v>636.31411581767804</c:v>
                </c:pt>
                <c:pt idx="318">
                  <c:v>625.78900724820323</c:v>
                </c:pt>
                <c:pt idx="319">
                  <c:v>614.88837679546214</c:v>
                </c:pt>
                <c:pt idx="320">
                  <c:v>609.02491070084841</c:v>
                </c:pt>
                <c:pt idx="321">
                  <c:v>619.58475628941562</c:v>
                </c:pt>
                <c:pt idx="322">
                  <c:v>635.33285040760438</c:v>
                </c:pt>
                <c:pt idx="323">
                  <c:v>650.43942344836046</c:v>
                </c:pt>
                <c:pt idx="324">
                  <c:v>636.08690537484267</c:v>
                </c:pt>
                <c:pt idx="325">
                  <c:v>646.39637391280337</c:v>
                </c:pt>
                <c:pt idx="326">
                  <c:v>629.49541162222602</c:v>
                </c:pt>
                <c:pt idx="327">
                  <c:v>628.41329703746351</c:v>
                </c:pt>
                <c:pt idx="328">
                  <c:v>751.60604601236901</c:v>
                </c:pt>
                <c:pt idx="329">
                  <c:v>713.18773356171107</c:v>
                </c:pt>
                <c:pt idx="330">
                  <c:v>757.25377879829875</c:v>
                </c:pt>
                <c:pt idx="331">
                  <c:v>740.16742958934572</c:v>
                </c:pt>
                <c:pt idx="332">
                  <c:v>697.29372192710116</c:v>
                </c:pt>
                <c:pt idx="333">
                  <c:v>684.53929726922684</c:v>
                </c:pt>
                <c:pt idx="334">
                  <c:v>684.29893860960112</c:v>
                </c:pt>
                <c:pt idx="335">
                  <c:v>678.12897474904878</c:v>
                </c:pt>
                <c:pt idx="336">
                  <c:v>655.81115968751669</c:v>
                </c:pt>
                <c:pt idx="337">
                  <c:v>663.78342832203248</c:v>
                </c:pt>
                <c:pt idx="338">
                  <c:v>755.63742372979652</c:v>
                </c:pt>
                <c:pt idx="339">
                  <c:v>720.65596862976793</c:v>
                </c:pt>
                <c:pt idx="340">
                  <c:v>810.40871718964763</c:v>
                </c:pt>
                <c:pt idx="341">
                  <c:v>800.90613606295335</c:v>
                </c:pt>
                <c:pt idx="342">
                  <c:v>777.85209995575212</c:v>
                </c:pt>
                <c:pt idx="343">
                  <c:v>734.31079603556088</c:v>
                </c:pt>
                <c:pt idx="344">
                  <c:v>768.36746482169019</c:v>
                </c:pt>
                <c:pt idx="345">
                  <c:v>776.09781438855771</c:v>
                </c:pt>
                <c:pt idx="346">
                  <c:v>905.0754796795145</c:v>
                </c:pt>
                <c:pt idx="347">
                  <c:v>917.76328306010703</c:v>
                </c:pt>
                <c:pt idx="348">
                  <c:v>876.79712522577017</c:v>
                </c:pt>
                <c:pt idx="349">
                  <c:v>853.15193606380467</c:v>
                </c:pt>
                <c:pt idx="350">
                  <c:v>823.26777063397708</c:v>
                </c:pt>
                <c:pt idx="351">
                  <c:v>806.40479289807195</c:v>
                </c:pt>
                <c:pt idx="352">
                  <c:v>794.75244055503049</c:v>
                </c:pt>
                <c:pt idx="353">
                  <c:v>802.7024211015015</c:v>
                </c:pt>
                <c:pt idx="354">
                  <c:v>835.10567628447325</c:v>
                </c:pt>
                <c:pt idx="355">
                  <c:v>873.04214944065188</c:v>
                </c:pt>
                <c:pt idx="356">
                  <c:v>866.42297399817573</c:v>
                </c:pt>
                <c:pt idx="357">
                  <c:v>859.54810314304768</c:v>
                </c:pt>
                <c:pt idx="358">
                  <c:v>925.28136372105325</c:v>
                </c:pt>
                <c:pt idx="359">
                  <c:v>855.55760938563787</c:v>
                </c:pt>
                <c:pt idx="360">
                  <c:v>830.94827539293863</c:v>
                </c:pt>
                <c:pt idx="361">
                  <c:v>807.31434669080454</c:v>
                </c:pt>
                <c:pt idx="362">
                  <c:v>806.71587768170571</c:v>
                </c:pt>
                <c:pt idx="363">
                  <c:v>841.48050474166962</c:v>
                </c:pt>
                <c:pt idx="364">
                  <c:v>840.0871284122245</c:v>
                </c:pt>
                <c:pt idx="365">
                  <c:v>952.99931221341069</c:v>
                </c:pt>
                <c:pt idx="366">
                  <c:v>882.32908212171765</c:v>
                </c:pt>
                <c:pt idx="367">
                  <c:v>795.81482696066234</c:v>
                </c:pt>
                <c:pt idx="368">
                  <c:v>787.90602863628112</c:v>
                </c:pt>
                <c:pt idx="369">
                  <c:v>796.9372352403866</c:v>
                </c:pt>
                <c:pt idx="370">
                  <c:v>804.3193538057551</c:v>
                </c:pt>
                <c:pt idx="371">
                  <c:v>887.47344231517798</c:v>
                </c:pt>
                <c:pt idx="372">
                  <c:v>892.44141076584879</c:v>
                </c:pt>
                <c:pt idx="373">
                  <c:v>904.76823456218938</c:v>
                </c:pt>
                <c:pt idx="374">
                  <c:v>886.40347336167144</c:v>
                </c:pt>
                <c:pt idx="375">
                  <c:v>888.36635749471043</c:v>
                </c:pt>
                <c:pt idx="376">
                  <c:v>876.88280242920905</c:v>
                </c:pt>
                <c:pt idx="377">
                  <c:v>855.28799547268204</c:v>
                </c:pt>
                <c:pt idx="378">
                  <c:v>821.38922764725476</c:v>
                </c:pt>
                <c:pt idx="379">
                  <c:v>851.32531904735185</c:v>
                </c:pt>
                <c:pt idx="380">
                  <c:v>871.62889133668739</c:v>
                </c:pt>
                <c:pt idx="381">
                  <c:v>824.61611278169391</c:v>
                </c:pt>
                <c:pt idx="382">
                  <c:v>918.76359389863853</c:v>
                </c:pt>
                <c:pt idx="383">
                  <c:v>903.27119186222956</c:v>
                </c:pt>
                <c:pt idx="384">
                  <c:v>1003.3229488104702</c:v>
                </c:pt>
                <c:pt idx="385">
                  <c:v>909.51122592230195</c:v>
                </c:pt>
                <c:pt idx="386">
                  <c:v>957.74052279291072</c:v>
                </c:pt>
                <c:pt idx="387">
                  <c:v>915.56359198737823</c:v>
                </c:pt>
                <c:pt idx="388">
                  <c:v>889.36244056973783</c:v>
                </c:pt>
                <c:pt idx="389">
                  <c:v>848.83599917782715</c:v>
                </c:pt>
                <c:pt idx="390">
                  <c:v>818.78843822807494</c:v>
                </c:pt>
                <c:pt idx="391">
                  <c:v>798.53566667589826</c:v>
                </c:pt>
                <c:pt idx="392">
                  <c:v>792.15656187398463</c:v>
                </c:pt>
                <c:pt idx="393">
                  <c:v>786.02249501942958</c:v>
                </c:pt>
                <c:pt idx="394">
                  <c:v>880.64499384657961</c:v>
                </c:pt>
                <c:pt idx="395">
                  <c:v>868.48933921794003</c:v>
                </c:pt>
                <c:pt idx="396">
                  <c:v>840.48865067680083</c:v>
                </c:pt>
                <c:pt idx="397">
                  <c:v>844.76608100782812</c:v>
                </c:pt>
                <c:pt idx="398">
                  <c:v>781.08488278849381</c:v>
                </c:pt>
                <c:pt idx="399">
                  <c:v>757.79908357212105</c:v>
                </c:pt>
                <c:pt idx="400">
                  <c:v>728.23543879767408</c:v>
                </c:pt>
                <c:pt idx="401">
                  <c:v>799.57686479435279</c:v>
                </c:pt>
                <c:pt idx="402">
                  <c:v>770.55927832161228</c:v>
                </c:pt>
                <c:pt idx="403">
                  <c:v>737.00238391179391</c:v>
                </c:pt>
                <c:pt idx="404">
                  <c:v>714.54043047896732</c:v>
                </c:pt>
                <c:pt idx="405">
                  <c:v>802.18551669649412</c:v>
                </c:pt>
                <c:pt idx="406">
                  <c:v>755.00611036660166</c:v>
                </c:pt>
                <c:pt idx="407">
                  <c:v>747.20417356968755</c:v>
                </c:pt>
                <c:pt idx="408">
                  <c:v>766.29265417172803</c:v>
                </c:pt>
                <c:pt idx="409">
                  <c:v>777.8357704072672</c:v>
                </c:pt>
                <c:pt idx="410">
                  <c:v>778.40078631966958</c:v>
                </c:pt>
                <c:pt idx="411">
                  <c:v>767.88170931956233</c:v>
                </c:pt>
                <c:pt idx="412">
                  <c:v>755.32315779442433</c:v>
                </c:pt>
                <c:pt idx="413">
                  <c:v>709.07595667075566</c:v>
                </c:pt>
                <c:pt idx="414">
                  <c:v>698.06544935003842</c:v>
                </c:pt>
                <c:pt idx="415">
                  <c:v>695.19900034993998</c:v>
                </c:pt>
                <c:pt idx="416">
                  <c:v>672.77372093074678</c:v>
                </c:pt>
                <c:pt idx="417">
                  <c:v>727.97972233860435</c:v>
                </c:pt>
                <c:pt idx="418">
                  <c:v>717.29712410560808</c:v>
                </c:pt>
                <c:pt idx="419">
                  <c:v>664.36640304502612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44-483B-AC51-F90DF5788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342984"/>
        <c:axId val="5443406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temperature!$D$1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Bound(Temperature, K)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temperature!$A$2:$A$421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temperature!$D$2:$D$421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">
                        <c:v>702.8</c:v>
                      </c:pt>
                      <c:pt idx="297" formatCode="0.00">
                        <c:v>551.71039680715126</c:v>
                      </c:pt>
                      <c:pt idx="298" formatCode="0.00">
                        <c:v>538.3475818533874</c:v>
                      </c:pt>
                      <c:pt idx="299" formatCode="0.00">
                        <c:v>543.20912853472828</c:v>
                      </c:pt>
                      <c:pt idx="300" formatCode="0.00">
                        <c:v>542.47741509404204</c:v>
                      </c:pt>
                      <c:pt idx="301" formatCode="0.00">
                        <c:v>541.1616113228074</c:v>
                      </c:pt>
                      <c:pt idx="302" formatCode="0.00">
                        <c:v>554.29161827091389</c:v>
                      </c:pt>
                      <c:pt idx="303" formatCode="0.00">
                        <c:v>552.22907230230089</c:v>
                      </c:pt>
                      <c:pt idx="304" formatCode="0.00">
                        <c:v>533.39498664244184</c:v>
                      </c:pt>
                      <c:pt idx="305" formatCode="0.00">
                        <c:v>511.99272163472835</c:v>
                      </c:pt>
                      <c:pt idx="306" formatCode="0.00">
                        <c:v>521.54391209291771</c:v>
                      </c:pt>
                      <c:pt idx="307" formatCode="0.00">
                        <c:v>479.23354511915659</c:v>
                      </c:pt>
                      <c:pt idx="308" formatCode="0.00">
                        <c:v>462.31475402273583</c:v>
                      </c:pt>
                      <c:pt idx="309" formatCode="0.00">
                        <c:v>464.88689775653268</c:v>
                      </c:pt>
                      <c:pt idx="310" formatCode="0.00">
                        <c:v>496.3071531813456</c:v>
                      </c:pt>
                      <c:pt idx="311" formatCode="0.00">
                        <c:v>489.30770136111096</c:v>
                      </c:pt>
                      <c:pt idx="312" formatCode="0.00">
                        <c:v>470.65529596690402</c:v>
                      </c:pt>
                      <c:pt idx="313" formatCode="0.00">
                        <c:v>491.79489833570341</c:v>
                      </c:pt>
                      <c:pt idx="314" formatCode="0.00">
                        <c:v>464.63260056787487</c:v>
                      </c:pt>
                      <c:pt idx="315" formatCode="0.00">
                        <c:v>463.3830326268515</c:v>
                      </c:pt>
                      <c:pt idx="316" formatCode="0.00">
                        <c:v>471.07797099237962</c:v>
                      </c:pt>
                      <c:pt idx="317" formatCode="0.00">
                        <c:v>472.1465080809549</c:v>
                      </c:pt>
                      <c:pt idx="318" formatCode="0.00">
                        <c:v>459.08432474024653</c:v>
                      </c:pt>
                      <c:pt idx="319" formatCode="0.00">
                        <c:v>445.66631698449862</c:v>
                      </c:pt>
                      <c:pt idx="320" formatCode="0.00">
                        <c:v>437.30423821141119</c:v>
                      </c:pt>
                      <c:pt idx="321" formatCode="0.00">
                        <c:v>445.38336269217035</c:v>
                      </c:pt>
                      <c:pt idx="322" formatCode="0.00">
                        <c:v>458.66780887384573</c:v>
                      </c:pt>
                      <c:pt idx="323" formatCode="0.00">
                        <c:v>471.32703881961015</c:v>
                      </c:pt>
                      <c:pt idx="324" formatCode="0.00">
                        <c:v>454.54276012772505</c:v>
                      </c:pt>
                      <c:pt idx="325" formatCode="0.00">
                        <c:v>462.43537043946384</c:v>
                      </c:pt>
                      <c:pt idx="326" formatCode="0.00">
                        <c:v>443.13181119527076</c:v>
                      </c:pt>
                      <c:pt idx="327" formatCode="0.00">
                        <c:v>439.66075578434049</c:v>
                      </c:pt>
                      <c:pt idx="328" formatCode="0.00">
                        <c:v>560.477648186127</c:v>
                      </c:pt>
                      <c:pt idx="329" formatCode="0.00">
                        <c:v>519.69602236222147</c:v>
                      </c:pt>
                      <c:pt idx="330" formatCode="0.00">
                        <c:v>561.41078496951945</c:v>
                      </c:pt>
                      <c:pt idx="331" formatCode="0.00">
                        <c:v>541.98469799340171</c:v>
                      </c:pt>
                      <c:pt idx="332" formatCode="0.00">
                        <c:v>496.78233627430416</c:v>
                      </c:pt>
                      <c:pt idx="333" formatCode="0.00">
                        <c:v>481.70990316420711</c:v>
                      </c:pt>
                      <c:pt idx="334" formatCode="0.00">
                        <c:v>479.16176505709723</c:v>
                      </c:pt>
                      <c:pt idx="335" formatCode="0.00">
                        <c:v>470.69385424826993</c:v>
                      </c:pt>
                      <c:pt idx="336" formatCode="0.00">
                        <c:v>446.08754703108957</c:v>
                      </c:pt>
                      <c:pt idx="337" formatCode="0.00">
                        <c:v>451.78041820413978</c:v>
                      </c:pt>
                      <c:pt idx="338" formatCode="0.00">
                        <c:v>541.36376725800505</c:v>
                      </c:pt>
                      <c:pt idx="339" formatCode="0.00">
                        <c:v>504.12008882607114</c:v>
                      </c:pt>
                      <c:pt idx="340" formatCode="0.00">
                        <c:v>591.61872355826051</c:v>
                      </c:pt>
                      <c:pt idx="341" formatCode="0.00">
                        <c:v>579.86983829527571</c:v>
                      </c:pt>
                      <c:pt idx="342" formatCode="0.00">
                        <c:v>554.57702083655431</c:v>
                      </c:pt>
                      <c:pt idx="343" formatCode="0.00">
                        <c:v>508.80418360874933</c:v>
                      </c:pt>
                      <c:pt idx="344" formatCode="0.00">
                        <c:v>540.63630386890395</c:v>
                      </c:pt>
                      <c:pt idx="345" formatCode="0.00">
                        <c:v>546.14883726925655</c:v>
                      </c:pt>
                      <c:pt idx="346" formatCode="0.00">
                        <c:v>672.91517657709051</c:v>
                      </c:pt>
                      <c:pt idx="347" formatCode="0.00">
                        <c:v>683.39791167482917</c:v>
                      </c:pt>
                      <c:pt idx="348" formatCode="0.00">
                        <c:v>640.23271995200901</c:v>
                      </c:pt>
                      <c:pt idx="349" formatCode="0.00">
                        <c:v>614.39431668594534</c:v>
                      </c:pt>
                      <c:pt idx="350" formatCode="0.00">
                        <c:v>582.32255057267685</c:v>
                      </c:pt>
                      <c:pt idx="351" formatCode="0.00">
                        <c:v>563.27738703601949</c:v>
                      </c:pt>
                      <c:pt idx="352" formatCode="0.00">
                        <c:v>549.44807266909766</c:v>
                      </c:pt>
                      <c:pt idx="353" formatCode="0.00">
                        <c:v>555.22613092611505</c:v>
                      </c:pt>
                      <c:pt idx="354" formatCode="0.00">
                        <c:v>585.462326229155</c:v>
                      </c:pt>
                      <c:pt idx="355" formatCode="0.00">
                        <c:v>621.23643098296247</c:v>
                      </c:pt>
                      <c:pt idx="356" formatCode="0.00">
                        <c:v>612.45941377173074</c:v>
                      </c:pt>
                      <c:pt idx="357" formatCode="0.00">
                        <c:v>603.4310687388479</c:v>
                      </c:pt>
                      <c:pt idx="358" formatCode="0.00">
                        <c:v>667.01506921905718</c:v>
                      </c:pt>
                      <c:pt idx="359" formatCode="0.00">
                        <c:v>595.14612063230675</c:v>
                      </c:pt>
                      <c:pt idx="360" formatCode="0.00">
                        <c:v>568.39551503938299</c:v>
                      </c:pt>
                      <c:pt idx="361" formatCode="0.00">
                        <c:v>542.62409900514899</c:v>
                      </c:pt>
                      <c:pt idx="362" formatCode="0.00">
                        <c:v>539.8917931483594</c:v>
                      </c:pt>
                      <c:pt idx="363" formatCode="0.00">
                        <c:v>572.52610445933249</c:v>
                      </c:pt>
                      <c:pt idx="364" formatCode="0.00">
                        <c:v>569.00580830167257</c:v>
                      </c:pt>
                      <c:pt idx="365" formatCode="0.00">
                        <c:v>679.79434704537425</c:v>
                      </c:pt>
                      <c:pt idx="366" formatCode="0.00">
                        <c:v>607.0036293744954</c:v>
                      </c:pt>
                      <c:pt idx="367" formatCode="0.00">
                        <c:v>518.37193051649274</c:v>
                      </c:pt>
                      <c:pt idx="368" formatCode="0.00">
                        <c:v>508.34862232491901</c:v>
                      </c:pt>
                      <c:pt idx="369" formatCode="0.00">
                        <c:v>515.2681462378016</c:v>
                      </c:pt>
                      <c:pt idx="370" formatCode="0.00">
                        <c:v>520.54130589537397</c:v>
                      </c:pt>
                      <c:pt idx="371" formatCode="0.00">
                        <c:v>601.5890590186375</c:v>
                      </c:pt>
                      <c:pt idx="372" formatCode="0.00">
                        <c:v>604.45321834980177</c:v>
                      </c:pt>
                      <c:pt idx="373" formatCode="0.00">
                        <c:v>614.67866492731059</c:v>
                      </c:pt>
                      <c:pt idx="374" formatCode="0.00">
                        <c:v>594.2148668196462</c:v>
                      </c:pt>
                      <c:pt idx="375" formatCode="0.00">
                        <c:v>594.08096543864576</c:v>
                      </c:pt>
                      <c:pt idx="376" formatCode="0.00">
                        <c:v>580.50278990258971</c:v>
                      </c:pt>
                      <c:pt idx="377" formatCode="0.00">
                        <c:v>556.81544364169986</c:v>
                      </c:pt>
                      <c:pt idx="378" formatCode="0.00">
                        <c:v>520.82613618106097</c:v>
                      </c:pt>
                      <c:pt idx="379" formatCode="0.00">
                        <c:v>548.67360841052653</c:v>
                      </c:pt>
                      <c:pt idx="380" formatCode="0.00">
                        <c:v>566.89040499797818</c:v>
                      </c:pt>
                      <c:pt idx="381" formatCode="0.00">
                        <c:v>517.79261934285296</c:v>
                      </c:pt>
                      <c:pt idx="382" formatCode="0.00">
                        <c:v>609.85678914697405</c:v>
                      </c:pt>
                      <c:pt idx="383" formatCode="0.00">
                        <c:v>592.28270075029263</c:v>
                      </c:pt>
                      <c:pt idx="384" formatCode="0.00">
                        <c:v>690.25432736611447</c:v>
                      </c:pt>
                      <c:pt idx="385" formatCode="0.00">
                        <c:v>594.36396309217866</c:v>
                      </c:pt>
                      <c:pt idx="386" formatCode="0.00">
                        <c:v>640.5160422222998</c:v>
                      </c:pt>
                      <c:pt idx="387" formatCode="0.00">
                        <c:v>596.26325373910674</c:v>
                      </c:pt>
                      <c:pt idx="388" formatCode="0.00">
                        <c:v>567.98754278479146</c:v>
                      </c:pt>
                      <c:pt idx="389" formatCode="0.00">
                        <c:v>525.3877796801271</c:v>
                      </c:pt>
                      <c:pt idx="390" formatCode="0.00">
                        <c:v>493.26807607576751</c:v>
                      </c:pt>
                      <c:pt idx="391" formatCode="0.00">
                        <c:v>470.9442836613847</c:v>
                      </c:pt>
                      <c:pt idx="392" formatCode="0.00">
                        <c:v>462.49522397480757</c:v>
                      </c:pt>
                      <c:pt idx="393" formatCode="0.00">
                        <c:v>454.29221380202807</c:v>
                      </c:pt>
                      <c:pt idx="394" formatCode="0.00">
                        <c:v>546.84672782482448</c:v>
                      </c:pt>
                      <c:pt idx="395" formatCode="0.00">
                        <c:v>532.62399516826918</c:v>
                      </c:pt>
                      <c:pt idx="396" formatCode="0.00">
                        <c:v>502.55708491168599</c:v>
                      </c:pt>
                      <c:pt idx="397" formatCode="0.00">
                        <c:v>504.76910060921978</c:v>
                      </c:pt>
                      <c:pt idx="398" formatCode="0.00">
                        <c:v>439.02324680281629</c:v>
                      </c:pt>
                      <c:pt idx="399" formatCode="0.00">
                        <c:v>413.67350416831141</c:v>
                      </c:pt>
                      <c:pt idx="400" formatCode="0.00">
                        <c:v>382.04658238969245</c:v>
                      </c:pt>
                      <c:pt idx="401" formatCode="0.00">
                        <c:v>451.3253531295224</c:v>
                      </c:pt>
                      <c:pt idx="402" formatCode="0.00">
                        <c:v>420.24568953608764</c:v>
                      </c:pt>
                      <c:pt idx="403" formatCode="0.00">
                        <c:v>384.62725355439386</c:v>
                      </c:pt>
                      <c:pt idx="404" formatCode="0.00">
                        <c:v>360.10425250455614</c:v>
                      </c:pt>
                      <c:pt idx="405" formatCode="0.00">
                        <c:v>445.68874443003881</c:v>
                      </c:pt>
                      <c:pt idx="406" formatCode="0.00">
                        <c:v>396.44915743898372</c:v>
                      </c:pt>
                      <c:pt idx="407" formatCode="0.00">
                        <c:v>386.58741482630109</c:v>
                      </c:pt>
                      <c:pt idx="408" formatCode="0.00">
                        <c:v>403.61642655484917</c:v>
                      </c:pt>
                      <c:pt idx="409" formatCode="0.00">
                        <c:v>413.10037381313759</c:v>
                      </c:pt>
                      <c:pt idx="410" formatCode="0.00">
                        <c:v>411.60648443119646</c:v>
                      </c:pt>
                      <c:pt idx="411" formatCode="0.00">
                        <c:v>399.02873041549799</c:v>
                      </c:pt>
                      <c:pt idx="412" formatCode="0.00">
                        <c:v>384.411695535852</c:v>
                      </c:pt>
                      <c:pt idx="413" formatCode="0.00">
                        <c:v>336.1061708656735</c:v>
                      </c:pt>
                      <c:pt idx="414" formatCode="0.00">
                        <c:v>323.03746669680004</c:v>
                      </c:pt>
                      <c:pt idx="415" formatCode="0.00">
                        <c:v>318.11291516027831</c:v>
                      </c:pt>
                      <c:pt idx="416" formatCode="0.00">
                        <c:v>293.62959583307884</c:v>
                      </c:pt>
                      <c:pt idx="417" formatCode="0.00">
                        <c:v>346.77758896228448</c:v>
                      </c:pt>
                      <c:pt idx="418" formatCode="0.00">
                        <c:v>334.03698374677145</c:v>
                      </c:pt>
                      <c:pt idx="419" formatCode="0.00">
                        <c:v>279.04822731463724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C44-483B-AC51-F90DF57889E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Bound(Temperature, K)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">
                        <c:v>702.8</c:v>
                      </c:pt>
                      <c:pt idx="297" formatCode="0.00">
                        <c:v>765.53493213666275</c:v>
                      </c:pt>
                      <c:pt idx="298" formatCode="0.00">
                        <c:v>758.80482564472425</c:v>
                      </c:pt>
                      <c:pt idx="299" formatCode="0.00">
                        <c:v>770.15594697467577</c:v>
                      </c:pt>
                      <c:pt idx="300" formatCode="0.00">
                        <c:v>775.7828147970281</c:v>
                      </c:pt>
                      <c:pt idx="301" formatCode="0.00">
                        <c:v>780.70522149348903</c:v>
                      </c:pt>
                      <c:pt idx="302" formatCode="0.00">
                        <c:v>799.96242396621528</c:v>
                      </c:pt>
                      <c:pt idx="303" formatCode="0.00">
                        <c:v>803.92434791262895</c:v>
                      </c:pt>
                      <c:pt idx="304" formatCode="0.00">
                        <c:v>791.01939075860605</c:v>
                      </c:pt>
                      <c:pt idx="305" formatCode="0.00">
                        <c:v>775.45752328343349</c:v>
                      </c:pt>
                      <c:pt idx="306" formatCode="0.00">
                        <c:v>790.76632486936387</c:v>
                      </c:pt>
                      <c:pt idx="307" formatCode="0.00">
                        <c:v>754.13615066921602</c:v>
                      </c:pt>
                      <c:pt idx="308" formatCode="0.00">
                        <c:v>742.82500007584622</c:v>
                      </c:pt>
                      <c:pt idx="309" formatCode="0.00">
                        <c:v>750.93665879598836</c:v>
                      </c:pt>
                      <c:pt idx="310" formatCode="0.00">
                        <c:v>787.83234408246688</c:v>
                      </c:pt>
                      <c:pt idx="311" formatCode="0.00">
                        <c:v>786.2479360890045</c:v>
                      </c:pt>
                      <c:pt idx="312" formatCode="0.00">
                        <c:v>772.95358482007919</c:v>
                      </c:pt>
                      <c:pt idx="313" formatCode="0.00">
                        <c:v>799.39737833497543</c:v>
                      </c:pt>
                      <c:pt idx="314" formatCode="0.00">
                        <c:v>777.48829448530194</c:v>
                      </c:pt>
                      <c:pt idx="315" formatCode="0.00">
                        <c:v>781.44363287463193</c:v>
                      </c:pt>
                      <c:pt idx="316" formatCode="0.00">
                        <c:v>794.29764518291665</c:v>
                      </c:pt>
                      <c:pt idx="317" formatCode="0.00">
                        <c:v>800.48172355440124</c:v>
                      </c:pt>
                      <c:pt idx="318" formatCode="0.00">
                        <c:v>792.49368975615994</c:v>
                      </c:pt>
                      <c:pt idx="319" formatCode="0.00">
                        <c:v>784.11043660642565</c:v>
                      </c:pt>
                      <c:pt idx="320" formatCode="0.00">
                        <c:v>780.74558319028563</c:v>
                      </c:pt>
                      <c:pt idx="321" formatCode="0.00">
                        <c:v>793.78614988666095</c:v>
                      </c:pt>
                      <c:pt idx="322" formatCode="0.00">
                        <c:v>811.99789194136304</c:v>
                      </c:pt>
                      <c:pt idx="323" formatCode="0.00">
                        <c:v>829.55180807711076</c:v>
                      </c:pt>
                      <c:pt idx="324" formatCode="0.00">
                        <c:v>817.6310506219603</c:v>
                      </c:pt>
                      <c:pt idx="325" formatCode="0.00">
                        <c:v>830.35737738614284</c:v>
                      </c:pt>
                      <c:pt idx="326" formatCode="0.00">
                        <c:v>815.85901204918127</c:v>
                      </c:pt>
                      <c:pt idx="327" formatCode="0.00">
                        <c:v>817.16583829058652</c:v>
                      </c:pt>
                      <c:pt idx="328" formatCode="0.00">
                        <c:v>942.73444383861101</c:v>
                      </c:pt>
                      <c:pt idx="329" formatCode="0.00">
                        <c:v>906.67944476120067</c:v>
                      </c:pt>
                      <c:pt idx="330" formatCode="0.00">
                        <c:v>953.09677262707805</c:v>
                      </c:pt>
                      <c:pt idx="331" formatCode="0.00">
                        <c:v>938.35016118528972</c:v>
                      </c:pt>
                      <c:pt idx="332" formatCode="0.00">
                        <c:v>897.80510757989816</c:v>
                      </c:pt>
                      <c:pt idx="333" formatCode="0.00">
                        <c:v>887.36869137424651</c:v>
                      </c:pt>
                      <c:pt idx="334" formatCode="0.00">
                        <c:v>889.43611216210502</c:v>
                      </c:pt>
                      <c:pt idx="335" formatCode="0.00">
                        <c:v>885.56409524982769</c:v>
                      </c:pt>
                      <c:pt idx="336" formatCode="0.00">
                        <c:v>865.53477234394381</c:v>
                      </c:pt>
                      <c:pt idx="337" formatCode="0.00">
                        <c:v>875.78643843992518</c:v>
                      </c:pt>
                      <c:pt idx="338" formatCode="0.00">
                        <c:v>969.91108020158799</c:v>
                      </c:pt>
                      <c:pt idx="339" formatCode="0.00">
                        <c:v>937.19184843346466</c:v>
                      </c:pt>
                      <c:pt idx="340" formatCode="0.00">
                        <c:v>1029.1987108210346</c:v>
                      </c:pt>
                      <c:pt idx="341" formatCode="0.00">
                        <c:v>1021.942433830631</c:v>
                      </c:pt>
                      <c:pt idx="342" formatCode="0.00">
                        <c:v>1001.1271790749499</c:v>
                      </c:pt>
                      <c:pt idx="343" formatCode="0.00">
                        <c:v>959.81740846237244</c:v>
                      </c:pt>
                      <c:pt idx="344" formatCode="0.00">
                        <c:v>996.09862577447643</c:v>
                      </c:pt>
                      <c:pt idx="345" formatCode="0.00">
                        <c:v>1006.0467915078589</c:v>
                      </c:pt>
                      <c:pt idx="346" formatCode="0.00">
                        <c:v>1137.2357827819385</c:v>
                      </c:pt>
                      <c:pt idx="347" formatCode="0.00">
                        <c:v>1152.1286544453849</c:v>
                      </c:pt>
                      <c:pt idx="348" formatCode="0.00">
                        <c:v>1113.3615304995315</c:v>
                      </c:pt>
                      <c:pt idx="349" formatCode="0.00">
                        <c:v>1091.909555441664</c:v>
                      </c:pt>
                      <c:pt idx="350" formatCode="0.00">
                        <c:v>1064.2129906952773</c:v>
                      </c:pt>
                      <c:pt idx="351" formatCode="0.00">
                        <c:v>1049.5321987601244</c:v>
                      </c:pt>
                      <c:pt idx="352" formatCode="0.00">
                        <c:v>1040.0568084409633</c:v>
                      </c:pt>
                      <c:pt idx="353" formatCode="0.00">
                        <c:v>1050.178711276888</c:v>
                      </c:pt>
                      <c:pt idx="354" formatCode="0.00">
                        <c:v>1084.7490263397915</c:v>
                      </c:pt>
                      <c:pt idx="355" formatCode="0.00">
                        <c:v>1124.8478678983413</c:v>
                      </c:pt>
                      <c:pt idx="356" formatCode="0.00">
                        <c:v>1120.3865342246208</c:v>
                      </c:pt>
                      <c:pt idx="357" formatCode="0.00">
                        <c:v>1115.6651375472475</c:v>
                      </c:pt>
                      <c:pt idx="358" formatCode="0.00">
                        <c:v>1183.5476582230494</c:v>
                      </c:pt>
                      <c:pt idx="359" formatCode="0.00">
                        <c:v>1115.969098138969</c:v>
                      </c:pt>
                      <c:pt idx="360" formatCode="0.00">
                        <c:v>1093.5010357464944</c:v>
                      </c:pt>
                      <c:pt idx="361" formatCode="0.00">
                        <c:v>1072.0045943764601</c:v>
                      </c:pt>
                      <c:pt idx="362" formatCode="0.00">
                        <c:v>1073.5399622150521</c:v>
                      </c:pt>
                      <c:pt idx="363" formatCode="0.00">
                        <c:v>1110.4349050240066</c:v>
                      </c:pt>
                      <c:pt idx="364" formatCode="0.00">
                        <c:v>1111.1684485227765</c:v>
                      </c:pt>
                      <c:pt idx="365" formatCode="0.00">
                        <c:v>1226.2042773814471</c:v>
                      </c:pt>
                      <c:pt idx="366" formatCode="0.00">
                        <c:v>1157.6545348689399</c:v>
                      </c:pt>
                      <c:pt idx="367" formatCode="0.00">
                        <c:v>1073.2577234048319</c:v>
                      </c:pt>
                      <c:pt idx="368" formatCode="0.00">
                        <c:v>1067.4634349476432</c:v>
                      </c:pt>
                      <c:pt idx="369" formatCode="0.00">
                        <c:v>1078.6063242429716</c:v>
                      </c:pt>
                      <c:pt idx="370" formatCode="0.00">
                        <c:v>1088.0974017161361</c:v>
                      </c:pt>
                      <c:pt idx="371" formatCode="0.00">
                        <c:v>1173.3578256117185</c:v>
                      </c:pt>
                      <c:pt idx="372" formatCode="0.00">
                        <c:v>1180.4296031818958</c:v>
                      </c:pt>
                      <c:pt idx="373" formatCode="0.00">
                        <c:v>1194.8578041970682</c:v>
                      </c:pt>
                      <c:pt idx="374" formatCode="0.00">
                        <c:v>1178.5920799036967</c:v>
                      </c:pt>
                      <c:pt idx="375" formatCode="0.00">
                        <c:v>1182.6517495507751</c:v>
                      </c:pt>
                      <c:pt idx="376" formatCode="0.00">
                        <c:v>1173.2628149558284</c:v>
                      </c:pt>
                      <c:pt idx="377" formatCode="0.00">
                        <c:v>1153.7605473036642</c:v>
                      </c:pt>
                      <c:pt idx="378" formatCode="0.00">
                        <c:v>1121.9523191134485</c:v>
                      </c:pt>
                      <c:pt idx="379" formatCode="0.00">
                        <c:v>1153.9770296841771</c:v>
                      </c:pt>
                      <c:pt idx="380" formatCode="0.00">
                        <c:v>1176.3673776753967</c:v>
                      </c:pt>
                      <c:pt idx="381" formatCode="0.00">
                        <c:v>1131.4396062205349</c:v>
                      </c:pt>
                      <c:pt idx="382" formatCode="0.00">
                        <c:v>1227.670398650303</c:v>
                      </c:pt>
                      <c:pt idx="383" formatCode="0.00">
                        <c:v>1214.2596829741665</c:v>
                      </c:pt>
                      <c:pt idx="384" formatCode="0.00">
                        <c:v>1316.3915702548259</c:v>
                      </c:pt>
                      <c:pt idx="385" formatCode="0.00">
                        <c:v>1224.6584887524252</c:v>
                      </c:pt>
                      <c:pt idx="386" formatCode="0.00">
                        <c:v>1274.9650033635216</c:v>
                      </c:pt>
                      <c:pt idx="387" formatCode="0.00">
                        <c:v>1234.8639302356496</c:v>
                      </c:pt>
                      <c:pt idx="388" formatCode="0.00">
                        <c:v>1210.7373383546842</c:v>
                      </c:pt>
                      <c:pt idx="389" formatCode="0.00">
                        <c:v>1172.2842186755272</c:v>
                      </c:pt>
                      <c:pt idx="390" formatCode="0.00">
                        <c:v>1144.3088003803823</c:v>
                      </c:pt>
                      <c:pt idx="391" formatCode="0.00">
                        <c:v>1126.1270496904117</c:v>
                      </c:pt>
                      <c:pt idx="392" formatCode="0.00">
                        <c:v>1121.8178997731616</c:v>
                      </c:pt>
                      <c:pt idx="393" formatCode="0.00">
                        <c:v>1117.7527762368311</c:v>
                      </c:pt>
                      <c:pt idx="394" formatCode="0.00">
                        <c:v>1214.4432598683347</c:v>
                      </c:pt>
                      <c:pt idx="395" formatCode="0.00">
                        <c:v>1204.3546832676109</c:v>
                      </c:pt>
                      <c:pt idx="396" formatCode="0.00">
                        <c:v>1178.4202164419157</c:v>
                      </c:pt>
                      <c:pt idx="397" formatCode="0.00">
                        <c:v>1184.7630614064365</c:v>
                      </c:pt>
                      <c:pt idx="398" formatCode="0.00">
                        <c:v>1123.1465187741715</c:v>
                      </c:pt>
                      <c:pt idx="399" formatCode="0.00">
                        <c:v>1101.9246629759307</c:v>
                      </c:pt>
                      <c:pt idx="400" formatCode="0.00">
                        <c:v>1074.4242952056557</c:v>
                      </c:pt>
                      <c:pt idx="401" formatCode="0.00">
                        <c:v>1147.8283764591831</c:v>
                      </c:pt>
                      <c:pt idx="402" formatCode="0.00">
                        <c:v>1120.8728671071369</c:v>
                      </c:pt>
                      <c:pt idx="403" formatCode="0.00">
                        <c:v>1089.3775142691939</c:v>
                      </c:pt>
                      <c:pt idx="404" formatCode="0.00">
                        <c:v>1068.9766084533785</c:v>
                      </c:pt>
                      <c:pt idx="405" formatCode="0.00">
                        <c:v>1158.6822889629493</c:v>
                      </c:pt>
                      <c:pt idx="406" formatCode="0.00">
                        <c:v>1113.5630632942195</c:v>
                      </c:pt>
                      <c:pt idx="407" formatCode="0.00">
                        <c:v>1107.8209323130741</c:v>
                      </c:pt>
                      <c:pt idx="408" formatCode="0.00">
                        <c:v>1128.968881788607</c:v>
                      </c:pt>
                      <c:pt idx="409" formatCode="0.00">
                        <c:v>1142.5711670013968</c:v>
                      </c:pt>
                      <c:pt idx="410" formatCode="0.00">
                        <c:v>1145.1950882081428</c:v>
                      </c:pt>
                      <c:pt idx="411" formatCode="0.00">
                        <c:v>1136.7346882236266</c:v>
                      </c:pt>
                      <c:pt idx="412" formatCode="0.00">
                        <c:v>1126.2346200529967</c:v>
                      </c:pt>
                      <c:pt idx="413" formatCode="0.00">
                        <c:v>1082.0457424758379</c:v>
                      </c:pt>
                      <c:pt idx="414" formatCode="0.00">
                        <c:v>1073.0934320032768</c:v>
                      </c:pt>
                      <c:pt idx="415" formatCode="0.00">
                        <c:v>1072.2850855396016</c:v>
                      </c:pt>
                      <c:pt idx="416" formatCode="0.00">
                        <c:v>1051.9178460284147</c:v>
                      </c:pt>
                      <c:pt idx="417" formatCode="0.00">
                        <c:v>1109.1818557149243</c:v>
                      </c:pt>
                      <c:pt idx="418" formatCode="0.00">
                        <c:v>1100.5572644644446</c:v>
                      </c:pt>
                      <c:pt idx="419" formatCode="0.00">
                        <c:v>1049.684578775415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C44-483B-AC51-F90DF57889EC}"/>
                  </c:ext>
                </c:extLst>
              </c15:ser>
            </c15:filteredLineSeries>
          </c:ext>
        </c:extLst>
      </c:lineChart>
      <c:catAx>
        <c:axId val="54434298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40688"/>
        <c:crosses val="autoZero"/>
        <c:auto val="1"/>
        <c:lblAlgn val="ctr"/>
        <c:lblOffset val="100"/>
        <c:noMultiLvlLbl val="0"/>
      </c:catAx>
      <c:valAx>
        <c:axId val="54434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4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O_atoms!$B$1</c:f>
              <c:strCache>
                <c:ptCount val="1"/>
                <c:pt idx="0">
                  <c:v>O,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O_atoms!$B$2:$B$421</c:f>
              <c:numCache>
                <c:formatCode>0.00E+00</c:formatCode>
                <c:ptCount val="420"/>
                <c:pt idx="0">
                  <c:v>252.4</c:v>
                </c:pt>
                <c:pt idx="1">
                  <c:v>273</c:v>
                </c:pt>
                <c:pt idx="2">
                  <c:v>190.7</c:v>
                </c:pt>
                <c:pt idx="3">
                  <c:v>343.3</c:v>
                </c:pt>
                <c:pt idx="4">
                  <c:v>274.8</c:v>
                </c:pt>
                <c:pt idx="5">
                  <c:v>167.6</c:v>
                </c:pt>
                <c:pt idx="6">
                  <c:v>163.4</c:v>
                </c:pt>
                <c:pt idx="7">
                  <c:v>315.8</c:v>
                </c:pt>
                <c:pt idx="8">
                  <c:v>212.4</c:v>
                </c:pt>
                <c:pt idx="9">
                  <c:v>220.9</c:v>
                </c:pt>
                <c:pt idx="10">
                  <c:v>276.2</c:v>
                </c:pt>
                <c:pt idx="11">
                  <c:v>549.20000000000005</c:v>
                </c:pt>
                <c:pt idx="12">
                  <c:v>262.8</c:v>
                </c:pt>
                <c:pt idx="13">
                  <c:v>198.7</c:v>
                </c:pt>
                <c:pt idx="14">
                  <c:v>443.6</c:v>
                </c:pt>
                <c:pt idx="15">
                  <c:v>542.70000000000005</c:v>
                </c:pt>
                <c:pt idx="16">
                  <c:v>1108</c:v>
                </c:pt>
                <c:pt idx="17">
                  <c:v>286.3</c:v>
                </c:pt>
                <c:pt idx="18">
                  <c:v>139.1</c:v>
                </c:pt>
                <c:pt idx="19">
                  <c:v>189.6</c:v>
                </c:pt>
                <c:pt idx="20">
                  <c:v>806.7</c:v>
                </c:pt>
                <c:pt idx="21">
                  <c:v>4348</c:v>
                </c:pt>
                <c:pt idx="22">
                  <c:v>2238</c:v>
                </c:pt>
                <c:pt idx="23">
                  <c:v>2902</c:v>
                </c:pt>
                <c:pt idx="24">
                  <c:v>1733</c:v>
                </c:pt>
                <c:pt idx="25">
                  <c:v>1304</c:v>
                </c:pt>
                <c:pt idx="26">
                  <c:v>3238</c:v>
                </c:pt>
                <c:pt idx="27">
                  <c:v>3618</c:v>
                </c:pt>
                <c:pt idx="28">
                  <c:v>5192</c:v>
                </c:pt>
                <c:pt idx="29">
                  <c:v>2186</c:v>
                </c:pt>
                <c:pt idx="30">
                  <c:v>4468</c:v>
                </c:pt>
                <c:pt idx="31">
                  <c:v>8765</c:v>
                </c:pt>
                <c:pt idx="32">
                  <c:v>39830</c:v>
                </c:pt>
                <c:pt idx="33">
                  <c:v>22210</c:v>
                </c:pt>
                <c:pt idx="34">
                  <c:v>10730</c:v>
                </c:pt>
                <c:pt idx="35">
                  <c:v>37940</c:v>
                </c:pt>
                <c:pt idx="36">
                  <c:v>31560</c:v>
                </c:pt>
                <c:pt idx="37">
                  <c:v>5200</c:v>
                </c:pt>
                <c:pt idx="38">
                  <c:v>5200</c:v>
                </c:pt>
                <c:pt idx="39">
                  <c:v>9080</c:v>
                </c:pt>
                <c:pt idx="40">
                  <c:v>24790</c:v>
                </c:pt>
                <c:pt idx="41">
                  <c:v>38160</c:v>
                </c:pt>
                <c:pt idx="42">
                  <c:v>66050</c:v>
                </c:pt>
                <c:pt idx="43">
                  <c:v>60540</c:v>
                </c:pt>
                <c:pt idx="44">
                  <c:v>72890</c:v>
                </c:pt>
                <c:pt idx="45">
                  <c:v>26610</c:v>
                </c:pt>
                <c:pt idx="46">
                  <c:v>67420</c:v>
                </c:pt>
                <c:pt idx="47">
                  <c:v>53040</c:v>
                </c:pt>
                <c:pt idx="48">
                  <c:v>42130</c:v>
                </c:pt>
                <c:pt idx="49">
                  <c:v>28040</c:v>
                </c:pt>
                <c:pt idx="50">
                  <c:v>175800</c:v>
                </c:pt>
                <c:pt idx="51">
                  <c:v>204300</c:v>
                </c:pt>
                <c:pt idx="52">
                  <c:v>110600</c:v>
                </c:pt>
                <c:pt idx="53">
                  <c:v>55740</c:v>
                </c:pt>
                <c:pt idx="54">
                  <c:v>46770</c:v>
                </c:pt>
                <c:pt idx="55">
                  <c:v>36750</c:v>
                </c:pt>
                <c:pt idx="56">
                  <c:v>66200</c:v>
                </c:pt>
                <c:pt idx="57">
                  <c:v>113900</c:v>
                </c:pt>
                <c:pt idx="58">
                  <c:v>110000</c:v>
                </c:pt>
                <c:pt idx="59">
                  <c:v>83830</c:v>
                </c:pt>
                <c:pt idx="60">
                  <c:v>37380</c:v>
                </c:pt>
                <c:pt idx="61">
                  <c:v>30540</c:v>
                </c:pt>
                <c:pt idx="62">
                  <c:v>22090</c:v>
                </c:pt>
                <c:pt idx="63">
                  <c:v>257000</c:v>
                </c:pt>
                <c:pt idx="64">
                  <c:v>75640</c:v>
                </c:pt>
                <c:pt idx="65">
                  <c:v>26460</c:v>
                </c:pt>
                <c:pt idx="66">
                  <c:v>17680</c:v>
                </c:pt>
                <c:pt idx="67">
                  <c:v>13270</c:v>
                </c:pt>
                <c:pt idx="68">
                  <c:v>71220</c:v>
                </c:pt>
                <c:pt idx="69">
                  <c:v>461300</c:v>
                </c:pt>
                <c:pt idx="70">
                  <c:v>354200</c:v>
                </c:pt>
                <c:pt idx="71">
                  <c:v>221100</c:v>
                </c:pt>
                <c:pt idx="72">
                  <c:v>218700</c:v>
                </c:pt>
                <c:pt idx="73">
                  <c:v>228300</c:v>
                </c:pt>
                <c:pt idx="74">
                  <c:v>140600</c:v>
                </c:pt>
                <c:pt idx="75">
                  <c:v>177300</c:v>
                </c:pt>
                <c:pt idx="76">
                  <c:v>49470</c:v>
                </c:pt>
                <c:pt idx="77">
                  <c:v>50540</c:v>
                </c:pt>
                <c:pt idx="78">
                  <c:v>33810</c:v>
                </c:pt>
                <c:pt idx="79">
                  <c:v>116200</c:v>
                </c:pt>
                <c:pt idx="80">
                  <c:v>80520</c:v>
                </c:pt>
                <c:pt idx="81">
                  <c:v>111400</c:v>
                </c:pt>
                <c:pt idx="82">
                  <c:v>65790</c:v>
                </c:pt>
                <c:pt idx="83">
                  <c:v>54100</c:v>
                </c:pt>
                <c:pt idx="84">
                  <c:v>11110</c:v>
                </c:pt>
                <c:pt idx="85">
                  <c:v>13030</c:v>
                </c:pt>
                <c:pt idx="86">
                  <c:v>13530</c:v>
                </c:pt>
                <c:pt idx="87">
                  <c:v>33970</c:v>
                </c:pt>
                <c:pt idx="88">
                  <c:v>46690</c:v>
                </c:pt>
                <c:pt idx="89">
                  <c:v>12990</c:v>
                </c:pt>
                <c:pt idx="90">
                  <c:v>8886</c:v>
                </c:pt>
                <c:pt idx="91">
                  <c:v>7817</c:v>
                </c:pt>
                <c:pt idx="92">
                  <c:v>6249</c:v>
                </c:pt>
                <c:pt idx="93">
                  <c:v>17440</c:v>
                </c:pt>
                <c:pt idx="94">
                  <c:v>143800</c:v>
                </c:pt>
                <c:pt idx="95">
                  <c:v>30080</c:v>
                </c:pt>
                <c:pt idx="96">
                  <c:v>9018</c:v>
                </c:pt>
                <c:pt idx="97">
                  <c:v>2756</c:v>
                </c:pt>
                <c:pt idx="98">
                  <c:v>6838</c:v>
                </c:pt>
                <c:pt idx="99">
                  <c:v>4929</c:v>
                </c:pt>
                <c:pt idx="100">
                  <c:v>2808</c:v>
                </c:pt>
                <c:pt idx="101">
                  <c:v>3290</c:v>
                </c:pt>
                <c:pt idx="102">
                  <c:v>1350</c:v>
                </c:pt>
                <c:pt idx="103">
                  <c:v>1551</c:v>
                </c:pt>
                <c:pt idx="104">
                  <c:v>1779</c:v>
                </c:pt>
                <c:pt idx="105">
                  <c:v>1879</c:v>
                </c:pt>
                <c:pt idx="106">
                  <c:v>9520</c:v>
                </c:pt>
                <c:pt idx="107">
                  <c:v>6118</c:v>
                </c:pt>
                <c:pt idx="108">
                  <c:v>3455</c:v>
                </c:pt>
                <c:pt idx="109">
                  <c:v>982.9</c:v>
                </c:pt>
                <c:pt idx="110">
                  <c:v>987.5</c:v>
                </c:pt>
                <c:pt idx="111">
                  <c:v>855.6</c:v>
                </c:pt>
                <c:pt idx="112">
                  <c:v>5675</c:v>
                </c:pt>
                <c:pt idx="113">
                  <c:v>2017</c:v>
                </c:pt>
                <c:pt idx="114">
                  <c:v>2289</c:v>
                </c:pt>
                <c:pt idx="115">
                  <c:v>2394</c:v>
                </c:pt>
                <c:pt idx="116">
                  <c:v>1096</c:v>
                </c:pt>
                <c:pt idx="117">
                  <c:v>904.6</c:v>
                </c:pt>
                <c:pt idx="118">
                  <c:v>1095</c:v>
                </c:pt>
                <c:pt idx="119">
                  <c:v>2543</c:v>
                </c:pt>
                <c:pt idx="120">
                  <c:v>779.6</c:v>
                </c:pt>
                <c:pt idx="121">
                  <c:v>279.5</c:v>
                </c:pt>
                <c:pt idx="122">
                  <c:v>483.1</c:v>
                </c:pt>
                <c:pt idx="123">
                  <c:v>516.1</c:v>
                </c:pt>
                <c:pt idx="124">
                  <c:v>1067</c:v>
                </c:pt>
                <c:pt idx="125">
                  <c:v>678.6</c:v>
                </c:pt>
                <c:pt idx="126">
                  <c:v>339.5</c:v>
                </c:pt>
                <c:pt idx="127">
                  <c:v>311.2</c:v>
                </c:pt>
                <c:pt idx="128">
                  <c:v>690</c:v>
                </c:pt>
                <c:pt idx="129">
                  <c:v>1302</c:v>
                </c:pt>
                <c:pt idx="130">
                  <c:v>823.2</c:v>
                </c:pt>
                <c:pt idx="131">
                  <c:v>824.4</c:v>
                </c:pt>
                <c:pt idx="132">
                  <c:v>780.3</c:v>
                </c:pt>
                <c:pt idx="133">
                  <c:v>633.9</c:v>
                </c:pt>
                <c:pt idx="134">
                  <c:v>459.9</c:v>
                </c:pt>
                <c:pt idx="135">
                  <c:v>1037</c:v>
                </c:pt>
                <c:pt idx="136">
                  <c:v>759.9</c:v>
                </c:pt>
                <c:pt idx="137">
                  <c:v>349.4</c:v>
                </c:pt>
                <c:pt idx="138">
                  <c:v>162.4</c:v>
                </c:pt>
                <c:pt idx="139">
                  <c:v>202.4</c:v>
                </c:pt>
                <c:pt idx="140">
                  <c:v>210.7</c:v>
                </c:pt>
                <c:pt idx="141">
                  <c:v>203.7</c:v>
                </c:pt>
                <c:pt idx="142">
                  <c:v>264.60000000000002</c:v>
                </c:pt>
                <c:pt idx="143">
                  <c:v>265.7</c:v>
                </c:pt>
                <c:pt idx="144">
                  <c:v>265.3</c:v>
                </c:pt>
                <c:pt idx="145">
                  <c:v>433.3</c:v>
                </c:pt>
                <c:pt idx="146">
                  <c:v>508</c:v>
                </c:pt>
                <c:pt idx="147">
                  <c:v>352.9</c:v>
                </c:pt>
                <c:pt idx="148">
                  <c:v>187.4</c:v>
                </c:pt>
                <c:pt idx="149">
                  <c:v>301.8</c:v>
                </c:pt>
                <c:pt idx="150">
                  <c:v>83.86</c:v>
                </c:pt>
                <c:pt idx="151">
                  <c:v>59.66</c:v>
                </c:pt>
                <c:pt idx="152">
                  <c:v>81.319999999999993</c:v>
                </c:pt>
                <c:pt idx="153">
                  <c:v>232.4</c:v>
                </c:pt>
                <c:pt idx="154">
                  <c:v>200.3</c:v>
                </c:pt>
                <c:pt idx="155">
                  <c:v>116.8</c:v>
                </c:pt>
                <c:pt idx="156">
                  <c:v>206</c:v>
                </c:pt>
                <c:pt idx="157">
                  <c:v>111.5</c:v>
                </c:pt>
                <c:pt idx="158">
                  <c:v>127.1</c:v>
                </c:pt>
                <c:pt idx="159">
                  <c:v>211.1</c:v>
                </c:pt>
                <c:pt idx="160">
                  <c:v>218.1</c:v>
                </c:pt>
                <c:pt idx="161">
                  <c:v>136.9</c:v>
                </c:pt>
                <c:pt idx="162">
                  <c:v>90.72</c:v>
                </c:pt>
                <c:pt idx="163">
                  <c:v>74.349999999999994</c:v>
                </c:pt>
                <c:pt idx="164">
                  <c:v>99.7</c:v>
                </c:pt>
                <c:pt idx="165">
                  <c:v>193.5</c:v>
                </c:pt>
                <c:pt idx="166">
                  <c:v>335.1</c:v>
                </c:pt>
                <c:pt idx="167">
                  <c:v>205.7</c:v>
                </c:pt>
                <c:pt idx="168">
                  <c:v>212.9</c:v>
                </c:pt>
                <c:pt idx="169">
                  <c:v>150.80000000000001</c:v>
                </c:pt>
                <c:pt idx="170">
                  <c:v>150.80000000000001</c:v>
                </c:pt>
                <c:pt idx="171">
                  <c:v>2521</c:v>
                </c:pt>
                <c:pt idx="172">
                  <c:v>1256</c:v>
                </c:pt>
                <c:pt idx="173">
                  <c:v>2046</c:v>
                </c:pt>
                <c:pt idx="174">
                  <c:v>1571</c:v>
                </c:pt>
                <c:pt idx="175">
                  <c:v>821.9</c:v>
                </c:pt>
                <c:pt idx="176">
                  <c:v>681.1</c:v>
                </c:pt>
                <c:pt idx="177">
                  <c:v>587.70000000000005</c:v>
                </c:pt>
                <c:pt idx="178">
                  <c:v>279.2</c:v>
                </c:pt>
                <c:pt idx="179">
                  <c:v>98.76</c:v>
                </c:pt>
                <c:pt idx="180">
                  <c:v>78.91</c:v>
                </c:pt>
                <c:pt idx="181">
                  <c:v>1023</c:v>
                </c:pt>
                <c:pt idx="182">
                  <c:v>620.6</c:v>
                </c:pt>
                <c:pt idx="183">
                  <c:v>7037</c:v>
                </c:pt>
                <c:pt idx="184">
                  <c:v>6992</c:v>
                </c:pt>
                <c:pt idx="185">
                  <c:v>3741</c:v>
                </c:pt>
                <c:pt idx="186">
                  <c:v>1479</c:v>
                </c:pt>
                <c:pt idx="187">
                  <c:v>2482</c:v>
                </c:pt>
                <c:pt idx="188">
                  <c:v>2934</c:v>
                </c:pt>
                <c:pt idx="189">
                  <c:v>26820</c:v>
                </c:pt>
                <c:pt idx="190">
                  <c:v>40880</c:v>
                </c:pt>
                <c:pt idx="191">
                  <c:v>23590</c:v>
                </c:pt>
                <c:pt idx="192">
                  <c:v>10550</c:v>
                </c:pt>
                <c:pt idx="193">
                  <c:v>5081</c:v>
                </c:pt>
                <c:pt idx="194">
                  <c:v>5515</c:v>
                </c:pt>
                <c:pt idx="195">
                  <c:v>5263</c:v>
                </c:pt>
                <c:pt idx="196">
                  <c:v>5781</c:v>
                </c:pt>
                <c:pt idx="197">
                  <c:v>7664</c:v>
                </c:pt>
                <c:pt idx="198">
                  <c:v>11250</c:v>
                </c:pt>
                <c:pt idx="199">
                  <c:v>7470</c:v>
                </c:pt>
                <c:pt idx="200">
                  <c:v>6820</c:v>
                </c:pt>
                <c:pt idx="201">
                  <c:v>25840</c:v>
                </c:pt>
                <c:pt idx="202">
                  <c:v>12230</c:v>
                </c:pt>
                <c:pt idx="203">
                  <c:v>5846</c:v>
                </c:pt>
                <c:pt idx="204">
                  <c:v>2937</c:v>
                </c:pt>
                <c:pt idx="205">
                  <c:v>2937</c:v>
                </c:pt>
                <c:pt idx="206">
                  <c:v>8925</c:v>
                </c:pt>
                <c:pt idx="207">
                  <c:v>6204</c:v>
                </c:pt>
                <c:pt idx="208">
                  <c:v>36410</c:v>
                </c:pt>
                <c:pt idx="209">
                  <c:v>14560</c:v>
                </c:pt>
                <c:pt idx="210">
                  <c:v>2749</c:v>
                </c:pt>
                <c:pt idx="211">
                  <c:v>2393</c:v>
                </c:pt>
                <c:pt idx="212">
                  <c:v>3890</c:v>
                </c:pt>
                <c:pt idx="213">
                  <c:v>5118</c:v>
                </c:pt>
                <c:pt idx="214">
                  <c:v>21040</c:v>
                </c:pt>
                <c:pt idx="215">
                  <c:v>24640</c:v>
                </c:pt>
                <c:pt idx="216">
                  <c:v>29370</c:v>
                </c:pt>
                <c:pt idx="217">
                  <c:v>28120</c:v>
                </c:pt>
                <c:pt idx="218">
                  <c:v>37760</c:v>
                </c:pt>
                <c:pt idx="219">
                  <c:v>37760</c:v>
                </c:pt>
                <c:pt idx="220">
                  <c:v>14550</c:v>
                </c:pt>
                <c:pt idx="221">
                  <c:v>5598</c:v>
                </c:pt>
                <c:pt idx="222">
                  <c:v>8951</c:v>
                </c:pt>
                <c:pt idx="223">
                  <c:v>16500</c:v>
                </c:pt>
                <c:pt idx="224">
                  <c:v>11350</c:v>
                </c:pt>
                <c:pt idx="225">
                  <c:v>43880</c:v>
                </c:pt>
                <c:pt idx="226">
                  <c:v>21170</c:v>
                </c:pt>
                <c:pt idx="227">
                  <c:v>63780</c:v>
                </c:pt>
                <c:pt idx="228">
                  <c:v>15530</c:v>
                </c:pt>
                <c:pt idx="229">
                  <c:v>29940</c:v>
                </c:pt>
                <c:pt idx="230">
                  <c:v>17640</c:v>
                </c:pt>
                <c:pt idx="231">
                  <c:v>13250</c:v>
                </c:pt>
                <c:pt idx="232">
                  <c:v>6045</c:v>
                </c:pt>
                <c:pt idx="233">
                  <c:v>4179</c:v>
                </c:pt>
                <c:pt idx="234">
                  <c:v>2341</c:v>
                </c:pt>
                <c:pt idx="235">
                  <c:v>2296</c:v>
                </c:pt>
                <c:pt idx="236">
                  <c:v>1265</c:v>
                </c:pt>
                <c:pt idx="237">
                  <c:v>9393</c:v>
                </c:pt>
                <c:pt idx="238">
                  <c:v>8287</c:v>
                </c:pt>
                <c:pt idx="239">
                  <c:v>5060</c:v>
                </c:pt>
                <c:pt idx="240">
                  <c:v>5632</c:v>
                </c:pt>
                <c:pt idx="241">
                  <c:v>2229</c:v>
                </c:pt>
                <c:pt idx="242">
                  <c:v>1642</c:v>
                </c:pt>
                <c:pt idx="243">
                  <c:v>787.4</c:v>
                </c:pt>
                <c:pt idx="244">
                  <c:v>2824</c:v>
                </c:pt>
                <c:pt idx="245">
                  <c:v>881.7</c:v>
                </c:pt>
                <c:pt idx="246">
                  <c:v>370.3</c:v>
                </c:pt>
                <c:pt idx="247">
                  <c:v>197.3</c:v>
                </c:pt>
                <c:pt idx="248">
                  <c:v>2684</c:v>
                </c:pt>
                <c:pt idx="249">
                  <c:v>1539</c:v>
                </c:pt>
                <c:pt idx="250">
                  <c:v>1041</c:v>
                </c:pt>
                <c:pt idx="251">
                  <c:v>439</c:v>
                </c:pt>
                <c:pt idx="252">
                  <c:v>497.3</c:v>
                </c:pt>
                <c:pt idx="253">
                  <c:v>827.8</c:v>
                </c:pt>
                <c:pt idx="254">
                  <c:v>1467</c:v>
                </c:pt>
                <c:pt idx="255">
                  <c:v>1427</c:v>
                </c:pt>
                <c:pt idx="256">
                  <c:v>490</c:v>
                </c:pt>
                <c:pt idx="257">
                  <c:v>376.7</c:v>
                </c:pt>
                <c:pt idx="258">
                  <c:v>314.39999999999998</c:v>
                </c:pt>
                <c:pt idx="259">
                  <c:v>209</c:v>
                </c:pt>
                <c:pt idx="260">
                  <c:v>1250</c:v>
                </c:pt>
                <c:pt idx="261">
                  <c:v>1250</c:v>
                </c:pt>
                <c:pt idx="262">
                  <c:v>361.1</c:v>
                </c:pt>
                <c:pt idx="263">
                  <c:v>372.8</c:v>
                </c:pt>
                <c:pt idx="264">
                  <c:v>304.10000000000002</c:v>
                </c:pt>
                <c:pt idx="265">
                  <c:v>122.4</c:v>
                </c:pt>
                <c:pt idx="266">
                  <c:v>164.5</c:v>
                </c:pt>
                <c:pt idx="267">
                  <c:v>201.7</c:v>
                </c:pt>
                <c:pt idx="268">
                  <c:v>204.1</c:v>
                </c:pt>
                <c:pt idx="269">
                  <c:v>771.1</c:v>
                </c:pt>
                <c:pt idx="270">
                  <c:v>95.6</c:v>
                </c:pt>
                <c:pt idx="271">
                  <c:v>106.4</c:v>
                </c:pt>
                <c:pt idx="272">
                  <c:v>103.6</c:v>
                </c:pt>
                <c:pt idx="273">
                  <c:v>271.3</c:v>
                </c:pt>
                <c:pt idx="274">
                  <c:v>254.2</c:v>
                </c:pt>
                <c:pt idx="275">
                  <c:v>261.89999999999998</c:v>
                </c:pt>
                <c:pt idx="276">
                  <c:v>158</c:v>
                </c:pt>
                <c:pt idx="277">
                  <c:v>353.3</c:v>
                </c:pt>
                <c:pt idx="278">
                  <c:v>539.1</c:v>
                </c:pt>
                <c:pt idx="279">
                  <c:v>292.3</c:v>
                </c:pt>
                <c:pt idx="280">
                  <c:v>421.9</c:v>
                </c:pt>
                <c:pt idx="281">
                  <c:v>149.4</c:v>
                </c:pt>
                <c:pt idx="282">
                  <c:v>132.5</c:v>
                </c:pt>
                <c:pt idx="283">
                  <c:v>97.95</c:v>
                </c:pt>
                <c:pt idx="284">
                  <c:v>515.4</c:v>
                </c:pt>
                <c:pt idx="285">
                  <c:v>301.60000000000002</c:v>
                </c:pt>
                <c:pt idx="286">
                  <c:v>234.4</c:v>
                </c:pt>
                <c:pt idx="287">
                  <c:v>219.4</c:v>
                </c:pt>
                <c:pt idx="288">
                  <c:v>127.3</c:v>
                </c:pt>
                <c:pt idx="289">
                  <c:v>185.1</c:v>
                </c:pt>
                <c:pt idx="290">
                  <c:v>193.6</c:v>
                </c:pt>
                <c:pt idx="291">
                  <c:v>237.3</c:v>
                </c:pt>
                <c:pt idx="292">
                  <c:v>245.2</c:v>
                </c:pt>
                <c:pt idx="293">
                  <c:v>211</c:v>
                </c:pt>
                <c:pt idx="294">
                  <c:v>113</c:v>
                </c:pt>
                <c:pt idx="295">
                  <c:v>94.6</c:v>
                </c:pt>
                <c:pt idx="296">
                  <c:v>349.5</c:v>
                </c:pt>
                <c:pt idx="297" formatCode="General">
                  <c:v>-6283.7435647644206</c:v>
                </c:pt>
                <c:pt idx="298" formatCode="General">
                  <c:v>-9713.7701053292512</c:v>
                </c:pt>
                <c:pt idx="299" formatCode="General">
                  <c:v>-11369.337512832275</c:v>
                </c:pt>
                <c:pt idx="300" formatCode="General">
                  <c:v>-12188.077697408709</c:v>
                </c:pt>
                <c:pt idx="301" formatCode="General">
                  <c:v>-12546.161196763103</c:v>
                </c:pt>
                <c:pt idx="302" formatCode="General">
                  <c:v>-12504.918933248235</c:v>
                </c:pt>
                <c:pt idx="303" formatCode="General">
                  <c:v>-12461.56027310273</c:v>
                </c:pt>
                <c:pt idx="304" formatCode="General">
                  <c:v>-12929.468930492212</c:v>
                </c:pt>
                <c:pt idx="305" formatCode="General">
                  <c:v>-13428.699753780684</c:v>
                </c:pt>
                <c:pt idx="306" formatCode="General">
                  <c:v>-13591.059961544757</c:v>
                </c:pt>
                <c:pt idx="307" formatCode="General">
                  <c:v>-14043.942060439855</c:v>
                </c:pt>
                <c:pt idx="308" formatCode="General">
                  <c:v>-14299.630714259249</c:v>
                </c:pt>
                <c:pt idx="309" formatCode="General">
                  <c:v>-14441.231485414706</c:v>
                </c:pt>
                <c:pt idx="310" formatCode="General">
                  <c:v>-14454.388655287778</c:v>
                </c:pt>
                <c:pt idx="311" formatCode="General">
                  <c:v>-14550.654217788346</c:v>
                </c:pt>
                <c:pt idx="312" formatCode="General">
                  <c:v>-14650.704459631597</c:v>
                </c:pt>
                <c:pt idx="313" formatCode="General">
                  <c:v>-13515.618132845106</c:v>
                </c:pt>
                <c:pt idx="314" formatCode="General">
                  <c:v>-13055.490532988993</c:v>
                </c:pt>
                <c:pt idx="315" formatCode="General">
                  <c:v>-12734.176986006407</c:v>
                </c:pt>
                <c:pt idx="316" formatCode="General">
                  <c:v>-12509.563652523622</c:v>
                </c:pt>
                <c:pt idx="317" formatCode="General">
                  <c:v>-12343.941982386428</c:v>
                </c:pt>
                <c:pt idx="318" formatCode="General">
                  <c:v>-12318.632978832145</c:v>
                </c:pt>
                <c:pt idx="319" formatCode="General">
                  <c:v>-12299.957029390827</c:v>
                </c:pt>
                <c:pt idx="320" formatCode="General">
                  <c:v>-12243.392661402899</c:v>
                </c:pt>
                <c:pt idx="321" formatCode="General">
                  <c:v>-12116.246478655754</c:v>
                </c:pt>
                <c:pt idx="322" formatCode="General">
                  <c:v>-12003.618816959359</c:v>
                </c:pt>
                <c:pt idx="323" formatCode="General">
                  <c:v>-11836.101122908492</c:v>
                </c:pt>
                <c:pt idx="324" formatCode="General">
                  <c:v>-11848.45585240119</c:v>
                </c:pt>
                <c:pt idx="325" formatCode="General">
                  <c:v>-11694.140948297389</c:v>
                </c:pt>
                <c:pt idx="326" formatCode="General">
                  <c:v>-11744.590872040848</c:v>
                </c:pt>
                <c:pt idx="327" formatCode="General">
                  <c:v>-11713.119016608303</c:v>
                </c:pt>
                <c:pt idx="328" formatCode="General">
                  <c:v>-9813.337371374153</c:v>
                </c:pt>
                <c:pt idx="329" formatCode="General">
                  <c:v>-10666.839213663228</c:v>
                </c:pt>
                <c:pt idx="330" formatCode="General">
                  <c:v>-9729.7528606958949</c:v>
                </c:pt>
                <c:pt idx="331" formatCode="General">
                  <c:v>-10173.934711959841</c:v>
                </c:pt>
                <c:pt idx="332" formatCode="General">
                  <c:v>-10675.37467034263</c:v>
                </c:pt>
                <c:pt idx="333" formatCode="General">
                  <c:v>-10662.864093290382</c:v>
                </c:pt>
                <c:pt idx="334" formatCode="General">
                  <c:v>-10518.584563587692</c:v>
                </c:pt>
                <c:pt idx="335" formatCode="General">
                  <c:v>-9826.8879310603988</c:v>
                </c:pt>
                <c:pt idx="336" formatCode="General">
                  <c:v>-10496.800978433061</c:v>
                </c:pt>
                <c:pt idx="337" formatCode="General">
                  <c:v>-10584.628985860116</c:v>
                </c:pt>
                <c:pt idx="338" formatCode="General">
                  <c:v>-10270.359250943946</c:v>
                </c:pt>
                <c:pt idx="339" formatCode="General">
                  <c:v>-10746.382239887384</c:v>
                </c:pt>
                <c:pt idx="340" formatCode="General">
                  <c:v>-5344.3259750346833</c:v>
                </c:pt>
                <c:pt idx="341" formatCode="General">
                  <c:v>-5139.5871583301814</c:v>
                </c:pt>
                <c:pt idx="342" formatCode="General">
                  <c:v>-6772.1055243706596</c:v>
                </c:pt>
                <c:pt idx="343" formatCode="General">
                  <c:v>-8855.6135213106281</c:v>
                </c:pt>
                <c:pt idx="344" formatCode="General">
                  <c:v>-7554.782248280314</c:v>
                </c:pt>
                <c:pt idx="345" formatCode="General">
                  <c:v>-6192.9959556564954</c:v>
                </c:pt>
                <c:pt idx="346" formatCode="General">
                  <c:v>19376.462260743781</c:v>
                </c:pt>
                <c:pt idx="347" formatCode="General">
                  <c:v>25191.283052461076</c:v>
                </c:pt>
                <c:pt idx="348" formatCode="General">
                  <c:v>8641.1218636828053</c:v>
                </c:pt>
                <c:pt idx="349" formatCode="General">
                  <c:v>7016.5962048044294</c:v>
                </c:pt>
                <c:pt idx="350" formatCode="General">
                  <c:v>2488.9634996730956</c:v>
                </c:pt>
                <c:pt idx="351" formatCode="General">
                  <c:v>-5432.4235349371602</c:v>
                </c:pt>
                <c:pt idx="352" formatCode="General">
                  <c:v>-7488.6705625910281</c:v>
                </c:pt>
                <c:pt idx="353" formatCode="General">
                  <c:v>-5901.1614526253979</c:v>
                </c:pt>
                <c:pt idx="354" formatCode="General">
                  <c:v>135.6821188704298</c:v>
                </c:pt>
                <c:pt idx="355" formatCode="General">
                  <c:v>6608.8163252244867</c:v>
                </c:pt>
                <c:pt idx="356" formatCode="General">
                  <c:v>10164.046131513031</c:v>
                </c:pt>
                <c:pt idx="357" formatCode="General">
                  <c:v>6996.3665901587692</c:v>
                </c:pt>
                <c:pt idx="358" formatCode="General">
                  <c:v>21237.063591758419</c:v>
                </c:pt>
                <c:pt idx="359" formatCode="General">
                  <c:v>-3009.2434895733149</c:v>
                </c:pt>
                <c:pt idx="360" formatCode="General">
                  <c:v>1160.3957030185575</c:v>
                </c:pt>
                <c:pt idx="361" formatCode="General">
                  <c:v>-3217.5259290856684</c:v>
                </c:pt>
                <c:pt idx="362" formatCode="General">
                  <c:v>-7146.6501130576653</c:v>
                </c:pt>
                <c:pt idx="363" formatCode="General">
                  <c:v>-6997.3994388358342</c:v>
                </c:pt>
                <c:pt idx="364" formatCode="General">
                  <c:v>28087.941295667923</c:v>
                </c:pt>
                <c:pt idx="365" formatCode="General">
                  <c:v>59450.646740890945</c:v>
                </c:pt>
                <c:pt idx="366" formatCode="General">
                  <c:v>11827.74835042429</c:v>
                </c:pt>
                <c:pt idx="367" formatCode="General">
                  <c:v>-18810.399759695967</c:v>
                </c:pt>
                <c:pt idx="368" formatCode="General">
                  <c:v>-22929.963834951857</c:v>
                </c:pt>
                <c:pt idx="369" formatCode="General">
                  <c:v>-21200.694648098044</c:v>
                </c:pt>
                <c:pt idx="370" formatCode="General">
                  <c:v>-8836.9942780662896</c:v>
                </c:pt>
                <c:pt idx="371" formatCode="General">
                  <c:v>19056.058856404536</c:v>
                </c:pt>
                <c:pt idx="372" formatCode="General">
                  <c:v>22035.24352064011</c:v>
                </c:pt>
                <c:pt idx="373" formatCode="General">
                  <c:v>17328.251239680249</c:v>
                </c:pt>
                <c:pt idx="374" formatCode="General">
                  <c:v>3246.7526308465267</c:v>
                </c:pt>
                <c:pt idx="375" formatCode="General">
                  <c:v>9624.3669702810475</c:v>
                </c:pt>
                <c:pt idx="376" formatCode="General">
                  <c:v>11593.880654447392</c:v>
                </c:pt>
                <c:pt idx="377" formatCode="General">
                  <c:v>57834.971652795721</c:v>
                </c:pt>
                <c:pt idx="378" formatCode="General">
                  <c:v>10101.019504240721</c:v>
                </c:pt>
                <c:pt idx="379" formatCode="General">
                  <c:v>-12551.123507770893</c:v>
                </c:pt>
                <c:pt idx="380" formatCode="General">
                  <c:v>-12291.415626611215</c:v>
                </c:pt>
                <c:pt idx="381" formatCode="General">
                  <c:v>-13944.320427643141</c:v>
                </c:pt>
                <c:pt idx="382" formatCode="General">
                  <c:v>30096.809930540796</c:v>
                </c:pt>
                <c:pt idx="383" formatCode="General">
                  <c:v>114876.59062447064</c:v>
                </c:pt>
                <c:pt idx="384" formatCode="General">
                  <c:v>121293.88060805955</c:v>
                </c:pt>
                <c:pt idx="385" formatCode="General">
                  <c:v>26386.526328441647</c:v>
                </c:pt>
                <c:pt idx="386" formatCode="General">
                  <c:v>20166.581600176462</c:v>
                </c:pt>
                <c:pt idx="387" formatCode="General">
                  <c:v>8574.7510354060541</c:v>
                </c:pt>
                <c:pt idx="388" formatCode="General">
                  <c:v>-16243.700920820655</c:v>
                </c:pt>
                <c:pt idx="389" formatCode="General">
                  <c:v>-12181.337277335628</c:v>
                </c:pt>
                <c:pt idx="390" formatCode="General">
                  <c:v>-40166.081483994298</c:v>
                </c:pt>
                <c:pt idx="391" formatCode="General">
                  <c:v>-35928.577049796368</c:v>
                </c:pt>
                <c:pt idx="392" formatCode="General">
                  <c:v>-30371.970999857305</c:v>
                </c:pt>
                <c:pt idx="393" formatCode="General">
                  <c:v>8234.1790381035062</c:v>
                </c:pt>
                <c:pt idx="394" formatCode="General">
                  <c:v>17260.912535585936</c:v>
                </c:pt>
                <c:pt idx="395" formatCode="General">
                  <c:v>30203.707793917696</c:v>
                </c:pt>
                <c:pt idx="396" formatCode="General">
                  <c:v>16873.678666724456</c:v>
                </c:pt>
                <c:pt idx="397" formatCode="General">
                  <c:v>9894.1540076008023</c:v>
                </c:pt>
                <c:pt idx="398" formatCode="General">
                  <c:v>-10314.891585628529</c:v>
                </c:pt>
                <c:pt idx="399" formatCode="General">
                  <c:v>-14927.803872645207</c:v>
                </c:pt>
                <c:pt idx="400" formatCode="General">
                  <c:v>-15712.749286805712</c:v>
                </c:pt>
                <c:pt idx="401" formatCode="General">
                  <c:v>-5997.769213629691</c:v>
                </c:pt>
                <c:pt idx="402" formatCode="General">
                  <c:v>641.03206576669436</c:v>
                </c:pt>
                <c:pt idx="403" formatCode="General">
                  <c:v>-9313.2044068690084</c:v>
                </c:pt>
                <c:pt idx="404" formatCode="General">
                  <c:v>-14196.637493912513</c:v>
                </c:pt>
                <c:pt idx="405" formatCode="General">
                  <c:v>-14395.816954794587</c:v>
                </c:pt>
                <c:pt idx="406" formatCode="General">
                  <c:v>-16288.474564951321</c:v>
                </c:pt>
                <c:pt idx="407" formatCode="General">
                  <c:v>-12340.388727683092</c:v>
                </c:pt>
                <c:pt idx="408" formatCode="General">
                  <c:v>36461.766454118355</c:v>
                </c:pt>
                <c:pt idx="409" formatCode="General">
                  <c:v>10285.64035231301</c:v>
                </c:pt>
                <c:pt idx="410" formatCode="General">
                  <c:v>-7397.9101032244735</c:v>
                </c:pt>
                <c:pt idx="411" formatCode="General">
                  <c:v>-15464.947010717311</c:v>
                </c:pt>
                <c:pt idx="412" formatCode="General">
                  <c:v>-16407.401324378254</c:v>
                </c:pt>
                <c:pt idx="413" formatCode="General">
                  <c:v>-17443.154552552511</c:v>
                </c:pt>
                <c:pt idx="414" formatCode="General">
                  <c:v>-17910.119445389882</c:v>
                </c:pt>
                <c:pt idx="415" formatCode="General">
                  <c:v>-17567.314735366133</c:v>
                </c:pt>
                <c:pt idx="416" formatCode="General">
                  <c:v>-17978.120618454755</c:v>
                </c:pt>
                <c:pt idx="417" formatCode="General">
                  <c:v>-17171.857185633431</c:v>
                </c:pt>
                <c:pt idx="418" formatCode="General">
                  <c:v>-17005.954953621094</c:v>
                </c:pt>
                <c:pt idx="419" formatCode="General">
                  <c:v>-17327.814928772539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7F-4538-AB3F-E1706A2DE620}"/>
            </c:ext>
          </c:extLst>
        </c:ser>
        <c:ser>
          <c:idx val="1"/>
          <c:order val="1"/>
          <c:tx>
            <c:strRef>
              <c:f>O_atoms!$C$1</c:f>
              <c:strCache>
                <c:ptCount val="1"/>
                <c:pt idx="0">
                  <c:v>Forecast(O,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O_atoms!$A$2:$A$421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O_atoms!$C$2:$C$421</c:f>
              <c:numCache>
                <c:formatCode>General</c:formatCode>
                <c:ptCount val="420"/>
                <c:pt idx="296" formatCode="0.00E+00">
                  <c:v>349.5</c:v>
                </c:pt>
                <c:pt idx="297" formatCode="0.00E+00">
                  <c:v>-6283.7435647644206</c:v>
                </c:pt>
                <c:pt idx="298" formatCode="0.00E+00">
                  <c:v>-9713.7701053292512</c:v>
                </c:pt>
                <c:pt idx="299" formatCode="0.00E+00">
                  <c:v>-11369.337512832275</c:v>
                </c:pt>
                <c:pt idx="300" formatCode="0.00E+00">
                  <c:v>-12188.077697408709</c:v>
                </c:pt>
                <c:pt idx="301" formatCode="0.00E+00">
                  <c:v>-12546.161196763103</c:v>
                </c:pt>
                <c:pt idx="302" formatCode="0.00E+00">
                  <c:v>-12504.918933248235</c:v>
                </c:pt>
                <c:pt idx="303" formatCode="0.00E+00">
                  <c:v>-12461.56027310273</c:v>
                </c:pt>
                <c:pt idx="304" formatCode="0.00E+00">
                  <c:v>-12929.468930492212</c:v>
                </c:pt>
                <c:pt idx="305" formatCode="0.00E+00">
                  <c:v>-13428.699753780684</c:v>
                </c:pt>
                <c:pt idx="306" formatCode="0.00E+00">
                  <c:v>-13591.059961544757</c:v>
                </c:pt>
                <c:pt idx="307" formatCode="0.00E+00">
                  <c:v>-14043.942060439855</c:v>
                </c:pt>
                <c:pt idx="308" formatCode="0.00E+00">
                  <c:v>-14299.630714259249</c:v>
                </c:pt>
                <c:pt idx="309" formatCode="0.00E+00">
                  <c:v>-14441.231485414706</c:v>
                </c:pt>
                <c:pt idx="310" formatCode="0.00E+00">
                  <c:v>-14454.388655287778</c:v>
                </c:pt>
                <c:pt idx="311" formatCode="0.00E+00">
                  <c:v>-14550.654217788346</c:v>
                </c:pt>
                <c:pt idx="312" formatCode="0.00E+00">
                  <c:v>-14650.704459631597</c:v>
                </c:pt>
                <c:pt idx="313" formatCode="0.00E+00">
                  <c:v>-13515.618132845106</c:v>
                </c:pt>
                <c:pt idx="314" formatCode="0.00E+00">
                  <c:v>-13055.490532988993</c:v>
                </c:pt>
                <c:pt idx="315" formatCode="0.00E+00">
                  <c:v>-12734.176986006407</c:v>
                </c:pt>
                <c:pt idx="316" formatCode="0.00E+00">
                  <c:v>-12509.563652523622</c:v>
                </c:pt>
                <c:pt idx="317" formatCode="0.00E+00">
                  <c:v>-12343.941982386428</c:v>
                </c:pt>
                <c:pt idx="318" formatCode="0.00E+00">
                  <c:v>-12318.632978832145</c:v>
                </c:pt>
                <c:pt idx="319" formatCode="0.00E+00">
                  <c:v>-12299.957029390827</c:v>
                </c:pt>
                <c:pt idx="320" formatCode="0.00E+00">
                  <c:v>-12243.392661402899</c:v>
                </c:pt>
                <c:pt idx="321" formatCode="0.00E+00">
                  <c:v>-12116.246478655754</c:v>
                </c:pt>
                <c:pt idx="322" formatCode="0.00E+00">
                  <c:v>-12003.618816959359</c:v>
                </c:pt>
                <c:pt idx="323" formatCode="0.00E+00">
                  <c:v>-11836.101122908492</c:v>
                </c:pt>
                <c:pt idx="324" formatCode="0.00E+00">
                  <c:v>-11848.45585240119</c:v>
                </c:pt>
                <c:pt idx="325" formatCode="0.00E+00">
                  <c:v>-11694.140948297389</c:v>
                </c:pt>
                <c:pt idx="326" formatCode="0.00E+00">
                  <c:v>-11744.590872040848</c:v>
                </c:pt>
                <c:pt idx="327" formatCode="0.00E+00">
                  <c:v>-11713.119016608303</c:v>
                </c:pt>
                <c:pt idx="328" formatCode="0.00E+00">
                  <c:v>-9813.337371374153</c:v>
                </c:pt>
                <c:pt idx="329" formatCode="0.00E+00">
                  <c:v>-10666.839213663228</c:v>
                </c:pt>
                <c:pt idx="330" formatCode="0.00E+00">
                  <c:v>-9729.7528606958949</c:v>
                </c:pt>
                <c:pt idx="331" formatCode="0.00E+00">
                  <c:v>-10173.934711959841</c:v>
                </c:pt>
                <c:pt idx="332" formatCode="0.00E+00">
                  <c:v>-10675.37467034263</c:v>
                </c:pt>
                <c:pt idx="333" formatCode="0.00E+00">
                  <c:v>-10662.864093290382</c:v>
                </c:pt>
                <c:pt idx="334" formatCode="0.00E+00">
                  <c:v>-10518.584563587692</c:v>
                </c:pt>
                <c:pt idx="335" formatCode="0.00E+00">
                  <c:v>-9826.8879310603988</c:v>
                </c:pt>
                <c:pt idx="336" formatCode="0.00E+00">
                  <c:v>-10496.800978433061</c:v>
                </c:pt>
                <c:pt idx="337" formatCode="0.00E+00">
                  <c:v>-10584.628985860116</c:v>
                </c:pt>
                <c:pt idx="338" formatCode="0.00E+00">
                  <c:v>-10270.359250943946</c:v>
                </c:pt>
                <c:pt idx="339" formatCode="0.00E+00">
                  <c:v>-10746.382239887384</c:v>
                </c:pt>
                <c:pt idx="340" formatCode="0.00E+00">
                  <c:v>-5344.3259750346833</c:v>
                </c:pt>
                <c:pt idx="341" formatCode="0.00E+00">
                  <c:v>-5139.5871583301814</c:v>
                </c:pt>
                <c:pt idx="342" formatCode="0.00E+00">
                  <c:v>-6772.1055243706596</c:v>
                </c:pt>
                <c:pt idx="343" formatCode="0.00E+00">
                  <c:v>-8855.6135213106281</c:v>
                </c:pt>
                <c:pt idx="344" formatCode="0.00E+00">
                  <c:v>-7554.782248280314</c:v>
                </c:pt>
                <c:pt idx="345" formatCode="0.00E+00">
                  <c:v>-6192.9959556564954</c:v>
                </c:pt>
                <c:pt idx="346" formatCode="0.00E+00">
                  <c:v>19376.462260743781</c:v>
                </c:pt>
                <c:pt idx="347" formatCode="0.00E+00">
                  <c:v>25191.283052461076</c:v>
                </c:pt>
                <c:pt idx="348" formatCode="0.00E+00">
                  <c:v>8641.1218636828053</c:v>
                </c:pt>
                <c:pt idx="349" formatCode="0.00E+00">
                  <c:v>7016.5962048044294</c:v>
                </c:pt>
                <c:pt idx="350" formatCode="0.00E+00">
                  <c:v>2488.9634996730956</c:v>
                </c:pt>
                <c:pt idx="351" formatCode="0.00E+00">
                  <c:v>-5432.4235349371602</c:v>
                </c:pt>
                <c:pt idx="352" formatCode="0.00E+00">
                  <c:v>-7488.6705625910281</c:v>
                </c:pt>
                <c:pt idx="353" formatCode="0.00E+00">
                  <c:v>-5901.1614526253979</c:v>
                </c:pt>
                <c:pt idx="354" formatCode="0.00E+00">
                  <c:v>135.6821188704298</c:v>
                </c:pt>
                <c:pt idx="355" formatCode="0.00E+00">
                  <c:v>6608.8163252244867</c:v>
                </c:pt>
                <c:pt idx="356" formatCode="0.00E+00">
                  <c:v>10164.046131513031</c:v>
                </c:pt>
                <c:pt idx="357" formatCode="0.00E+00">
                  <c:v>6996.3665901587692</c:v>
                </c:pt>
                <c:pt idx="358" formatCode="0.00E+00">
                  <c:v>21237.063591758419</c:v>
                </c:pt>
                <c:pt idx="359" formatCode="0.00E+00">
                  <c:v>-3009.2434895733149</c:v>
                </c:pt>
                <c:pt idx="360" formatCode="0.00E+00">
                  <c:v>1160.3957030185575</c:v>
                </c:pt>
                <c:pt idx="361" formatCode="0.00E+00">
                  <c:v>-3217.5259290856684</c:v>
                </c:pt>
                <c:pt idx="362" formatCode="0.00E+00">
                  <c:v>-7146.6501130576653</c:v>
                </c:pt>
                <c:pt idx="363" formatCode="0.00E+00">
                  <c:v>-6997.3994388358342</c:v>
                </c:pt>
                <c:pt idx="364" formatCode="0.00E+00">
                  <c:v>28087.941295667923</c:v>
                </c:pt>
                <c:pt idx="365" formatCode="0.00E+00">
                  <c:v>59450.646740890945</c:v>
                </c:pt>
                <c:pt idx="366" formatCode="0.00E+00">
                  <c:v>11827.74835042429</c:v>
                </c:pt>
                <c:pt idx="367" formatCode="0.00E+00">
                  <c:v>-18810.399759695967</c:v>
                </c:pt>
                <c:pt idx="368" formatCode="0.00E+00">
                  <c:v>-22929.963834951857</c:v>
                </c:pt>
                <c:pt idx="369" formatCode="0.00E+00">
                  <c:v>-21200.694648098044</c:v>
                </c:pt>
                <c:pt idx="370" formatCode="0.00E+00">
                  <c:v>-8836.9942780662896</c:v>
                </c:pt>
                <c:pt idx="371" formatCode="0.00E+00">
                  <c:v>19056.058856404536</c:v>
                </c:pt>
                <c:pt idx="372" formatCode="0.00E+00">
                  <c:v>22035.24352064011</c:v>
                </c:pt>
                <c:pt idx="373" formatCode="0.00E+00">
                  <c:v>17328.251239680249</c:v>
                </c:pt>
                <c:pt idx="374" formatCode="0.00E+00">
                  <c:v>3246.7526308465267</c:v>
                </c:pt>
                <c:pt idx="375" formatCode="0.00E+00">
                  <c:v>9624.3669702810475</c:v>
                </c:pt>
                <c:pt idx="376" formatCode="0.00E+00">
                  <c:v>11593.880654447392</c:v>
                </c:pt>
                <c:pt idx="377" formatCode="0.00E+00">
                  <c:v>57834.971652795721</c:v>
                </c:pt>
                <c:pt idx="378" formatCode="0.00E+00">
                  <c:v>10101.019504240721</c:v>
                </c:pt>
                <c:pt idx="379" formatCode="0.00E+00">
                  <c:v>-12551.123507770893</c:v>
                </c:pt>
                <c:pt idx="380" formatCode="0.00E+00">
                  <c:v>-12291.415626611215</c:v>
                </c:pt>
                <c:pt idx="381" formatCode="0.00E+00">
                  <c:v>-13944.320427643141</c:v>
                </c:pt>
                <c:pt idx="382" formatCode="0.00E+00">
                  <c:v>30096.809930540796</c:v>
                </c:pt>
                <c:pt idx="383" formatCode="0.00E+00">
                  <c:v>114876.59062447064</c:v>
                </c:pt>
                <c:pt idx="384" formatCode="0.00E+00">
                  <c:v>121293.88060805955</c:v>
                </c:pt>
                <c:pt idx="385" formatCode="0.00E+00">
                  <c:v>26386.526328441647</c:v>
                </c:pt>
                <c:pt idx="386" formatCode="0.00E+00">
                  <c:v>20166.581600176462</c:v>
                </c:pt>
                <c:pt idx="387" formatCode="0.00E+00">
                  <c:v>8574.7510354060541</c:v>
                </c:pt>
                <c:pt idx="388" formatCode="0.00E+00">
                  <c:v>-16243.700920820655</c:v>
                </c:pt>
                <c:pt idx="389" formatCode="0.00E+00">
                  <c:v>-12181.337277335628</c:v>
                </c:pt>
                <c:pt idx="390" formatCode="0.00E+00">
                  <c:v>-40166.081483994298</c:v>
                </c:pt>
                <c:pt idx="391" formatCode="0.00E+00">
                  <c:v>-35928.577049796368</c:v>
                </c:pt>
                <c:pt idx="392" formatCode="0.00E+00">
                  <c:v>-30371.970999857305</c:v>
                </c:pt>
                <c:pt idx="393" formatCode="0.00E+00">
                  <c:v>8234.1790381035062</c:v>
                </c:pt>
                <c:pt idx="394" formatCode="0.00E+00">
                  <c:v>17260.912535585936</c:v>
                </c:pt>
                <c:pt idx="395" formatCode="0.00E+00">
                  <c:v>30203.707793917696</c:v>
                </c:pt>
                <c:pt idx="396" formatCode="0.00E+00">
                  <c:v>16873.678666724456</c:v>
                </c:pt>
                <c:pt idx="397" formatCode="0.00E+00">
                  <c:v>9894.1540076008023</c:v>
                </c:pt>
                <c:pt idx="398" formatCode="0.00E+00">
                  <c:v>-10314.891585628529</c:v>
                </c:pt>
                <c:pt idx="399" formatCode="0.00E+00">
                  <c:v>-14927.803872645207</c:v>
                </c:pt>
                <c:pt idx="400" formatCode="0.00E+00">
                  <c:v>-15712.749286805712</c:v>
                </c:pt>
                <c:pt idx="401" formatCode="0.00E+00">
                  <c:v>-5997.769213629691</c:v>
                </c:pt>
                <c:pt idx="402" formatCode="0.00E+00">
                  <c:v>641.03206576669436</c:v>
                </c:pt>
                <c:pt idx="403" formatCode="0.00E+00">
                  <c:v>-9313.2044068690084</c:v>
                </c:pt>
                <c:pt idx="404" formatCode="0.00E+00">
                  <c:v>-14196.637493912513</c:v>
                </c:pt>
                <c:pt idx="405" formatCode="0.00E+00">
                  <c:v>-14395.816954794587</c:v>
                </c:pt>
                <c:pt idx="406" formatCode="0.00E+00">
                  <c:v>-16288.474564951321</c:v>
                </c:pt>
                <c:pt idx="407" formatCode="0.00E+00">
                  <c:v>-12340.388727683092</c:v>
                </c:pt>
                <c:pt idx="408" formatCode="0.00E+00">
                  <c:v>36461.766454118355</c:v>
                </c:pt>
                <c:pt idx="409" formatCode="0.00E+00">
                  <c:v>10285.64035231301</c:v>
                </c:pt>
                <c:pt idx="410" formatCode="0.00E+00">
                  <c:v>-7397.9101032244735</c:v>
                </c:pt>
                <c:pt idx="411" formatCode="0.00E+00">
                  <c:v>-15464.947010717311</c:v>
                </c:pt>
                <c:pt idx="412" formatCode="0.00E+00">
                  <c:v>-16407.401324378254</c:v>
                </c:pt>
                <c:pt idx="413" formatCode="0.00E+00">
                  <c:v>-17443.154552552511</c:v>
                </c:pt>
                <c:pt idx="414" formatCode="0.00E+00">
                  <c:v>-17910.119445389882</c:v>
                </c:pt>
                <c:pt idx="415" formatCode="0.00E+00">
                  <c:v>-17567.314735366133</c:v>
                </c:pt>
                <c:pt idx="416" formatCode="0.00E+00">
                  <c:v>-17978.120618454755</c:v>
                </c:pt>
                <c:pt idx="417" formatCode="0.00E+00">
                  <c:v>-17171.857185633431</c:v>
                </c:pt>
                <c:pt idx="418" formatCode="0.00E+00">
                  <c:v>-17005.954953621094</c:v>
                </c:pt>
                <c:pt idx="419" formatCode="0.00E+00">
                  <c:v>-17327.814928772539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7F-4538-AB3F-E1706A2DE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497832"/>
        <c:axId val="67950045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O_atoms!$D$1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Bound(O,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O_atoms!$A$2:$A$421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O_atoms!$D$2:$D$421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349.5</c:v>
                      </c:pt>
                      <c:pt idx="297" formatCode="0.00E+00">
                        <c:v>-84787.051110826607</c:v>
                      </c:pt>
                      <c:pt idx="298" formatCode="0.00E+00">
                        <c:v>-97518.271992501861</c:v>
                      </c:pt>
                      <c:pt idx="299" formatCode="0.00E+00">
                        <c:v>-107612.11939927262</c:v>
                      </c:pt>
                      <c:pt idx="300" formatCode="0.00E+00">
                        <c:v>-116216.48325074547</c:v>
                      </c:pt>
                      <c:pt idx="301" formatCode="0.00E+00">
                        <c:v>-123844.63902722955</c:v>
                      </c:pt>
                      <c:pt idx="302" formatCode="0.00E+00">
                        <c:v>-130653.1792124732</c:v>
                      </c:pt>
                      <c:pt idx="303" formatCode="0.00E+00">
                        <c:v>-137108.67097525284</c:v>
                      </c:pt>
                      <c:pt idx="304" formatCode="0.00E+00">
                        <c:v>-143776.84525526673</c:v>
                      </c:pt>
                      <c:pt idx="305" formatCode="0.00E+00">
                        <c:v>-150218.40984410641</c:v>
                      </c:pt>
                      <c:pt idx="306" formatCode="0.00E+00">
                        <c:v>-156097.48514471771</c:v>
                      </c:pt>
                      <c:pt idx="307" formatCode="0.00E+00">
                        <c:v>-162067.64797368689</c:v>
                      </c:pt>
                      <c:pt idx="308" formatCode="0.00E+00">
                        <c:v>-167662.74881488513</c:v>
                      </c:pt>
                      <c:pt idx="309" formatCode="0.00E+00">
                        <c:v>-172983.90393605517</c:v>
                      </c:pt>
                      <c:pt idx="310" formatCode="0.00E+00">
                        <c:v>-178031.98131566308</c:v>
                      </c:pt>
                      <c:pt idx="311" formatCode="0.00E+00">
                        <c:v>-183031.53686446408</c:v>
                      </c:pt>
                      <c:pt idx="312" formatCode="0.00E+00">
                        <c:v>-187914.45803737052</c:v>
                      </c:pt>
                      <c:pt idx="313" formatCode="0.00E+00">
                        <c:v>-191451.56898436858</c:v>
                      </c:pt>
                      <c:pt idx="314" formatCode="0.00E+00">
                        <c:v>-195561.49878396839</c:v>
                      </c:pt>
                      <c:pt idx="315" formatCode="0.00E+00">
                        <c:v>-199715.62514650801</c:v>
                      </c:pt>
                      <c:pt idx="316" formatCode="0.00E+00">
                        <c:v>-203878.50485367503</c:v>
                      </c:pt>
                      <c:pt idx="317" formatCode="0.00E+00">
                        <c:v>-208018.37688383021</c:v>
                      </c:pt>
                      <c:pt idx="318" formatCode="0.00E+00">
                        <c:v>-212221.89141747233</c:v>
                      </c:pt>
                      <c:pt idx="319" formatCode="0.00E+00">
                        <c:v>-216360.16570111481</c:v>
                      </c:pt>
                      <c:pt idx="320" formatCode="0.00E+00">
                        <c:v>-220393.01405386018</c:v>
                      </c:pt>
                      <c:pt idx="321" formatCode="0.00E+00">
                        <c:v>-224291.67726165577</c:v>
                      </c:pt>
                      <c:pt idx="322" formatCode="0.00E+00">
                        <c:v>-228144.83819695437</c:v>
                      </c:pt>
                      <c:pt idx="323" formatCode="0.00E+00">
                        <c:v>-231886.36145613415</c:v>
                      </c:pt>
                      <c:pt idx="324" formatCode="0.00E+00">
                        <c:v>-235754.00921461228</c:v>
                      </c:pt>
                      <c:pt idx="325" formatCode="0.00E+00">
                        <c:v>-239403.99647010496</c:v>
                      </c:pt>
                      <c:pt idx="326" formatCode="0.00E+00">
                        <c:v>-243210.29853568703</c:v>
                      </c:pt>
                      <c:pt idx="327" formatCode="0.00E+00">
                        <c:v>-246888.57632324708</c:v>
                      </c:pt>
                      <c:pt idx="328" formatCode="0.00E+00">
                        <c:v>-248654.61586561508</c:v>
                      </c:pt>
                      <c:pt idx="329" formatCode="0.00E+00">
                        <c:v>-253132.02832315522</c:v>
                      </c:pt>
                      <c:pt idx="330" formatCode="0.00E+00">
                        <c:v>-255778.81889497244</c:v>
                      </c:pt>
                      <c:pt idx="331" formatCode="0.00E+00">
                        <c:v>-259768.59318368338</c:v>
                      </c:pt>
                      <c:pt idx="332" formatCode="0.00E+00">
                        <c:v>-263778.97436673159</c:v>
                      </c:pt>
                      <c:pt idx="333" formatCode="0.00E+00">
                        <c:v>-267240.28154626733</c:v>
                      </c:pt>
                      <c:pt idx="334" formatCode="0.00E+00">
                        <c:v>-270536.12775224005</c:v>
                      </c:pt>
                      <c:pt idx="335" formatCode="0.00E+00">
                        <c:v>-273252.20820585685</c:v>
                      </c:pt>
                      <c:pt idx="336" formatCode="0.00E+00">
                        <c:v>-277298.81232847314</c:v>
                      </c:pt>
                      <c:pt idx="337" formatCode="0.00E+00">
                        <c:v>-280733.43388242956</c:v>
                      </c:pt>
                      <c:pt idx="338" formatCode="0.00E+00">
                        <c:v>-283737.18039616296</c:v>
                      </c:pt>
                      <c:pt idx="339" formatCode="0.00E+00">
                        <c:v>-287503.49963101227</c:v>
                      </c:pt>
                      <c:pt idx="340" formatCode="0.00E+00">
                        <c:v>-285365.01876523613</c:v>
                      </c:pt>
                      <c:pt idx="341" formatCode="0.00E+00">
                        <c:v>-288398.07985535118</c:v>
                      </c:pt>
                      <c:pt idx="342" formatCode="0.00E+00">
                        <c:v>-293243.51812087238</c:v>
                      </c:pt>
                      <c:pt idx="343" formatCode="0.00E+00">
                        <c:v>-298515.91519619245</c:v>
                      </c:pt>
                      <c:pt idx="344" formatCode="0.00E+00">
                        <c:v>-300380.74831784214</c:v>
                      </c:pt>
                      <c:pt idx="345" formatCode="0.00E+00">
                        <c:v>-302162.16778802755</c:v>
                      </c:pt>
                      <c:pt idx="346" formatCode="0.00E+00">
                        <c:v>-279714.18537576171</c:v>
                      </c:pt>
                      <c:pt idx="347" formatCode="0.00E+00">
                        <c:v>-276999.80420122505</c:v>
                      </c:pt>
                      <c:pt idx="348" formatCode="0.00E+00">
                        <c:v>-296630.02996121556</c:v>
                      </c:pt>
                      <c:pt idx="349" formatCode="0.00E+00">
                        <c:v>-301314.87574051687</c:v>
                      </c:pt>
                      <c:pt idx="350" formatCode="0.00E+00">
                        <c:v>-308883.68608199537</c:v>
                      </c:pt>
                      <c:pt idx="351" formatCode="0.00E+00">
                        <c:v>-319827.68337302509</c:v>
                      </c:pt>
                      <c:pt idx="352" formatCode="0.00E+00">
                        <c:v>-324888.52314755699</c:v>
                      </c:pt>
                      <c:pt idx="353" formatCode="0.00E+00">
                        <c:v>-326288.115416024</c:v>
                      </c:pt>
                      <c:pt idx="354" formatCode="0.00E+00">
                        <c:v>-323221.38565784862</c:v>
                      </c:pt>
                      <c:pt idx="355" formatCode="0.00E+00">
                        <c:v>-319701.86045403016</c:v>
                      </c:pt>
                      <c:pt idx="356" formatCode="0.00E+00">
                        <c:v>-319084.19773990981</c:v>
                      </c:pt>
                      <c:pt idx="357" formatCode="0.00E+00">
                        <c:v>-325173.84661918145</c:v>
                      </c:pt>
                      <c:pt idx="358" formatCode="0.00E+00">
                        <c:v>-313839.94764452684</c:v>
                      </c:pt>
                      <c:pt idx="359" formatCode="0.00E+00">
                        <c:v>-340978.29113219952</c:v>
                      </c:pt>
                      <c:pt idx="360" formatCode="0.00E+00">
                        <c:v>-339686.3205571553</c:v>
                      </c:pt>
                      <c:pt idx="361" formatCode="0.00E+00">
                        <c:v>-346927.92182542663</c:v>
                      </c:pt>
                      <c:pt idx="362" formatCode="0.00E+00">
                        <c:v>-353707.10122603481</c:v>
                      </c:pt>
                      <c:pt idx="363" formatCode="0.00E+00">
                        <c:v>-356394.63239312591</c:v>
                      </c:pt>
                      <c:pt idx="364" formatCode="0.00E+00">
                        <c:v>-324133.13833218545</c:v>
                      </c:pt>
                      <c:pt idx="365" formatCode="0.00E+00">
                        <c:v>-295581.67040144658</c:v>
                      </c:pt>
                      <c:pt idx="366" formatCode="0.00E+00">
                        <c:v>-346003.51155484625</c:v>
                      </c:pt>
                      <c:pt idx="367" formatCode="0.00E+00">
                        <c:v>-379428.61104353698</c:v>
                      </c:pt>
                      <c:pt idx="368" formatCode="0.00E+00">
                        <c:v>-386323.42796644539</c:v>
                      </c:pt>
                      <c:pt idx="369" formatCode="0.00E+00">
                        <c:v>-387357.99593092385</c:v>
                      </c:pt>
                      <c:pt idx="370" formatCode="0.00E+00">
                        <c:v>-377746.99029715033</c:v>
                      </c:pt>
                      <c:pt idx="371" formatCode="0.00E+00">
                        <c:v>-352595.75364995387</c:v>
                      </c:pt>
                      <c:pt idx="372" formatCode="0.00E+00">
                        <c:v>-352347.76268776506</c:v>
                      </c:pt>
                      <c:pt idx="373" formatCode="0.00E+00">
                        <c:v>-359775.57303618616</c:v>
                      </c:pt>
                      <c:pt idx="374" formatCode="0.00E+00">
                        <c:v>-376567.75328266149</c:v>
                      </c:pt>
                      <c:pt idx="375" formatCode="0.00E+00">
                        <c:v>-372890.91575669358</c:v>
                      </c:pt>
                      <c:pt idx="376" formatCode="0.00E+00">
                        <c:v>-373612.4983959879</c:v>
                      </c:pt>
                      <c:pt idx="377" formatCode="0.00E+00">
                        <c:v>-330053.04060359189</c:v>
                      </c:pt>
                      <c:pt idx="378" formatCode="0.00E+00">
                        <c:v>-380459.37354455242</c:v>
                      </c:pt>
                      <c:pt idx="379" formatCode="0.00E+00">
                        <c:v>-405774.84924839146</c:v>
                      </c:pt>
                      <c:pt idx="380" formatCode="0.00E+00">
                        <c:v>-408169.62414341164</c:v>
                      </c:pt>
                      <c:pt idx="381" formatCode="0.00E+00">
                        <c:v>-412468.35411115381</c:v>
                      </c:pt>
                      <c:pt idx="382" formatCode="0.00E+00">
                        <c:v>-371064.57797411183</c:v>
                      </c:pt>
                      <c:pt idx="383" formatCode="0.00E+00">
                        <c:v>-288913.86180183874</c:v>
                      </c:pt>
                      <c:pt idx="384" formatCode="0.00E+00">
                        <c:v>-285117.5226818627</c:v>
                      </c:pt>
                      <c:pt idx="385" formatCode="0.00E+00">
                        <c:v>-382637.88520642818</c:v>
                      </c:pt>
                      <c:pt idx="386" formatCode="0.00E+00">
                        <c:v>-391463.06179090665</c:v>
                      </c:pt>
                      <c:pt idx="387" formatCode="0.00E+00">
                        <c:v>-405652.50942688354</c:v>
                      </c:pt>
                      <c:pt idx="388" formatCode="0.00E+00">
                        <c:v>-433061.12082125503</c:v>
                      </c:pt>
                      <c:pt idx="389" formatCode="0.00E+00">
                        <c:v>-431581.61184912617</c:v>
                      </c:pt>
                      <c:pt idx="390" formatCode="0.00E+00">
                        <c:v>-462142.05469923193</c:v>
                      </c:pt>
                      <c:pt idx="391" formatCode="0.00E+00">
                        <c:v>-460473.23764294822</c:v>
                      </c:pt>
                      <c:pt idx="392" formatCode="0.00E+00">
                        <c:v>-457478.44863518263</c:v>
                      </c:pt>
                      <c:pt idx="393" formatCode="0.00E+00">
                        <c:v>-421427.38253819809</c:v>
                      </c:pt>
                      <c:pt idx="394" formatCode="0.00E+00">
                        <c:v>-414949.13355090539</c:v>
                      </c:pt>
                      <c:pt idx="395" formatCode="0.00E+00">
                        <c:v>-404548.35360349121</c:v>
                      </c:pt>
                      <c:pt idx="396" formatCode="0.00E+00">
                        <c:v>-420414.05575462035</c:v>
                      </c:pt>
                      <c:pt idx="397" formatCode="0.00E+00">
                        <c:v>-429923.03485817596</c:v>
                      </c:pt>
                      <c:pt idx="398" formatCode="0.00E+00">
                        <c:v>-452655.43692842242</c:v>
                      </c:pt>
                      <c:pt idx="399" formatCode="0.00E+00">
                        <c:v>-459785.72534644441</c:v>
                      </c:pt>
                      <c:pt idx="400" formatCode="0.00E+00">
                        <c:v>-463082.18127654138</c:v>
                      </c:pt>
                      <c:pt idx="401" formatCode="0.00E+00">
                        <c:v>-455872.95804069587</c:v>
                      </c:pt>
                      <c:pt idx="402" formatCode="0.00E+00">
                        <c:v>-451734.26915395807</c:v>
                      </c:pt>
                      <c:pt idx="403" formatCode="0.00E+00">
                        <c:v>-464183.08019411209</c:v>
                      </c:pt>
                      <c:pt idx="404" formatCode="0.00E+00">
                        <c:v>-471555.65411315759</c:v>
                      </c:pt>
                      <c:pt idx="405" formatCode="0.00E+00">
                        <c:v>-474238.6423112831</c:v>
                      </c:pt>
                      <c:pt idx="406" formatCode="0.00E+00">
                        <c:v>-478609.87583357742</c:v>
                      </c:pt>
                      <c:pt idx="407" formatCode="0.00E+00">
                        <c:v>-477135.23005652725</c:v>
                      </c:pt>
                      <c:pt idx="408" formatCode="0.00E+00">
                        <c:v>-430801.47383141366</c:v>
                      </c:pt>
                      <c:pt idx="409" formatCode="0.00E+00">
                        <c:v>-459441.05037881085</c:v>
                      </c:pt>
                      <c:pt idx="410" formatCode="0.00E+00">
                        <c:v>-479583.193271472</c:v>
                      </c:pt>
                      <c:pt idx="411" formatCode="0.00E+00">
                        <c:v>-490104.05308402551</c:v>
                      </c:pt>
                      <c:pt idx="412" formatCode="0.00E+00">
                        <c:v>-493495.64728200459</c:v>
                      </c:pt>
                      <c:pt idx="413" formatCode="0.00E+00">
                        <c:v>-496975.94197879604</c:v>
                      </c:pt>
                      <c:pt idx="414" formatCode="0.00E+00">
                        <c:v>-499882.93267989467</c:v>
                      </c:pt>
                      <c:pt idx="415" formatCode="0.00E+00">
                        <c:v>-501975.71907788259</c:v>
                      </c:pt>
                      <c:pt idx="416" formatCode="0.00E+00">
                        <c:v>-504817.76058603358</c:v>
                      </c:pt>
                      <c:pt idx="417" formatCode="0.00E+00">
                        <c:v>-506438.45482031559</c:v>
                      </c:pt>
                      <c:pt idx="418" formatCode="0.00E+00">
                        <c:v>-508695.30817877484</c:v>
                      </c:pt>
                      <c:pt idx="419" formatCode="0.00E+00">
                        <c:v>-511435.7959523102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C7F-4538-AB3F-E1706A2DE62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O_atoms!$E$1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Bound(O,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O_atoms!$E$2:$E$421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349.5</c:v>
                      </c:pt>
                      <c:pt idx="297" formatCode="0.00E+00">
                        <c:v>72219.563981297775</c:v>
                      </c:pt>
                      <c:pt idx="298" formatCode="0.00E+00">
                        <c:v>78090.731781843351</c:v>
                      </c:pt>
                      <c:pt idx="299" formatCode="0.00E+00">
                        <c:v>84873.444373608058</c:v>
                      </c:pt>
                      <c:pt idx="300" formatCode="0.00E+00">
                        <c:v>91840.327855928059</c:v>
                      </c:pt>
                      <c:pt idx="301" formatCode="0.00E+00">
                        <c:v>98752.316633703347</c:v>
                      </c:pt>
                      <c:pt idx="302" formatCode="0.00E+00">
                        <c:v>105643.34134597673</c:v>
                      </c:pt>
                      <c:pt idx="303" formatCode="0.00E+00">
                        <c:v>112185.55042904739</c:v>
                      </c:pt>
                      <c:pt idx="304" formatCode="0.00E+00">
                        <c:v>117917.90739428232</c:v>
                      </c:pt>
                      <c:pt idx="305" formatCode="0.00E+00">
                        <c:v>123361.01033654505</c:v>
                      </c:pt>
                      <c:pt idx="306" formatCode="0.00E+00">
                        <c:v>128915.36522162819</c:v>
                      </c:pt>
                      <c:pt idx="307" formatCode="0.00E+00">
                        <c:v>133979.7638528072</c:v>
                      </c:pt>
                      <c:pt idx="308" formatCode="0.00E+00">
                        <c:v>139063.48738636661</c:v>
                      </c:pt>
                      <c:pt idx="309" formatCode="0.00E+00">
                        <c:v>144101.44096522577</c:v>
                      </c:pt>
                      <c:pt idx="310" formatCode="0.00E+00">
                        <c:v>149123.20400508755</c:v>
                      </c:pt>
                      <c:pt idx="311" formatCode="0.00E+00">
                        <c:v>153930.22842888741</c:v>
                      </c:pt>
                      <c:pt idx="312" formatCode="0.00E+00">
                        <c:v>158613.0491181073</c:v>
                      </c:pt>
                      <c:pt idx="313" formatCode="0.00E+00">
                        <c:v>164420.3327186784</c:v>
                      </c:pt>
                      <c:pt idx="314" formatCode="0.00E+00">
                        <c:v>169450.51771799038</c:v>
                      </c:pt>
                      <c:pt idx="315" formatCode="0.00E+00">
                        <c:v>174247.2711744952</c:v>
                      </c:pt>
                      <c:pt idx="316" formatCode="0.00E+00">
                        <c:v>178859.37754862779</c:v>
                      </c:pt>
                      <c:pt idx="317" formatCode="0.00E+00">
                        <c:v>183330.49291905735</c:v>
                      </c:pt>
                      <c:pt idx="318" formatCode="0.00E+00">
                        <c:v>187584.62545980804</c:v>
                      </c:pt>
                      <c:pt idx="319" formatCode="0.00E+00">
                        <c:v>191760.25164233317</c:v>
                      </c:pt>
                      <c:pt idx="320" formatCode="0.00E+00">
                        <c:v>195906.22873105438</c:v>
                      </c:pt>
                      <c:pt idx="321" formatCode="0.00E+00">
                        <c:v>200059.18430434426</c:v>
                      </c:pt>
                      <c:pt idx="322" formatCode="0.00E+00">
                        <c:v>204137.60056303567</c:v>
                      </c:pt>
                      <c:pt idx="323" formatCode="0.00E+00">
                        <c:v>208214.15921031716</c:v>
                      </c:pt>
                      <c:pt idx="324" formatCode="0.00E+00">
                        <c:v>212057.09750980992</c:v>
                      </c:pt>
                      <c:pt idx="325" formatCode="0.00E+00">
                        <c:v>216015.71457351017</c:v>
                      </c:pt>
                      <c:pt idx="326" formatCode="0.00E+00">
                        <c:v>219721.11679160531</c:v>
                      </c:pt>
                      <c:pt idx="327" formatCode="0.00E+00">
                        <c:v>223462.33829003046</c:v>
                      </c:pt>
                      <c:pt idx="328" formatCode="0.00E+00">
                        <c:v>229027.94112286676</c:v>
                      </c:pt>
                      <c:pt idx="329" formatCode="0.00E+00">
                        <c:v>231798.34989582878</c:v>
                      </c:pt>
                      <c:pt idx="330" formatCode="0.00E+00">
                        <c:v>236319.31317358062</c:v>
                      </c:pt>
                      <c:pt idx="331" formatCode="0.00E+00">
                        <c:v>239420.72375976367</c:v>
                      </c:pt>
                      <c:pt idx="332" formatCode="0.00E+00">
                        <c:v>242428.22502604633</c:v>
                      </c:pt>
                      <c:pt idx="333" formatCode="0.00E+00">
                        <c:v>245914.55335968654</c:v>
                      </c:pt>
                      <c:pt idx="334" formatCode="0.00E+00">
                        <c:v>249498.95862506467</c:v>
                      </c:pt>
                      <c:pt idx="335" formatCode="0.00E+00">
                        <c:v>253598.43234373606</c:v>
                      </c:pt>
                      <c:pt idx="336" formatCode="0.00E+00">
                        <c:v>256305.21037160704</c:v>
                      </c:pt>
                      <c:pt idx="337" formatCode="0.00E+00">
                        <c:v>259564.17591070934</c:v>
                      </c:pt>
                      <c:pt idx="338" formatCode="0.00E+00">
                        <c:v>263196.4618942751</c:v>
                      </c:pt>
                      <c:pt idx="339" formatCode="0.00E+00">
                        <c:v>266010.73515123752</c:v>
                      </c:pt>
                      <c:pt idx="340" formatCode="0.00E+00">
                        <c:v>274676.36681516678</c:v>
                      </c:pt>
                      <c:pt idx="341" formatCode="0.00E+00">
                        <c:v>278118.9055386908</c:v>
                      </c:pt>
                      <c:pt idx="342" formatCode="0.00E+00">
                        <c:v>279699.30707213102</c:v>
                      </c:pt>
                      <c:pt idx="343" formatCode="0.00E+00">
                        <c:v>280804.68815357122</c:v>
                      </c:pt>
                      <c:pt idx="344" formatCode="0.00E+00">
                        <c:v>285271.18382128153</c:v>
                      </c:pt>
                      <c:pt idx="345" formatCode="0.00E+00">
                        <c:v>289776.17587671452</c:v>
                      </c:pt>
                      <c:pt idx="346" formatCode="0.00E+00">
                        <c:v>318467.10989724926</c:v>
                      </c:pt>
                      <c:pt idx="347" formatCode="0.00E+00">
                        <c:v>327382.37030614726</c:v>
                      </c:pt>
                      <c:pt idx="348" formatCode="0.00E+00">
                        <c:v>313912.27368858119</c:v>
                      </c:pt>
                      <c:pt idx="349" formatCode="0.00E+00">
                        <c:v>315348.06815012573</c:v>
                      </c:pt>
                      <c:pt idx="350" formatCode="0.00E+00">
                        <c:v>313861.61308134161</c:v>
                      </c:pt>
                      <c:pt idx="351" formatCode="0.00E+00">
                        <c:v>308962.83630315081</c:v>
                      </c:pt>
                      <c:pt idx="352" formatCode="0.00E+00">
                        <c:v>309911.18202237488</c:v>
                      </c:pt>
                      <c:pt idx="353" formatCode="0.00E+00">
                        <c:v>314485.79251077317</c:v>
                      </c:pt>
                      <c:pt idx="354" formatCode="0.00E+00">
                        <c:v>323492.74989558948</c:v>
                      </c:pt>
                      <c:pt idx="355" formatCode="0.00E+00">
                        <c:v>332919.4931044791</c:v>
                      </c:pt>
                      <c:pt idx="356" formatCode="0.00E+00">
                        <c:v>339412.29000293586</c:v>
                      </c:pt>
                      <c:pt idx="357" formatCode="0.00E+00">
                        <c:v>339166.57979949901</c:v>
                      </c:pt>
                      <c:pt idx="358" formatCode="0.00E+00">
                        <c:v>356314.0748280437</c:v>
                      </c:pt>
                      <c:pt idx="359" formatCode="0.00E+00">
                        <c:v>334959.80415305292</c:v>
                      </c:pt>
                      <c:pt idx="360" formatCode="0.00E+00">
                        <c:v>342007.11196319247</c:v>
                      </c:pt>
                      <c:pt idx="361" formatCode="0.00E+00">
                        <c:v>340492.86996725528</c:v>
                      </c:pt>
                      <c:pt idx="362" formatCode="0.00E+00">
                        <c:v>339413.80099991942</c:v>
                      </c:pt>
                      <c:pt idx="363" formatCode="0.00E+00">
                        <c:v>342399.8335154542</c:v>
                      </c:pt>
                      <c:pt idx="364" formatCode="0.00E+00">
                        <c:v>380309.02092352125</c:v>
                      </c:pt>
                      <c:pt idx="365" formatCode="0.00E+00">
                        <c:v>414482.96388322843</c:v>
                      </c:pt>
                      <c:pt idx="366" formatCode="0.00E+00">
                        <c:v>369659.00825569482</c:v>
                      </c:pt>
                      <c:pt idx="367" formatCode="0.00E+00">
                        <c:v>341807.81152414501</c:v>
                      </c:pt>
                      <c:pt idx="368" formatCode="0.00E+00">
                        <c:v>340463.50029654166</c:v>
                      </c:pt>
                      <c:pt idx="369" formatCode="0.00E+00">
                        <c:v>344956.6066347278</c:v>
                      </c:pt>
                      <c:pt idx="370" formatCode="0.00E+00">
                        <c:v>360073.0017410178</c:v>
                      </c:pt>
                      <c:pt idx="371" formatCode="0.00E+00">
                        <c:v>390707.87136276299</c:v>
                      </c:pt>
                      <c:pt idx="372" formatCode="0.00E+00">
                        <c:v>396418.24972904532</c:v>
                      </c:pt>
                      <c:pt idx="373" formatCode="0.00E+00">
                        <c:v>394432.0755155466</c:v>
                      </c:pt>
                      <c:pt idx="374" formatCode="0.00E+00">
                        <c:v>383061.25854435452</c:v>
                      </c:pt>
                      <c:pt idx="375" formatCode="0.00E+00">
                        <c:v>392139.64969725569</c:v>
                      </c:pt>
                      <c:pt idx="376" formatCode="0.00E+00">
                        <c:v>396800.25970488263</c:v>
                      </c:pt>
                      <c:pt idx="377" formatCode="0.00E+00">
                        <c:v>445722.98390918336</c:v>
                      </c:pt>
                      <c:pt idx="378" formatCode="0.00E+00">
                        <c:v>400661.41255303385</c:v>
                      </c:pt>
                      <c:pt idx="379" formatCode="0.00E+00">
                        <c:v>380672.60223284969</c:v>
                      </c:pt>
                      <c:pt idx="380" formatCode="0.00E+00">
                        <c:v>383586.79289018922</c:v>
                      </c:pt>
                      <c:pt idx="381" formatCode="0.00E+00">
                        <c:v>384579.71325586754</c:v>
                      </c:pt>
                      <c:pt idx="382" formatCode="0.00E+00">
                        <c:v>431258.19783519342</c:v>
                      </c:pt>
                      <c:pt idx="383" formatCode="0.00E+00">
                        <c:v>518667.04305078008</c:v>
                      </c:pt>
                      <c:pt idx="384" formatCode="0.00E+00">
                        <c:v>527705.28389798186</c:v>
                      </c:pt>
                      <c:pt idx="385" formatCode="0.00E+00">
                        <c:v>435410.93786331144</c:v>
                      </c:pt>
                      <c:pt idx="386" formatCode="0.00E+00">
                        <c:v>431796.22499125957</c:v>
                      </c:pt>
                      <c:pt idx="387" formatCode="0.00E+00">
                        <c:v>422802.0114976957</c:v>
                      </c:pt>
                      <c:pt idx="388" formatCode="0.00E+00">
                        <c:v>400573.71897961374</c:v>
                      </c:pt>
                      <c:pt idx="389" formatCode="0.00E+00">
                        <c:v>407218.9372944549</c:v>
                      </c:pt>
                      <c:pt idx="390" formatCode="0.00E+00">
                        <c:v>381809.89173124329</c:v>
                      </c:pt>
                      <c:pt idx="391" formatCode="0.00E+00">
                        <c:v>388616.08354335552</c:v>
                      </c:pt>
                      <c:pt idx="392" formatCode="0.00E+00">
                        <c:v>396734.50663546805</c:v>
                      </c:pt>
                      <c:pt idx="393" formatCode="0.00E+00">
                        <c:v>437895.74061440508</c:v>
                      </c:pt>
                      <c:pt idx="394" formatCode="0.00E+00">
                        <c:v>449470.95862207725</c:v>
                      </c:pt>
                      <c:pt idx="395" formatCode="0.00E+00">
                        <c:v>464955.76919132657</c:v>
                      </c:pt>
                      <c:pt idx="396" formatCode="0.00E+00">
                        <c:v>454161.4130880693</c:v>
                      </c:pt>
                      <c:pt idx="397" formatCode="0.00E+00">
                        <c:v>449711.34287337755</c:v>
                      </c:pt>
                      <c:pt idx="398" formatCode="0.00E+00">
                        <c:v>432025.65375716542</c:v>
                      </c:pt>
                      <c:pt idx="399" formatCode="0.00E+00">
                        <c:v>429930.11760115402</c:v>
                      </c:pt>
                      <c:pt idx="400" formatCode="0.00E+00">
                        <c:v>431656.68270293</c:v>
                      </c:pt>
                      <c:pt idx="401" formatCode="0.00E+00">
                        <c:v>443877.41961343645</c:v>
                      </c:pt>
                      <c:pt idx="402" formatCode="0.00E+00">
                        <c:v>453016.33328549145</c:v>
                      </c:pt>
                      <c:pt idx="403" formatCode="0.00E+00">
                        <c:v>445556.67138037406</c:v>
                      </c:pt>
                      <c:pt idx="404" formatCode="0.00E+00">
                        <c:v>443162.37912533252</c:v>
                      </c:pt>
                      <c:pt idx="405" formatCode="0.00E+00">
                        <c:v>445447.00840169395</c:v>
                      </c:pt>
                      <c:pt idx="406" formatCode="0.00E+00">
                        <c:v>446032.92670367478</c:v>
                      </c:pt>
                      <c:pt idx="407" formatCode="0.00E+00">
                        <c:v>452454.45260116103</c:v>
                      </c:pt>
                      <c:pt idx="408" formatCode="0.00E+00">
                        <c:v>503725.00673965039</c:v>
                      </c:pt>
                      <c:pt idx="409" formatCode="0.00E+00">
                        <c:v>480012.33108343685</c:v>
                      </c:pt>
                      <c:pt idx="410" formatCode="0.00E+00">
                        <c:v>464787.3730650231</c:v>
                      </c:pt>
                      <c:pt idx="411" formatCode="0.00E+00">
                        <c:v>459174.15906259092</c:v>
                      </c:pt>
                      <c:pt idx="412" formatCode="0.00E+00">
                        <c:v>460680.84463324805</c:v>
                      </c:pt>
                      <c:pt idx="413" formatCode="0.00E+00">
                        <c:v>462089.63287369104</c:v>
                      </c:pt>
                      <c:pt idx="414" formatCode="0.00E+00">
                        <c:v>464062.69378911488</c:v>
                      </c:pt>
                      <c:pt idx="415" formatCode="0.00E+00">
                        <c:v>466841.08960715029</c:v>
                      </c:pt>
                      <c:pt idx="416" formatCode="0.00E+00">
                        <c:v>468861.51934912405</c:v>
                      </c:pt>
                      <c:pt idx="417" formatCode="0.00E+00">
                        <c:v>472094.7404490487</c:v>
                      </c:pt>
                      <c:pt idx="418" formatCode="0.00E+00">
                        <c:v>474683.39827153267</c:v>
                      </c:pt>
                      <c:pt idx="419" formatCode="0.00E+00">
                        <c:v>476780.16609476507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C7F-4538-AB3F-E1706A2DE620}"/>
                  </c:ext>
                </c:extLst>
              </c15:ser>
            </c15:filteredLineSeries>
          </c:ext>
        </c:extLst>
      </c:lineChart>
      <c:catAx>
        <c:axId val="67949783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500456"/>
        <c:crosses val="autoZero"/>
        <c:auto val="1"/>
        <c:lblAlgn val="ctr"/>
        <c:lblOffset val="100"/>
        <c:noMultiLvlLbl val="0"/>
      </c:catAx>
      <c:valAx>
        <c:axId val="67950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97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N2_molecules!$B$1</c:f>
              <c:strCache>
                <c:ptCount val="1"/>
                <c:pt idx="0">
                  <c:v>N2,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N2_molecules!$B$2:$B$421</c:f>
              <c:numCache>
                <c:formatCode>0.00E+00</c:formatCode>
                <c:ptCount val="420"/>
                <c:pt idx="0">
                  <c:v>9.5359999999999998E-4</c:v>
                </c:pt>
                <c:pt idx="1">
                  <c:v>1.0089999999999999E-3</c:v>
                </c:pt>
                <c:pt idx="2">
                  <c:v>4.638E-4</c:v>
                </c:pt>
                <c:pt idx="3">
                  <c:v>1.1360000000000001E-3</c:v>
                </c:pt>
                <c:pt idx="4">
                  <c:v>8.5950000000000002E-4</c:v>
                </c:pt>
                <c:pt idx="5">
                  <c:v>4.5990000000000001E-4</c:v>
                </c:pt>
                <c:pt idx="6">
                  <c:v>4.9989999999999995E-4</c:v>
                </c:pt>
                <c:pt idx="7">
                  <c:v>1.451E-3</c:v>
                </c:pt>
                <c:pt idx="8">
                  <c:v>6.0999999999999997E-4</c:v>
                </c:pt>
                <c:pt idx="9">
                  <c:v>5.6320000000000003E-4</c:v>
                </c:pt>
                <c:pt idx="10">
                  <c:v>8.631E-4</c:v>
                </c:pt>
                <c:pt idx="11">
                  <c:v>3.3760000000000001E-3</c:v>
                </c:pt>
                <c:pt idx="12">
                  <c:v>1.0120000000000001E-3</c:v>
                </c:pt>
                <c:pt idx="13">
                  <c:v>5.8350000000000003E-4</c:v>
                </c:pt>
                <c:pt idx="14">
                  <c:v>1.9269999999999999E-3</c:v>
                </c:pt>
                <c:pt idx="15">
                  <c:v>2.4919999999999999E-3</c:v>
                </c:pt>
                <c:pt idx="16">
                  <c:v>8.7790000000000003E-3</c:v>
                </c:pt>
                <c:pt idx="17">
                  <c:v>1.1429999999999999E-3</c:v>
                </c:pt>
                <c:pt idx="18">
                  <c:v>3.815E-4</c:v>
                </c:pt>
                <c:pt idx="19">
                  <c:v>6.0329999999999997E-4</c:v>
                </c:pt>
                <c:pt idx="20">
                  <c:v>6.2529999999999999E-3</c:v>
                </c:pt>
                <c:pt idx="21">
                  <c:v>8.5870000000000002E-2</c:v>
                </c:pt>
                <c:pt idx="22">
                  <c:v>3.0810000000000001E-2</c:v>
                </c:pt>
                <c:pt idx="23">
                  <c:v>5.8729999999999997E-2</c:v>
                </c:pt>
                <c:pt idx="24">
                  <c:v>2.6669999999999999E-2</c:v>
                </c:pt>
                <c:pt idx="25">
                  <c:v>1.457E-2</c:v>
                </c:pt>
                <c:pt idx="26">
                  <c:v>5.7250000000000002E-2</c:v>
                </c:pt>
                <c:pt idx="27">
                  <c:v>6.7159999999999997E-2</c:v>
                </c:pt>
                <c:pt idx="28">
                  <c:v>0.13</c:v>
                </c:pt>
                <c:pt idx="29">
                  <c:v>3.7159999999999999E-2</c:v>
                </c:pt>
                <c:pt idx="30">
                  <c:v>0.15060000000000001</c:v>
                </c:pt>
                <c:pt idx="31">
                  <c:v>0.40400000000000003</c:v>
                </c:pt>
                <c:pt idx="32">
                  <c:v>4.641</c:v>
                </c:pt>
                <c:pt idx="33">
                  <c:v>1.3859999999999999</c:v>
                </c:pt>
                <c:pt idx="34">
                  <c:v>0.44309999999999999</c:v>
                </c:pt>
                <c:pt idx="35">
                  <c:v>4.4950000000000001</c:v>
                </c:pt>
                <c:pt idx="36">
                  <c:v>3.7330000000000001</c:v>
                </c:pt>
                <c:pt idx="37">
                  <c:v>0.15090000000000001</c:v>
                </c:pt>
                <c:pt idx="38">
                  <c:v>0.15090000000000001</c:v>
                </c:pt>
                <c:pt idx="39">
                  <c:v>0.28699999999999998</c:v>
                </c:pt>
                <c:pt idx="40">
                  <c:v>1.7390000000000001</c:v>
                </c:pt>
                <c:pt idx="41">
                  <c:v>4.9130000000000003</c:v>
                </c:pt>
                <c:pt idx="42">
                  <c:v>14.45</c:v>
                </c:pt>
                <c:pt idx="43">
                  <c:v>11.68</c:v>
                </c:pt>
                <c:pt idx="44">
                  <c:v>12.51</c:v>
                </c:pt>
                <c:pt idx="45">
                  <c:v>1.778</c:v>
                </c:pt>
                <c:pt idx="46">
                  <c:v>9.5350000000000001</c:v>
                </c:pt>
                <c:pt idx="47">
                  <c:v>7.4169999999999998</c:v>
                </c:pt>
                <c:pt idx="48">
                  <c:v>4.8570000000000002</c:v>
                </c:pt>
                <c:pt idx="49">
                  <c:v>2.4129999999999998</c:v>
                </c:pt>
                <c:pt idx="50">
                  <c:v>49.21</c:v>
                </c:pt>
                <c:pt idx="51">
                  <c:v>58.69</c:v>
                </c:pt>
                <c:pt idx="52">
                  <c:v>20.78</c:v>
                </c:pt>
                <c:pt idx="53">
                  <c:v>8.0259999999999998</c:v>
                </c:pt>
                <c:pt idx="54">
                  <c:v>6.8789999999999996</c:v>
                </c:pt>
                <c:pt idx="55">
                  <c:v>4.2709999999999999</c:v>
                </c:pt>
                <c:pt idx="56">
                  <c:v>9.8230000000000004</c:v>
                </c:pt>
                <c:pt idx="57">
                  <c:v>23.12</c:v>
                </c:pt>
                <c:pt idx="58">
                  <c:v>22.82</c:v>
                </c:pt>
                <c:pt idx="59">
                  <c:v>16.989999999999998</c:v>
                </c:pt>
                <c:pt idx="60">
                  <c:v>4.7560000000000002</c:v>
                </c:pt>
                <c:pt idx="61">
                  <c:v>3.0619999999999998</c:v>
                </c:pt>
                <c:pt idx="62">
                  <c:v>1.4119999999999999</c:v>
                </c:pt>
                <c:pt idx="63">
                  <c:v>81.44</c:v>
                </c:pt>
                <c:pt idx="64">
                  <c:v>12.66</c:v>
                </c:pt>
                <c:pt idx="65">
                  <c:v>2.371</c:v>
                </c:pt>
                <c:pt idx="66">
                  <c:v>1.446</c:v>
                </c:pt>
                <c:pt idx="67">
                  <c:v>0.73599999999999999</c:v>
                </c:pt>
                <c:pt idx="68">
                  <c:v>12.14</c:v>
                </c:pt>
                <c:pt idx="69">
                  <c:v>211.7</c:v>
                </c:pt>
                <c:pt idx="70">
                  <c:v>141</c:v>
                </c:pt>
                <c:pt idx="71">
                  <c:v>78.3</c:v>
                </c:pt>
                <c:pt idx="72">
                  <c:v>88.35</c:v>
                </c:pt>
                <c:pt idx="73">
                  <c:v>87.81</c:v>
                </c:pt>
                <c:pt idx="74">
                  <c:v>33.19</c:v>
                </c:pt>
                <c:pt idx="75">
                  <c:v>44.92</c:v>
                </c:pt>
                <c:pt idx="76">
                  <c:v>5.577</c:v>
                </c:pt>
                <c:pt idx="77">
                  <c:v>8.0250000000000004</c:v>
                </c:pt>
                <c:pt idx="78">
                  <c:v>4.1260000000000003</c:v>
                </c:pt>
                <c:pt idx="79">
                  <c:v>32.56</c:v>
                </c:pt>
                <c:pt idx="80">
                  <c:v>14.32</c:v>
                </c:pt>
                <c:pt idx="81">
                  <c:v>17.75</c:v>
                </c:pt>
                <c:pt idx="82">
                  <c:v>9.5440000000000005</c:v>
                </c:pt>
                <c:pt idx="83">
                  <c:v>7.3159999999999998</c:v>
                </c:pt>
                <c:pt idx="84">
                  <c:v>0.55810000000000004</c:v>
                </c:pt>
                <c:pt idx="85">
                  <c:v>0.7006</c:v>
                </c:pt>
                <c:pt idx="86">
                  <c:v>0.6623</c:v>
                </c:pt>
                <c:pt idx="87">
                  <c:v>2.952</c:v>
                </c:pt>
                <c:pt idx="88">
                  <c:v>5.2210000000000001</c:v>
                </c:pt>
                <c:pt idx="89">
                  <c:v>0.72030000000000005</c:v>
                </c:pt>
                <c:pt idx="90">
                  <c:v>0.47260000000000002</c:v>
                </c:pt>
                <c:pt idx="91">
                  <c:v>0.31659999999999999</c:v>
                </c:pt>
                <c:pt idx="92">
                  <c:v>0.19339999999999999</c:v>
                </c:pt>
                <c:pt idx="93">
                  <c:v>0.99</c:v>
                </c:pt>
                <c:pt idx="94">
                  <c:v>32.24</c:v>
                </c:pt>
                <c:pt idx="95">
                  <c:v>3.0209999999999999</c:v>
                </c:pt>
                <c:pt idx="96">
                  <c:v>0.39</c:v>
                </c:pt>
                <c:pt idx="97">
                  <c:v>5.0889999999999998E-2</c:v>
                </c:pt>
                <c:pt idx="98">
                  <c:v>0.2059</c:v>
                </c:pt>
                <c:pt idx="99">
                  <c:v>0.1163</c:v>
                </c:pt>
                <c:pt idx="100">
                  <c:v>4.5109999999999997E-2</c:v>
                </c:pt>
                <c:pt idx="101">
                  <c:v>7.2940000000000005E-2</c:v>
                </c:pt>
                <c:pt idx="102">
                  <c:v>1.7690000000000001E-2</c:v>
                </c:pt>
                <c:pt idx="103">
                  <c:v>2.1139999999999999E-2</c:v>
                </c:pt>
                <c:pt idx="104">
                  <c:v>2.231E-2</c:v>
                </c:pt>
                <c:pt idx="105">
                  <c:v>2.1739999999999999E-2</c:v>
                </c:pt>
                <c:pt idx="106">
                  <c:v>0.3871</c:v>
                </c:pt>
                <c:pt idx="107">
                  <c:v>0.20119999999999999</c:v>
                </c:pt>
                <c:pt idx="108">
                  <c:v>7.9509999999999997E-2</c:v>
                </c:pt>
                <c:pt idx="109">
                  <c:v>8.9789999999999991E-3</c:v>
                </c:pt>
                <c:pt idx="110">
                  <c:v>7.4089999999999998E-3</c:v>
                </c:pt>
                <c:pt idx="111">
                  <c:v>5.4149999999999997E-3</c:v>
                </c:pt>
                <c:pt idx="112">
                  <c:v>0.14979999999999999</c:v>
                </c:pt>
                <c:pt idx="113">
                  <c:v>3.2840000000000001E-2</c:v>
                </c:pt>
                <c:pt idx="114">
                  <c:v>4.6190000000000002E-2</c:v>
                </c:pt>
                <c:pt idx="115">
                  <c:v>4.7699999999999999E-2</c:v>
                </c:pt>
                <c:pt idx="116">
                  <c:v>9.9000000000000008E-3</c:v>
                </c:pt>
                <c:pt idx="117">
                  <c:v>6.0520000000000001E-3</c:v>
                </c:pt>
                <c:pt idx="118">
                  <c:v>8.9300000000000004E-3</c:v>
                </c:pt>
                <c:pt idx="119">
                  <c:v>4.4249999999999998E-2</c:v>
                </c:pt>
                <c:pt idx="120">
                  <c:v>6.4219999999999998E-3</c:v>
                </c:pt>
                <c:pt idx="121">
                  <c:v>1.059E-3</c:v>
                </c:pt>
                <c:pt idx="122">
                  <c:v>2.274E-3</c:v>
                </c:pt>
                <c:pt idx="123">
                  <c:v>2.418E-3</c:v>
                </c:pt>
                <c:pt idx="124">
                  <c:v>9.3539999999999995E-3</c:v>
                </c:pt>
                <c:pt idx="125">
                  <c:v>4.9649999999999998E-3</c:v>
                </c:pt>
                <c:pt idx="126">
                  <c:v>1.823E-3</c:v>
                </c:pt>
                <c:pt idx="127">
                  <c:v>1.389E-3</c:v>
                </c:pt>
                <c:pt idx="128">
                  <c:v>4.5319999999999996E-3</c:v>
                </c:pt>
                <c:pt idx="129">
                  <c:v>1.1259999999999999E-2</c:v>
                </c:pt>
                <c:pt idx="130">
                  <c:v>5.5970000000000004E-3</c:v>
                </c:pt>
                <c:pt idx="131">
                  <c:v>6.594E-3</c:v>
                </c:pt>
                <c:pt idx="132">
                  <c:v>6.5399999999999998E-3</c:v>
                </c:pt>
                <c:pt idx="133">
                  <c:v>4.3379999999999998E-3</c:v>
                </c:pt>
                <c:pt idx="134">
                  <c:v>2.0730000000000002E-3</c:v>
                </c:pt>
                <c:pt idx="135">
                  <c:v>7.2100000000000003E-3</c:v>
                </c:pt>
                <c:pt idx="136">
                  <c:v>5.0270000000000002E-3</c:v>
                </c:pt>
                <c:pt idx="137">
                  <c:v>1.6119999999999999E-3</c:v>
                </c:pt>
                <c:pt idx="138">
                  <c:v>5.0299999999999997E-4</c:v>
                </c:pt>
                <c:pt idx="139">
                  <c:v>6.5640000000000002E-4</c:v>
                </c:pt>
                <c:pt idx="140">
                  <c:v>5.9000000000000003E-4</c:v>
                </c:pt>
                <c:pt idx="141">
                  <c:v>4.817E-4</c:v>
                </c:pt>
                <c:pt idx="142">
                  <c:v>7.9069999999999997E-4</c:v>
                </c:pt>
                <c:pt idx="143">
                  <c:v>9.3809999999999998E-4</c:v>
                </c:pt>
                <c:pt idx="144">
                  <c:v>1.044E-3</c:v>
                </c:pt>
                <c:pt idx="145">
                  <c:v>2.1450000000000002E-3</c:v>
                </c:pt>
                <c:pt idx="146">
                  <c:v>2.3609999999999998E-3</c:v>
                </c:pt>
                <c:pt idx="147">
                  <c:v>1.2329999999999999E-3</c:v>
                </c:pt>
                <c:pt idx="148">
                  <c:v>5.488E-4</c:v>
                </c:pt>
                <c:pt idx="149">
                  <c:v>9.9730000000000001E-4</c:v>
                </c:pt>
                <c:pt idx="150">
                  <c:v>1.5970000000000001E-4</c:v>
                </c:pt>
                <c:pt idx="151">
                  <c:v>8.3139999999999993E-5</c:v>
                </c:pt>
                <c:pt idx="152">
                  <c:v>1.164E-4</c:v>
                </c:pt>
                <c:pt idx="153">
                  <c:v>6.0329999999999997E-4</c:v>
                </c:pt>
                <c:pt idx="154">
                  <c:v>4.9790000000000001E-4</c:v>
                </c:pt>
                <c:pt idx="155">
                  <c:v>2.321E-4</c:v>
                </c:pt>
                <c:pt idx="156">
                  <c:v>6.6200000000000005E-4</c:v>
                </c:pt>
                <c:pt idx="157">
                  <c:v>2.1709999999999999E-4</c:v>
                </c:pt>
                <c:pt idx="158">
                  <c:v>2.3350000000000001E-4</c:v>
                </c:pt>
                <c:pt idx="159">
                  <c:v>5.0489999999999997E-4</c:v>
                </c:pt>
                <c:pt idx="160">
                  <c:v>5.8310000000000002E-4</c:v>
                </c:pt>
                <c:pt idx="161">
                  <c:v>3.2620000000000001E-4</c:v>
                </c:pt>
                <c:pt idx="162">
                  <c:v>1.839E-4</c:v>
                </c:pt>
                <c:pt idx="163">
                  <c:v>1.2310000000000001E-4</c:v>
                </c:pt>
                <c:pt idx="164">
                  <c:v>1.6660000000000001E-4</c:v>
                </c:pt>
                <c:pt idx="165">
                  <c:v>4.5570000000000002E-4</c:v>
                </c:pt>
                <c:pt idx="166">
                  <c:v>1.2130000000000001E-3</c:v>
                </c:pt>
                <c:pt idx="167">
                  <c:v>6.1180000000000002E-4</c:v>
                </c:pt>
                <c:pt idx="168">
                  <c:v>6.9999999999999999E-4</c:v>
                </c:pt>
                <c:pt idx="169">
                  <c:v>2.7280000000000002E-4</c:v>
                </c:pt>
                <c:pt idx="170">
                  <c:v>2.7280000000000002E-4</c:v>
                </c:pt>
                <c:pt idx="171">
                  <c:v>7.1300000000000002E-2</c:v>
                </c:pt>
                <c:pt idx="172">
                  <c:v>2.2579999999999999E-2</c:v>
                </c:pt>
                <c:pt idx="173">
                  <c:v>0.10340000000000001</c:v>
                </c:pt>
                <c:pt idx="174">
                  <c:v>7.6579999999999995E-2</c:v>
                </c:pt>
                <c:pt idx="175">
                  <c:v>1.728E-2</c:v>
                </c:pt>
                <c:pt idx="176">
                  <c:v>8.1930000000000006E-3</c:v>
                </c:pt>
                <c:pt idx="177">
                  <c:v>3.372E-3</c:v>
                </c:pt>
                <c:pt idx="178">
                  <c:v>6.3599999999999996E-4</c:v>
                </c:pt>
                <c:pt idx="179">
                  <c:v>8.441E-5</c:v>
                </c:pt>
                <c:pt idx="180">
                  <c:v>6.2399999999999999E-5</c:v>
                </c:pt>
                <c:pt idx="181">
                  <c:v>9.4079999999999997E-3</c:v>
                </c:pt>
                <c:pt idx="182">
                  <c:v>4.4209999999999996E-3</c:v>
                </c:pt>
                <c:pt idx="183">
                  <c:v>0.1971</c:v>
                </c:pt>
                <c:pt idx="184">
                  <c:v>0.21</c:v>
                </c:pt>
                <c:pt idx="185">
                  <c:v>9.2789999999999997E-2</c:v>
                </c:pt>
                <c:pt idx="186">
                  <c:v>2.0809999999999999E-2</c:v>
                </c:pt>
                <c:pt idx="187">
                  <c:v>5.1299999999999998E-2</c:v>
                </c:pt>
                <c:pt idx="188">
                  <c:v>5.416E-2</c:v>
                </c:pt>
                <c:pt idx="189">
                  <c:v>1.9570000000000001</c:v>
                </c:pt>
                <c:pt idx="190">
                  <c:v>3.9750000000000001</c:v>
                </c:pt>
                <c:pt idx="191">
                  <c:v>1.93</c:v>
                </c:pt>
                <c:pt idx="192">
                  <c:v>0.56799999999999995</c:v>
                </c:pt>
                <c:pt idx="193">
                  <c:v>0.14660000000000001</c:v>
                </c:pt>
                <c:pt idx="194">
                  <c:v>0.13700000000000001</c:v>
                </c:pt>
                <c:pt idx="195">
                  <c:v>0.121</c:v>
                </c:pt>
                <c:pt idx="196">
                  <c:v>0.158</c:v>
                </c:pt>
                <c:pt idx="197">
                  <c:v>0.30809999999999998</c:v>
                </c:pt>
                <c:pt idx="198">
                  <c:v>0.66020000000000001</c:v>
                </c:pt>
                <c:pt idx="199">
                  <c:v>0.3362</c:v>
                </c:pt>
                <c:pt idx="200">
                  <c:v>0.2331</c:v>
                </c:pt>
                <c:pt idx="201">
                  <c:v>1.819</c:v>
                </c:pt>
                <c:pt idx="202">
                  <c:v>0.50980000000000003</c:v>
                </c:pt>
                <c:pt idx="203">
                  <c:v>0.1797</c:v>
                </c:pt>
                <c:pt idx="204">
                  <c:v>6.3399999999999998E-2</c:v>
                </c:pt>
                <c:pt idx="205">
                  <c:v>6.3399999999999998E-2</c:v>
                </c:pt>
                <c:pt idx="206">
                  <c:v>0.30649999999999999</c:v>
                </c:pt>
                <c:pt idx="207">
                  <c:v>0.16</c:v>
                </c:pt>
                <c:pt idx="208">
                  <c:v>3.4609999999999999</c:v>
                </c:pt>
                <c:pt idx="209">
                  <c:v>0.80669999999999997</c:v>
                </c:pt>
                <c:pt idx="210">
                  <c:v>6.1240000000000003E-2</c:v>
                </c:pt>
                <c:pt idx="211">
                  <c:v>4.6859999999999999E-2</c:v>
                </c:pt>
                <c:pt idx="212">
                  <c:v>8.6080000000000004E-2</c:v>
                </c:pt>
                <c:pt idx="213">
                  <c:v>0.1167</c:v>
                </c:pt>
                <c:pt idx="214">
                  <c:v>1.3939999999999999</c:v>
                </c:pt>
                <c:pt idx="215">
                  <c:v>1.9419999999999999</c:v>
                </c:pt>
                <c:pt idx="216">
                  <c:v>3.0339999999999998</c:v>
                </c:pt>
                <c:pt idx="217">
                  <c:v>2.8079999999999998</c:v>
                </c:pt>
                <c:pt idx="218">
                  <c:v>3.976</c:v>
                </c:pt>
                <c:pt idx="219">
                  <c:v>3.976</c:v>
                </c:pt>
                <c:pt idx="220">
                  <c:v>0.74450000000000005</c:v>
                </c:pt>
                <c:pt idx="221">
                  <c:v>0.1749</c:v>
                </c:pt>
                <c:pt idx="222">
                  <c:v>0.50080000000000002</c:v>
                </c:pt>
                <c:pt idx="223">
                  <c:v>1.3149999999999999</c:v>
                </c:pt>
                <c:pt idx="224">
                  <c:v>0.53939999999999999</c:v>
                </c:pt>
                <c:pt idx="225">
                  <c:v>4.7519999999999998</c:v>
                </c:pt>
                <c:pt idx="226">
                  <c:v>1.294</c:v>
                </c:pt>
                <c:pt idx="227">
                  <c:v>10.64</c:v>
                </c:pt>
                <c:pt idx="228">
                  <c:v>1.0129999999999999</c:v>
                </c:pt>
                <c:pt idx="229">
                  <c:v>3.0049999999999999</c:v>
                </c:pt>
                <c:pt idx="230">
                  <c:v>1.006</c:v>
                </c:pt>
                <c:pt idx="231">
                  <c:v>0.59940000000000004</c:v>
                </c:pt>
                <c:pt idx="232">
                  <c:v>0.16400000000000001</c:v>
                </c:pt>
                <c:pt idx="233">
                  <c:v>0.1053</c:v>
                </c:pt>
                <c:pt idx="234">
                  <c:v>4.8169999999999998E-2</c:v>
                </c:pt>
                <c:pt idx="235">
                  <c:v>4.369E-2</c:v>
                </c:pt>
                <c:pt idx="236">
                  <c:v>1.302E-2</c:v>
                </c:pt>
                <c:pt idx="237">
                  <c:v>0.35599999999999998</c:v>
                </c:pt>
                <c:pt idx="238">
                  <c:v>0.29310000000000003</c:v>
                </c:pt>
                <c:pt idx="239">
                  <c:v>0.13830000000000001</c:v>
                </c:pt>
                <c:pt idx="240">
                  <c:v>0.17549999999999999</c:v>
                </c:pt>
                <c:pt idx="241">
                  <c:v>3.705E-2</c:v>
                </c:pt>
                <c:pt idx="242">
                  <c:v>1.8409999999999999E-2</c:v>
                </c:pt>
                <c:pt idx="243">
                  <c:v>4.829E-3</c:v>
                </c:pt>
                <c:pt idx="244">
                  <c:v>4.614E-2</c:v>
                </c:pt>
                <c:pt idx="245">
                  <c:v>8.0520000000000001E-3</c:v>
                </c:pt>
                <c:pt idx="246">
                  <c:v>2.0040000000000001E-3</c:v>
                </c:pt>
                <c:pt idx="247">
                  <c:v>6.4670000000000005E-4</c:v>
                </c:pt>
                <c:pt idx="248">
                  <c:v>4.5100000000000001E-2</c:v>
                </c:pt>
                <c:pt idx="249">
                  <c:v>1.511E-2</c:v>
                </c:pt>
                <c:pt idx="250">
                  <c:v>8.1980000000000004E-3</c:v>
                </c:pt>
                <c:pt idx="251">
                  <c:v>2.2910000000000001E-3</c:v>
                </c:pt>
                <c:pt idx="252">
                  <c:v>2.96E-3</c:v>
                </c:pt>
                <c:pt idx="253">
                  <c:v>6.4089999999999998E-3</c:v>
                </c:pt>
                <c:pt idx="254">
                  <c:v>1.451E-2</c:v>
                </c:pt>
                <c:pt idx="255">
                  <c:v>1.3169999999999999E-2</c:v>
                </c:pt>
                <c:pt idx="256">
                  <c:v>2.349E-3</c:v>
                </c:pt>
                <c:pt idx="257">
                  <c:v>1.8289999999999999E-3</c:v>
                </c:pt>
                <c:pt idx="258">
                  <c:v>1.5E-3</c:v>
                </c:pt>
                <c:pt idx="259">
                  <c:v>7.1739999999999998E-4</c:v>
                </c:pt>
                <c:pt idx="260">
                  <c:v>1.26E-2</c:v>
                </c:pt>
                <c:pt idx="261">
                  <c:v>1.26E-2</c:v>
                </c:pt>
                <c:pt idx="262">
                  <c:v>1.379E-3</c:v>
                </c:pt>
                <c:pt idx="263">
                  <c:v>1.66E-3</c:v>
                </c:pt>
                <c:pt idx="264">
                  <c:v>1.2409999999999999E-3</c:v>
                </c:pt>
                <c:pt idx="265">
                  <c:v>2.541E-4</c:v>
                </c:pt>
                <c:pt idx="266">
                  <c:v>3.5839999999999998E-4</c:v>
                </c:pt>
                <c:pt idx="267">
                  <c:v>4.6349999999999999E-4</c:v>
                </c:pt>
                <c:pt idx="268">
                  <c:v>5.2349999999999999E-4</c:v>
                </c:pt>
                <c:pt idx="269">
                  <c:v>5.9670000000000001E-3</c:v>
                </c:pt>
                <c:pt idx="270">
                  <c:v>2.02E-4</c:v>
                </c:pt>
                <c:pt idx="271">
                  <c:v>2.2560000000000001E-4</c:v>
                </c:pt>
                <c:pt idx="272">
                  <c:v>1.7699999999999999E-4</c:v>
                </c:pt>
                <c:pt idx="273">
                  <c:v>7.9100000000000004E-4</c:v>
                </c:pt>
                <c:pt idx="274">
                  <c:v>7.4089999999999996E-4</c:v>
                </c:pt>
                <c:pt idx="275">
                  <c:v>9.0320000000000005E-4</c:v>
                </c:pt>
                <c:pt idx="276">
                  <c:v>4.082E-4</c:v>
                </c:pt>
                <c:pt idx="277">
                  <c:v>1.524E-3</c:v>
                </c:pt>
                <c:pt idx="278">
                  <c:v>2.6220000000000002E-3</c:v>
                </c:pt>
                <c:pt idx="279">
                  <c:v>8.677E-4</c:v>
                </c:pt>
                <c:pt idx="280">
                  <c:v>1.7470000000000001E-3</c:v>
                </c:pt>
                <c:pt idx="281">
                  <c:v>3.7760000000000002E-4</c:v>
                </c:pt>
                <c:pt idx="282">
                  <c:v>3.4519999999999999E-4</c:v>
                </c:pt>
                <c:pt idx="283">
                  <c:v>1.9379999999999999E-4</c:v>
                </c:pt>
                <c:pt idx="284">
                  <c:v>2.5490000000000001E-3</c:v>
                </c:pt>
                <c:pt idx="285">
                  <c:v>9.41E-4</c:v>
                </c:pt>
                <c:pt idx="286">
                  <c:v>6.5359999999999995E-4</c:v>
                </c:pt>
                <c:pt idx="287">
                  <c:v>6.7659999999999997E-4</c:v>
                </c:pt>
                <c:pt idx="288">
                  <c:v>2.8400000000000002E-4</c:v>
                </c:pt>
                <c:pt idx="289">
                  <c:v>5.1929999999999999E-4</c:v>
                </c:pt>
                <c:pt idx="290">
                  <c:v>4.7169999999999997E-4</c:v>
                </c:pt>
                <c:pt idx="291">
                  <c:v>6.1129999999999995E-4</c:v>
                </c:pt>
                <c:pt idx="292">
                  <c:v>7.1429999999999996E-4</c:v>
                </c:pt>
                <c:pt idx="293">
                  <c:v>6.8320000000000002E-4</c:v>
                </c:pt>
                <c:pt idx="294">
                  <c:v>2.6640000000000002E-4</c:v>
                </c:pt>
                <c:pt idx="295">
                  <c:v>1.8699999999999999E-4</c:v>
                </c:pt>
                <c:pt idx="296">
                  <c:v>1.358E-3</c:v>
                </c:pt>
                <c:pt idx="297" formatCode="General">
                  <c:v>-1.8647379518241409</c:v>
                </c:pt>
                <c:pt idx="298" formatCode="General">
                  <c:v>-2.8534617738458881</c:v>
                </c:pt>
                <c:pt idx="299" formatCode="General">
                  <c:v>-3.342678084708858</c:v>
                </c:pt>
                <c:pt idx="300" formatCode="General">
                  <c:v>-3.5736503865471416</c:v>
                </c:pt>
                <c:pt idx="301" formatCode="General">
                  <c:v>-3.6738314441578286</c:v>
                </c:pt>
                <c:pt idx="302" formatCode="General">
                  <c:v>-3.7075248365371927</c:v>
                </c:pt>
                <c:pt idx="303" formatCode="General">
                  <c:v>-3.715028230780451</c:v>
                </c:pt>
                <c:pt idx="304" formatCode="General">
                  <c:v>-3.8722613137772965</c:v>
                </c:pt>
                <c:pt idx="305" formatCode="General">
                  <c:v>-4.0392095289526129</c:v>
                </c:pt>
                <c:pt idx="306" formatCode="General">
                  <c:v>-4.167901985265007</c:v>
                </c:pt>
                <c:pt idx="307" formatCode="General">
                  <c:v>-4.2857946691698414</c:v>
                </c:pt>
                <c:pt idx="308" formatCode="General">
                  <c:v>-4.398022119767206</c:v>
                </c:pt>
                <c:pt idx="309" formatCode="General">
                  <c:v>-4.4644303224565043</c:v>
                </c:pt>
                <c:pt idx="310" formatCode="General">
                  <c:v>-4.517275934397194</c:v>
                </c:pt>
                <c:pt idx="311" formatCode="General">
                  <c:v>-4.5327868528331265</c:v>
                </c:pt>
                <c:pt idx="312" formatCode="General">
                  <c:v>-4.5315178378861027</c:v>
                </c:pt>
                <c:pt idx="313" formatCode="General">
                  <c:v>-4.1465629464396505</c:v>
                </c:pt>
                <c:pt idx="314" formatCode="General">
                  <c:v>-3.9455838462104258</c:v>
                </c:pt>
                <c:pt idx="315" formatCode="General">
                  <c:v>-3.8372939448004835</c:v>
                </c:pt>
                <c:pt idx="316" formatCode="General">
                  <c:v>-3.7745429488643643</c:v>
                </c:pt>
                <c:pt idx="317" formatCode="General">
                  <c:v>-3.7339267289057934</c:v>
                </c:pt>
                <c:pt idx="318" formatCode="General">
                  <c:v>-3.7046446600437033</c:v>
                </c:pt>
                <c:pt idx="319" formatCode="General">
                  <c:v>-3.6806664112963476</c:v>
                </c:pt>
                <c:pt idx="320" formatCode="General">
                  <c:v>-3.6591262908949354</c:v>
                </c:pt>
                <c:pt idx="321" formatCode="General">
                  <c:v>-3.6385348363260346</c:v>
                </c:pt>
                <c:pt idx="322" formatCode="General">
                  <c:v>-3.6188321986657614</c:v>
                </c:pt>
                <c:pt idx="323" formatCode="General">
                  <c:v>-3.5989404115526122</c:v>
                </c:pt>
                <c:pt idx="324" formatCode="General">
                  <c:v>-3.5800585659535562</c:v>
                </c:pt>
                <c:pt idx="325" formatCode="General">
                  <c:v>-3.5601149896279969</c:v>
                </c:pt>
                <c:pt idx="326" formatCode="General">
                  <c:v>-3.5418731902024554</c:v>
                </c:pt>
                <c:pt idx="327" formatCode="General">
                  <c:v>-3.5230138514549063</c:v>
                </c:pt>
                <c:pt idx="328" formatCode="General">
                  <c:v>-3.4503333319599863</c:v>
                </c:pt>
                <c:pt idx="329" formatCode="General">
                  <c:v>-3.4675624467337007</c:v>
                </c:pt>
                <c:pt idx="330" formatCode="General">
                  <c:v>-3.3818857148754811</c:v>
                </c:pt>
                <c:pt idx="331" formatCode="General">
                  <c:v>-3.3834587698919272</c:v>
                </c:pt>
                <c:pt idx="332" formatCode="General">
                  <c:v>-3.4041419695640815</c:v>
                </c:pt>
                <c:pt idx="333" formatCode="General">
                  <c:v>-3.3884719598012945</c:v>
                </c:pt>
                <c:pt idx="334" formatCode="General">
                  <c:v>-3.3731125430584354</c:v>
                </c:pt>
                <c:pt idx="335" formatCode="General">
                  <c:v>-3.3391208464663187</c:v>
                </c:pt>
                <c:pt idx="336" formatCode="General">
                  <c:v>-3.3374726614498189</c:v>
                </c:pt>
                <c:pt idx="337" formatCode="General">
                  <c:v>-3.3190446557788942</c:v>
                </c:pt>
                <c:pt idx="338" formatCode="General">
                  <c:v>-3.3044001054185221</c:v>
                </c:pt>
                <c:pt idx="339" formatCode="General">
                  <c:v>-3.2953237727521545</c:v>
                </c:pt>
                <c:pt idx="340" formatCode="General">
                  <c:v>-3.1208621186461811</c:v>
                </c:pt>
                <c:pt idx="341" formatCode="General">
                  <c:v>-3.0880910857509942</c:v>
                </c:pt>
                <c:pt idx="342" formatCode="General">
                  <c:v>-3.1303739299237345</c:v>
                </c:pt>
                <c:pt idx="343" formatCode="General">
                  <c:v>-3.1779173684582016</c:v>
                </c:pt>
                <c:pt idx="344" formatCode="General">
                  <c:v>-3.1109292824475618</c:v>
                </c:pt>
                <c:pt idx="345" formatCode="General">
                  <c:v>-3.0310718427986947</c:v>
                </c:pt>
                <c:pt idx="346" formatCode="General">
                  <c:v>-0.53479150174315726</c:v>
                </c:pt>
                <c:pt idx="347" formatCode="General">
                  <c:v>0.15927431985044826</c:v>
                </c:pt>
                <c:pt idx="348" formatCode="General">
                  <c:v>-1.7562946423457533</c:v>
                </c:pt>
                <c:pt idx="349" formatCode="General">
                  <c:v>-1.5773367130673392</c:v>
                </c:pt>
                <c:pt idx="350" formatCode="General">
                  <c:v>-1.9259097991728471</c:v>
                </c:pt>
                <c:pt idx="351" formatCode="General">
                  <c:v>-3.049483134919758</c:v>
                </c:pt>
                <c:pt idx="352" formatCode="General">
                  <c:v>-3.294683443641083</c:v>
                </c:pt>
                <c:pt idx="353" formatCode="General">
                  <c:v>-3.1840062501829722</c:v>
                </c:pt>
                <c:pt idx="354" formatCode="General">
                  <c:v>-2.5971873777824963</c:v>
                </c:pt>
                <c:pt idx="355" formatCode="General">
                  <c:v>-1.4424854210452391</c:v>
                </c:pt>
                <c:pt idx="356" formatCode="General">
                  <c:v>0.69045936747672876</c:v>
                </c:pt>
                <c:pt idx="357" formatCode="General">
                  <c:v>-0.28788883334560733</c:v>
                </c:pt>
                <c:pt idx="358" formatCode="General">
                  <c:v>0.29443053441529088</c:v>
                </c:pt>
                <c:pt idx="359" formatCode="General">
                  <c:v>-3.9632015660562478</c:v>
                </c:pt>
                <c:pt idx="360" formatCode="General">
                  <c:v>-2.6044636615192474</c:v>
                </c:pt>
                <c:pt idx="361" formatCode="General">
                  <c:v>-2.8187205401221145</c:v>
                </c:pt>
                <c:pt idx="362" formatCode="General">
                  <c:v>-3.4695330745372668</c:v>
                </c:pt>
                <c:pt idx="363" formatCode="General">
                  <c:v>-3.8794145588618085</c:v>
                </c:pt>
                <c:pt idx="364" formatCode="General">
                  <c:v>7.8969204760846505</c:v>
                </c:pt>
                <c:pt idx="365" formatCode="General">
                  <c:v>13.073888014652663</c:v>
                </c:pt>
                <c:pt idx="366" formatCode="General">
                  <c:v>-1.0298703109724814</c:v>
                </c:pt>
                <c:pt idx="367" formatCode="General">
                  <c:v>-7.863657244335803</c:v>
                </c:pt>
                <c:pt idx="368" formatCode="General">
                  <c:v>-8.3866045338661976</c:v>
                </c:pt>
                <c:pt idx="369" formatCode="General">
                  <c:v>-7.7075392552019153</c:v>
                </c:pt>
                <c:pt idx="370" formatCode="General">
                  <c:v>-4.8591474072264109</c:v>
                </c:pt>
                <c:pt idx="371" formatCode="General">
                  <c:v>0.70345220272357167</c:v>
                </c:pt>
                <c:pt idx="372" formatCode="General">
                  <c:v>1.6166569518985163</c:v>
                </c:pt>
                <c:pt idx="373" formatCode="General">
                  <c:v>0.49211774117985385</c:v>
                </c:pt>
                <c:pt idx="374" formatCode="General">
                  <c:v>-3.3067486642364892</c:v>
                </c:pt>
                <c:pt idx="375" formatCode="General">
                  <c:v>-2.8626032660533882</c:v>
                </c:pt>
                <c:pt idx="376" formatCode="General">
                  <c:v>-2.3864968381553364</c:v>
                </c:pt>
                <c:pt idx="377" formatCode="General">
                  <c:v>16.273020065150508</c:v>
                </c:pt>
                <c:pt idx="378" formatCode="General">
                  <c:v>-0.42793472304656799</c:v>
                </c:pt>
                <c:pt idx="379" formatCode="General">
                  <c:v>-7.2468233414861221</c:v>
                </c:pt>
                <c:pt idx="380" formatCode="General">
                  <c:v>-7.3425622762034246</c:v>
                </c:pt>
                <c:pt idx="381" formatCode="General">
                  <c:v>-6.7841714622050713</c:v>
                </c:pt>
                <c:pt idx="382" formatCode="General">
                  <c:v>0.77875763408923859</c:v>
                </c:pt>
                <c:pt idx="383" formatCode="General">
                  <c:v>49.297011709357605</c:v>
                </c:pt>
                <c:pt idx="384" formatCode="General">
                  <c:v>38.921909254331169</c:v>
                </c:pt>
                <c:pt idx="385" formatCode="General">
                  <c:v>3.4180135380098626</c:v>
                </c:pt>
                <c:pt idx="386" formatCode="General">
                  <c:v>-0.26809835354154998</c:v>
                </c:pt>
                <c:pt idx="387" formatCode="General">
                  <c:v>-3.1409572654705671</c:v>
                </c:pt>
                <c:pt idx="388" formatCode="General">
                  <c:v>-16.908566154010611</c:v>
                </c:pt>
                <c:pt idx="389" formatCode="General">
                  <c:v>-13.857934212863611</c:v>
                </c:pt>
                <c:pt idx="390" formatCode="General">
                  <c:v>-19.966860495147404</c:v>
                </c:pt>
                <c:pt idx="391" formatCode="General">
                  <c:v>-16.421493076354398</c:v>
                </c:pt>
                <c:pt idx="392" formatCode="General">
                  <c:v>-13.400824664643146</c:v>
                </c:pt>
                <c:pt idx="393" formatCode="General">
                  <c:v>0.37249684711130904</c:v>
                </c:pt>
                <c:pt idx="394" formatCode="General">
                  <c:v>-0.3431701437968453</c:v>
                </c:pt>
                <c:pt idx="395" formatCode="General">
                  <c:v>1.0756388347772834</c:v>
                </c:pt>
                <c:pt idx="396" formatCode="General">
                  <c:v>-1.2319692479243582</c:v>
                </c:pt>
                <c:pt idx="397" formatCode="General">
                  <c:v>-2.5399358523843532</c:v>
                </c:pt>
                <c:pt idx="398" formatCode="General">
                  <c:v>-5.3980176708676915</c:v>
                </c:pt>
                <c:pt idx="399" formatCode="General">
                  <c:v>-6.0721159396025719</c:v>
                </c:pt>
                <c:pt idx="400" formatCode="General">
                  <c:v>-6.105157939977583</c:v>
                </c:pt>
                <c:pt idx="401" formatCode="General">
                  <c:v>-5.0604555196627814</c:v>
                </c:pt>
                <c:pt idx="402" formatCode="General">
                  <c:v>-3.7796322390757822</c:v>
                </c:pt>
                <c:pt idx="403" formatCode="General">
                  <c:v>-4.975030660344796</c:v>
                </c:pt>
                <c:pt idx="404" formatCode="General">
                  <c:v>-5.4523007257081861</c:v>
                </c:pt>
                <c:pt idx="405" formatCode="General">
                  <c:v>-5.5939500628245415</c:v>
                </c:pt>
                <c:pt idx="406" formatCode="General">
                  <c:v>-5.6678402685812648</c:v>
                </c:pt>
                <c:pt idx="407" formatCode="General">
                  <c:v>-5.3391586052690423</c:v>
                </c:pt>
                <c:pt idx="408" formatCode="General">
                  <c:v>6.5445039474616395</c:v>
                </c:pt>
                <c:pt idx="409" formatCode="General">
                  <c:v>-0.4503419809671767</c:v>
                </c:pt>
                <c:pt idx="410" formatCode="General">
                  <c:v>-4.0576845162711326</c:v>
                </c:pt>
                <c:pt idx="411" formatCode="General">
                  <c:v>-5.3863695009146504</c:v>
                </c:pt>
                <c:pt idx="412" formatCode="General">
                  <c:v>-5.6683404085397129</c:v>
                </c:pt>
                <c:pt idx="413" formatCode="General">
                  <c:v>-5.6861275895926031</c:v>
                </c:pt>
                <c:pt idx="414" formatCode="General">
                  <c:v>-5.6220445334159193</c:v>
                </c:pt>
                <c:pt idx="415" formatCode="General">
                  <c:v>-5.5198071843976786</c:v>
                </c:pt>
                <c:pt idx="416" formatCode="General">
                  <c:v>-5.4538096059950796</c:v>
                </c:pt>
                <c:pt idx="417" formatCode="General">
                  <c:v>-5.3824146341409005</c:v>
                </c:pt>
                <c:pt idx="418" formatCode="General">
                  <c:v>-5.3291558715142227</c:v>
                </c:pt>
                <c:pt idx="419" formatCode="General">
                  <c:v>-5.2903910141720241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69-49AB-8C0A-0C338EECFEF4}"/>
            </c:ext>
          </c:extLst>
        </c:ser>
        <c:ser>
          <c:idx val="1"/>
          <c:order val="1"/>
          <c:tx>
            <c:strRef>
              <c:f>N2_molecules!$C$1</c:f>
              <c:strCache>
                <c:ptCount val="1"/>
                <c:pt idx="0">
                  <c:v>Forecast(N2,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N2_molecules!$A$2:$A$421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N2_molecules!$C$2:$C$421</c:f>
              <c:numCache>
                <c:formatCode>General</c:formatCode>
                <c:ptCount val="420"/>
                <c:pt idx="296" formatCode="0.00E+00">
                  <c:v>1.358E-3</c:v>
                </c:pt>
                <c:pt idx="297" formatCode="0.00E+00">
                  <c:v>-1.8647379518241409</c:v>
                </c:pt>
                <c:pt idx="298" formatCode="0.00E+00">
                  <c:v>-2.8534617738458881</c:v>
                </c:pt>
                <c:pt idx="299" formatCode="0.00E+00">
                  <c:v>-3.342678084708858</c:v>
                </c:pt>
                <c:pt idx="300" formatCode="0.00E+00">
                  <c:v>-3.5736503865471416</c:v>
                </c:pt>
                <c:pt idx="301" formatCode="0.00E+00">
                  <c:v>-3.6738314441578286</c:v>
                </c:pt>
                <c:pt idx="302" formatCode="0.00E+00">
                  <c:v>-3.7075248365371927</c:v>
                </c:pt>
                <c:pt idx="303" formatCode="0.00E+00">
                  <c:v>-3.715028230780451</c:v>
                </c:pt>
                <c:pt idx="304" formatCode="0.00E+00">
                  <c:v>-3.8722613137772965</c:v>
                </c:pt>
                <c:pt idx="305" formatCode="0.00E+00">
                  <c:v>-4.0392095289526129</c:v>
                </c:pt>
                <c:pt idx="306" formatCode="0.00E+00">
                  <c:v>-4.167901985265007</c:v>
                </c:pt>
                <c:pt idx="307" formatCode="0.00E+00">
                  <c:v>-4.2857946691698414</c:v>
                </c:pt>
                <c:pt idx="308" formatCode="0.00E+00">
                  <c:v>-4.398022119767206</c:v>
                </c:pt>
                <c:pt idx="309" formatCode="0.00E+00">
                  <c:v>-4.4644303224565043</c:v>
                </c:pt>
                <c:pt idx="310" formatCode="0.00E+00">
                  <c:v>-4.517275934397194</c:v>
                </c:pt>
                <c:pt idx="311" formatCode="0.00E+00">
                  <c:v>-4.5327868528331265</c:v>
                </c:pt>
                <c:pt idx="312" formatCode="0.00E+00">
                  <c:v>-4.5315178378861027</c:v>
                </c:pt>
                <c:pt idx="313" formatCode="0.00E+00">
                  <c:v>-4.1465629464396505</c:v>
                </c:pt>
                <c:pt idx="314" formatCode="0.00E+00">
                  <c:v>-3.9455838462104258</c:v>
                </c:pt>
                <c:pt idx="315" formatCode="0.00E+00">
                  <c:v>-3.8372939448004835</c:v>
                </c:pt>
                <c:pt idx="316" formatCode="0.00E+00">
                  <c:v>-3.7745429488643643</c:v>
                </c:pt>
                <c:pt idx="317" formatCode="0.00E+00">
                  <c:v>-3.7339267289057934</c:v>
                </c:pt>
                <c:pt idx="318" formatCode="0.00E+00">
                  <c:v>-3.7046446600437033</c:v>
                </c:pt>
                <c:pt idx="319" formatCode="0.00E+00">
                  <c:v>-3.6806664112963476</c:v>
                </c:pt>
                <c:pt idx="320" formatCode="0.00E+00">
                  <c:v>-3.6591262908949354</c:v>
                </c:pt>
                <c:pt idx="321" formatCode="0.00E+00">
                  <c:v>-3.6385348363260346</c:v>
                </c:pt>
                <c:pt idx="322" formatCode="0.00E+00">
                  <c:v>-3.6188321986657614</c:v>
                </c:pt>
                <c:pt idx="323" formatCode="0.00E+00">
                  <c:v>-3.5989404115526122</c:v>
                </c:pt>
                <c:pt idx="324" formatCode="0.00E+00">
                  <c:v>-3.5800585659535562</c:v>
                </c:pt>
                <c:pt idx="325" formatCode="0.00E+00">
                  <c:v>-3.5601149896279969</c:v>
                </c:pt>
                <c:pt idx="326" formatCode="0.00E+00">
                  <c:v>-3.5418731902024554</c:v>
                </c:pt>
                <c:pt idx="327" formatCode="0.00E+00">
                  <c:v>-3.5230138514549063</c:v>
                </c:pt>
                <c:pt idx="328" formatCode="0.00E+00">
                  <c:v>-3.4503333319599863</c:v>
                </c:pt>
                <c:pt idx="329" formatCode="0.00E+00">
                  <c:v>-3.4675624467337007</c:v>
                </c:pt>
                <c:pt idx="330" formatCode="0.00E+00">
                  <c:v>-3.3818857148754811</c:v>
                </c:pt>
                <c:pt idx="331" formatCode="0.00E+00">
                  <c:v>-3.3834587698919272</c:v>
                </c:pt>
                <c:pt idx="332" formatCode="0.00E+00">
                  <c:v>-3.4041419695640815</c:v>
                </c:pt>
                <c:pt idx="333" formatCode="0.00E+00">
                  <c:v>-3.3884719598012945</c:v>
                </c:pt>
                <c:pt idx="334" formatCode="0.00E+00">
                  <c:v>-3.3731125430584354</c:v>
                </c:pt>
                <c:pt idx="335" formatCode="0.00E+00">
                  <c:v>-3.3391208464663187</c:v>
                </c:pt>
                <c:pt idx="336" formatCode="0.00E+00">
                  <c:v>-3.3374726614498189</c:v>
                </c:pt>
                <c:pt idx="337" formatCode="0.00E+00">
                  <c:v>-3.3190446557788942</c:v>
                </c:pt>
                <c:pt idx="338" formatCode="0.00E+00">
                  <c:v>-3.3044001054185221</c:v>
                </c:pt>
                <c:pt idx="339" formatCode="0.00E+00">
                  <c:v>-3.2953237727521545</c:v>
                </c:pt>
                <c:pt idx="340" formatCode="0.00E+00">
                  <c:v>-3.1208621186461811</c:v>
                </c:pt>
                <c:pt idx="341" formatCode="0.00E+00">
                  <c:v>-3.0880910857509942</c:v>
                </c:pt>
                <c:pt idx="342" formatCode="0.00E+00">
                  <c:v>-3.1303739299237345</c:v>
                </c:pt>
                <c:pt idx="343" formatCode="0.00E+00">
                  <c:v>-3.1779173684582016</c:v>
                </c:pt>
                <c:pt idx="344" formatCode="0.00E+00">
                  <c:v>-3.1109292824475618</c:v>
                </c:pt>
                <c:pt idx="345" formatCode="0.00E+00">
                  <c:v>-3.0310718427986947</c:v>
                </c:pt>
                <c:pt idx="346" formatCode="0.00E+00">
                  <c:v>-0.53479150174315726</c:v>
                </c:pt>
                <c:pt idx="347" formatCode="0.00E+00">
                  <c:v>0.15927431985044826</c:v>
                </c:pt>
                <c:pt idx="348" formatCode="0.00E+00">
                  <c:v>-1.7562946423457533</c:v>
                </c:pt>
                <c:pt idx="349" formatCode="0.00E+00">
                  <c:v>-1.5773367130673392</c:v>
                </c:pt>
                <c:pt idx="350" formatCode="0.00E+00">
                  <c:v>-1.9259097991728471</c:v>
                </c:pt>
                <c:pt idx="351" formatCode="0.00E+00">
                  <c:v>-3.049483134919758</c:v>
                </c:pt>
                <c:pt idx="352" formatCode="0.00E+00">
                  <c:v>-3.294683443641083</c:v>
                </c:pt>
                <c:pt idx="353" formatCode="0.00E+00">
                  <c:v>-3.1840062501829722</c:v>
                </c:pt>
                <c:pt idx="354" formatCode="0.00E+00">
                  <c:v>-2.5971873777824963</c:v>
                </c:pt>
                <c:pt idx="355" formatCode="0.00E+00">
                  <c:v>-1.4424854210452391</c:v>
                </c:pt>
                <c:pt idx="356" formatCode="0.00E+00">
                  <c:v>0.69045936747672876</c:v>
                </c:pt>
                <c:pt idx="357" formatCode="0.00E+00">
                  <c:v>-0.28788883334560733</c:v>
                </c:pt>
                <c:pt idx="358" formatCode="0.00E+00">
                  <c:v>0.29443053441529088</c:v>
                </c:pt>
                <c:pt idx="359" formatCode="0.00E+00">
                  <c:v>-3.9632015660562478</c:v>
                </c:pt>
                <c:pt idx="360" formatCode="0.00E+00">
                  <c:v>-2.6044636615192474</c:v>
                </c:pt>
                <c:pt idx="361" formatCode="0.00E+00">
                  <c:v>-2.8187205401221145</c:v>
                </c:pt>
                <c:pt idx="362" formatCode="0.00E+00">
                  <c:v>-3.4695330745372668</c:v>
                </c:pt>
                <c:pt idx="363" formatCode="0.00E+00">
                  <c:v>-3.8794145588618085</c:v>
                </c:pt>
                <c:pt idx="364" formatCode="0.00E+00">
                  <c:v>7.8969204760846505</c:v>
                </c:pt>
                <c:pt idx="365" formatCode="0.00E+00">
                  <c:v>13.073888014652663</c:v>
                </c:pt>
                <c:pt idx="366" formatCode="0.00E+00">
                  <c:v>-1.0298703109724814</c:v>
                </c:pt>
                <c:pt idx="367" formatCode="0.00E+00">
                  <c:v>-7.863657244335803</c:v>
                </c:pt>
                <c:pt idx="368" formatCode="0.00E+00">
                  <c:v>-8.3866045338661976</c:v>
                </c:pt>
                <c:pt idx="369" formatCode="0.00E+00">
                  <c:v>-7.7075392552019153</c:v>
                </c:pt>
                <c:pt idx="370" formatCode="0.00E+00">
                  <c:v>-4.8591474072264109</c:v>
                </c:pt>
                <c:pt idx="371" formatCode="0.00E+00">
                  <c:v>0.70345220272357167</c:v>
                </c:pt>
                <c:pt idx="372" formatCode="0.00E+00">
                  <c:v>1.6166569518985163</c:v>
                </c:pt>
                <c:pt idx="373" formatCode="0.00E+00">
                  <c:v>0.49211774117985385</c:v>
                </c:pt>
                <c:pt idx="374" formatCode="0.00E+00">
                  <c:v>-3.3067486642364892</c:v>
                </c:pt>
                <c:pt idx="375" formatCode="0.00E+00">
                  <c:v>-2.8626032660533882</c:v>
                </c:pt>
                <c:pt idx="376" formatCode="0.00E+00">
                  <c:v>-2.3864968381553364</c:v>
                </c:pt>
                <c:pt idx="377" formatCode="0.00E+00">
                  <c:v>16.273020065150508</c:v>
                </c:pt>
                <c:pt idx="378" formatCode="0.00E+00">
                  <c:v>-0.42793472304656799</c:v>
                </c:pt>
                <c:pt idx="379" formatCode="0.00E+00">
                  <c:v>-7.2468233414861221</c:v>
                </c:pt>
                <c:pt idx="380" formatCode="0.00E+00">
                  <c:v>-7.3425622762034246</c:v>
                </c:pt>
                <c:pt idx="381" formatCode="0.00E+00">
                  <c:v>-6.7841714622050713</c:v>
                </c:pt>
                <c:pt idx="382" formatCode="0.00E+00">
                  <c:v>0.77875763408923859</c:v>
                </c:pt>
                <c:pt idx="383" formatCode="0.00E+00">
                  <c:v>49.297011709357605</c:v>
                </c:pt>
                <c:pt idx="384" formatCode="0.00E+00">
                  <c:v>38.921909254331169</c:v>
                </c:pt>
                <c:pt idx="385" formatCode="0.00E+00">
                  <c:v>3.4180135380098626</c:v>
                </c:pt>
                <c:pt idx="386" formatCode="0.00E+00">
                  <c:v>-0.26809835354154998</c:v>
                </c:pt>
                <c:pt idx="387" formatCode="0.00E+00">
                  <c:v>-3.1409572654705671</c:v>
                </c:pt>
                <c:pt idx="388" formatCode="0.00E+00">
                  <c:v>-16.908566154010611</c:v>
                </c:pt>
                <c:pt idx="389" formatCode="0.00E+00">
                  <c:v>-13.857934212863611</c:v>
                </c:pt>
                <c:pt idx="390" formatCode="0.00E+00">
                  <c:v>-19.966860495147404</c:v>
                </c:pt>
                <c:pt idx="391" formatCode="0.00E+00">
                  <c:v>-16.421493076354398</c:v>
                </c:pt>
                <c:pt idx="392" formatCode="0.00E+00">
                  <c:v>-13.400824664643146</c:v>
                </c:pt>
                <c:pt idx="393" formatCode="0.00E+00">
                  <c:v>0.37249684711130904</c:v>
                </c:pt>
                <c:pt idx="394" formatCode="0.00E+00">
                  <c:v>-0.3431701437968453</c:v>
                </c:pt>
                <c:pt idx="395" formatCode="0.00E+00">
                  <c:v>1.0756388347772834</c:v>
                </c:pt>
                <c:pt idx="396" formatCode="0.00E+00">
                  <c:v>-1.2319692479243582</c:v>
                </c:pt>
                <c:pt idx="397" formatCode="0.00E+00">
                  <c:v>-2.5399358523843532</c:v>
                </c:pt>
                <c:pt idx="398" formatCode="0.00E+00">
                  <c:v>-5.3980176708676915</c:v>
                </c:pt>
                <c:pt idx="399" formatCode="0.00E+00">
                  <c:v>-6.0721159396025719</c:v>
                </c:pt>
                <c:pt idx="400" formatCode="0.00E+00">
                  <c:v>-6.105157939977583</c:v>
                </c:pt>
                <c:pt idx="401" formatCode="0.00E+00">
                  <c:v>-5.0604555196627814</c:v>
                </c:pt>
                <c:pt idx="402" formatCode="0.00E+00">
                  <c:v>-3.7796322390757822</c:v>
                </c:pt>
                <c:pt idx="403" formatCode="0.00E+00">
                  <c:v>-4.975030660344796</c:v>
                </c:pt>
                <c:pt idx="404" formatCode="0.00E+00">
                  <c:v>-5.4523007257081861</c:v>
                </c:pt>
                <c:pt idx="405" formatCode="0.00E+00">
                  <c:v>-5.5939500628245415</c:v>
                </c:pt>
                <c:pt idx="406" formatCode="0.00E+00">
                  <c:v>-5.6678402685812648</c:v>
                </c:pt>
                <c:pt idx="407" formatCode="0.00E+00">
                  <c:v>-5.3391586052690423</c:v>
                </c:pt>
                <c:pt idx="408" formatCode="0.00E+00">
                  <c:v>6.5445039474616395</c:v>
                </c:pt>
                <c:pt idx="409" formatCode="0.00E+00">
                  <c:v>-0.4503419809671767</c:v>
                </c:pt>
                <c:pt idx="410" formatCode="0.00E+00">
                  <c:v>-4.0576845162711326</c:v>
                </c:pt>
                <c:pt idx="411" formatCode="0.00E+00">
                  <c:v>-5.3863695009146504</c:v>
                </c:pt>
                <c:pt idx="412" formatCode="0.00E+00">
                  <c:v>-5.6683404085397129</c:v>
                </c:pt>
                <c:pt idx="413" formatCode="0.00E+00">
                  <c:v>-5.6861275895926031</c:v>
                </c:pt>
                <c:pt idx="414" formatCode="0.00E+00">
                  <c:v>-5.6220445334159193</c:v>
                </c:pt>
                <c:pt idx="415" formatCode="0.00E+00">
                  <c:v>-5.5198071843976786</c:v>
                </c:pt>
                <c:pt idx="416" formatCode="0.00E+00">
                  <c:v>-5.4538096059950796</c:v>
                </c:pt>
                <c:pt idx="417" formatCode="0.00E+00">
                  <c:v>-5.3824146341409005</c:v>
                </c:pt>
                <c:pt idx="418" formatCode="0.00E+00">
                  <c:v>-5.3291558715142227</c:v>
                </c:pt>
                <c:pt idx="419" formatCode="0.00E+00">
                  <c:v>-5.2903910141720241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69-49AB-8C0A-0C338EECF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489632"/>
        <c:axId val="54348897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N2_molecules!$D$1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Bound(N2,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N2_molecules!$A$2:$A$421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N2_molecules!$D$2:$D$421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1.358E-3</c:v>
                      </c:pt>
                      <c:pt idx="297" formatCode="0.00E+00">
                        <c:v>-35.390766455214269</c:v>
                      </c:pt>
                      <c:pt idx="298" formatCode="0.00E+00">
                        <c:v>-40.351706434022411</c:v>
                      </c:pt>
                      <c:pt idx="299" formatCode="0.00E+00">
                        <c:v>-44.444618240250875</c:v>
                      </c:pt>
                      <c:pt idx="300" formatCode="0.00E+00">
                        <c:v>-48.000559248915735</c:v>
                      </c:pt>
                      <c:pt idx="301" formatCode="0.00E+00">
                        <c:v>-51.205534970646049</c:v>
                      </c:pt>
                      <c:pt idx="302" formatCode="0.00E+00">
                        <c:v>-54.164531879496408</c:v>
                      </c:pt>
                      <c:pt idx="303" formatCode="0.00E+00">
                        <c:v>-56.947467944400273</c:v>
                      </c:pt>
                      <c:pt idx="304" formatCode="0.00E+00">
                        <c:v>-59.752618529098889</c:v>
                      </c:pt>
                      <c:pt idx="305" formatCode="0.00E+00">
                        <c:v>-62.457330533190145</c:v>
                      </c:pt>
                      <c:pt idx="306" formatCode="0.00E+00">
                        <c:v>-65.027432901258152</c:v>
                      </c:pt>
                      <c:pt idx="307" formatCode="0.00E+00">
                        <c:v>-67.501564026570534</c:v>
                      </c:pt>
                      <c:pt idx="308" formatCode="0.00E+00">
                        <c:v>-69.894068458878209</c:v>
                      </c:pt>
                      <c:pt idx="309" formatCode="0.00E+00">
                        <c:v>-72.172483928542306</c:v>
                      </c:pt>
                      <c:pt idx="310" formatCode="0.00E+00">
                        <c:v>-74.375568603529103</c:v>
                      </c:pt>
                      <c:pt idx="311" formatCode="0.00E+00">
                        <c:v>-76.485103901060654</c:v>
                      </c:pt>
                      <c:pt idx="312" formatCode="0.00E+00">
                        <c:v>-78.526432480728019</c:v>
                      </c:pt>
                      <c:pt idx="313" formatCode="0.00E+00">
                        <c:v>-80.136810319465624</c:v>
                      </c:pt>
                      <c:pt idx="314" formatCode="0.00E+00">
                        <c:v>-81.887543566469517</c:v>
                      </c:pt>
                      <c:pt idx="315" formatCode="0.00E+00">
                        <c:v>-83.69055817772373</c:v>
                      </c:pt>
                      <c:pt idx="316" formatCode="0.00E+00">
                        <c:v>-85.501552649810634</c:v>
                      </c:pt>
                      <c:pt idx="317" formatCode="0.00E+00">
                        <c:v>-87.299662835519428</c:v>
                      </c:pt>
                      <c:pt idx="318" formatCode="0.00E+00">
                        <c:v>-89.076364015970285</c:v>
                      </c:pt>
                      <c:pt idx="319" formatCode="0.00E+00">
                        <c:v>-90.827674431586132</c:v>
                      </c:pt>
                      <c:pt idx="320" formatCode="0.00E+00">
                        <c:v>-92.552580056250761</c:v>
                      </c:pt>
                      <c:pt idx="321" formatCode="0.00E+00">
                        <c:v>-94.251271579629744</c:v>
                      </c:pt>
                      <c:pt idx="322" formatCode="0.00E+00">
                        <c:v>-95.925219129425059</c:v>
                      </c:pt>
                      <c:pt idx="323" formatCode="0.00E+00">
                        <c:v>-97.574742587548982</c:v>
                      </c:pt>
                      <c:pt idx="324" formatCode="0.00E+00">
                        <c:v>-99.202322120699435</c:v>
                      </c:pt>
                      <c:pt idx="325" formatCode="0.00E+00">
                        <c:v>-100.80706349874097</c:v>
                      </c:pt>
                      <c:pt idx="326" formatCode="0.00E+00">
                        <c:v>-102.3928153385378</c:v>
                      </c:pt>
                      <c:pt idx="327" formatCode="0.00E+00">
                        <c:v>-103.95826086743463</c:v>
                      </c:pt>
                      <c:pt idx="328" formatCode="0.00E+00">
                        <c:v>-105.45112490224743</c:v>
                      </c:pt>
                      <c:pt idx="329" formatCode="0.00E+00">
                        <c:v>-107.01600002555853</c:v>
                      </c:pt>
                      <c:pt idx="330" formatCode="0.00E+00">
                        <c:v>-108.46087230735134</c:v>
                      </c:pt>
                      <c:pt idx="331" formatCode="0.00E+00">
                        <c:v>-109.97664440486679</c:v>
                      </c:pt>
                      <c:pt idx="332" formatCode="0.00E+00">
                        <c:v>-111.49587419056435</c:v>
                      </c:pt>
                      <c:pt idx="333" formatCode="0.00E+00">
                        <c:v>-112.96375075690749</c:v>
                      </c:pt>
                      <c:pt idx="334" formatCode="0.00E+00">
                        <c:v>-114.41754922758012</c:v>
                      </c:pt>
                      <c:pt idx="335" formatCode="0.00E+00">
                        <c:v>-115.83890043684238</c:v>
                      </c:pt>
                      <c:pt idx="336" formatCode="0.00E+00">
                        <c:v>-117.27931940510265</c:v>
                      </c:pt>
                      <c:pt idx="337" formatCode="0.00E+00">
                        <c:v>-118.69019035947963</c:v>
                      </c:pt>
                      <c:pt idx="338" formatCode="0.00E+00">
                        <c:v>-120.09255498751173</c:v>
                      </c:pt>
                      <c:pt idx="339" formatCode="0.00E+00">
                        <c:v>-121.48864958551108</c:v>
                      </c:pt>
                      <c:pt idx="340" formatCode="0.00E+00">
                        <c:v>-122.70794731903605</c:v>
                      </c:pt>
                      <c:pt idx="341" formatCode="0.00E+00">
                        <c:v>-124.05792785874958</c:v>
                      </c:pt>
                      <c:pt idx="342" formatCode="0.00E+00">
                        <c:v>-125.47233689092909</c:v>
                      </c:pt>
                      <c:pt idx="343" formatCode="0.00E+00">
                        <c:v>-126.88174379073483</c:v>
                      </c:pt>
                      <c:pt idx="344" formatCode="0.00E+00">
                        <c:v>-128.16670071246713</c:v>
                      </c:pt>
                      <c:pt idx="345" formatCode="0.00E+00">
                        <c:v>-129.42919698108881</c:v>
                      </c:pt>
                      <c:pt idx="346" formatCode="0.00E+00">
                        <c:v>-128.26599023977491</c:v>
                      </c:pt>
                      <c:pt idx="347" formatCode="0.00E+00">
                        <c:v>-128.89601419513303</c:v>
                      </c:pt>
                      <c:pt idx="348" formatCode="0.00E+00">
                        <c:v>-132.12697146177942</c:v>
                      </c:pt>
                      <c:pt idx="349" formatCode="0.00E+00">
                        <c:v>-133.25496966968791</c:v>
                      </c:pt>
                      <c:pt idx="350" formatCode="0.00E+00">
                        <c:v>-134.90232380473486</c:v>
                      </c:pt>
                      <c:pt idx="351" formatCode="0.00E+00">
                        <c:v>-137.31674870812944</c:v>
                      </c:pt>
                      <c:pt idx="352" formatCode="0.00E+00">
                        <c:v>-138.84510593369535</c:v>
                      </c:pt>
                      <c:pt idx="353" formatCode="0.00E+00">
                        <c:v>-140.01011570281631</c:v>
                      </c:pt>
                      <c:pt idx="354" formatCode="0.00E+00">
                        <c:v>-140.69172899558635</c:v>
                      </c:pt>
                      <c:pt idx="355" formatCode="0.00E+00">
                        <c:v>-140.7984105741705</c:v>
                      </c:pt>
                      <c:pt idx="356" formatCode="0.00E+00">
                        <c:v>-139.91999837976715</c:v>
                      </c:pt>
                      <c:pt idx="357" formatCode="0.00E+00">
                        <c:v>-142.1462179171134</c:v>
                      </c:pt>
                      <c:pt idx="358" formatCode="0.00E+00">
                        <c:v>-142.80529074735352</c:v>
                      </c:pt>
                      <c:pt idx="359" formatCode="0.00E+00">
                        <c:v>-148.29801087179064</c:v>
                      </c:pt>
                      <c:pt idx="360" formatCode="0.00E+00">
                        <c:v>-148.16822500903362</c:v>
                      </c:pt>
                      <c:pt idx="361" formatCode="0.00E+00">
                        <c:v>-149.60545972268355</c:v>
                      </c:pt>
                      <c:pt idx="362" formatCode="0.00E+00">
                        <c:v>-151.47343157708164</c:v>
                      </c:pt>
                      <c:pt idx="363" formatCode="0.00E+00">
                        <c:v>-153.09480378507988</c:v>
                      </c:pt>
                      <c:pt idx="364" formatCode="0.00E+00">
                        <c:v>-142.52443531417325</c:v>
                      </c:pt>
                      <c:pt idx="365" formatCode="0.00E+00">
                        <c:v>-138.54804940696002</c:v>
                      </c:pt>
                      <c:pt idx="366" formatCode="0.00E+00">
                        <c:v>-153.84713870375973</c:v>
                      </c:pt>
                      <c:pt idx="367" formatCode="0.00E+00">
                        <c:v>-161.87113550567784</c:v>
                      </c:pt>
                      <c:pt idx="368" formatCode="0.00E+00">
                        <c:v>-163.57929662864984</c:v>
                      </c:pt>
                      <c:pt idx="369" formatCode="0.00E+00">
                        <c:v>-164.08056993711992</c:v>
                      </c:pt>
                      <c:pt idx="370" formatCode="0.00E+00">
                        <c:v>-162.40775813887387</c:v>
                      </c:pt>
                      <c:pt idx="371" formatCode="0.00E+00">
                        <c:v>-158.01609285738496</c:v>
                      </c:pt>
                      <c:pt idx="372" formatCode="0.00E+00">
                        <c:v>-158.26928581507579</c:v>
                      </c:pt>
                      <c:pt idx="373" formatCode="0.00E+00">
                        <c:v>-160.55579166049603</c:v>
                      </c:pt>
                      <c:pt idx="374" formatCode="0.00E+00">
                        <c:v>-165.51229578447428</c:v>
                      </c:pt>
                      <c:pt idx="375" formatCode="0.00E+00">
                        <c:v>-166.22155809941779</c:v>
                      </c:pt>
                      <c:pt idx="376" formatCode="0.00E+00">
                        <c:v>-166.89472518452132</c:v>
                      </c:pt>
                      <c:pt idx="377" formatCode="0.00E+00">
                        <c:v>-149.3804404263152</c:v>
                      </c:pt>
                      <c:pt idx="378" formatCode="0.00E+00">
                        <c:v>-167.22267597603343</c:v>
                      </c:pt>
                      <c:pt idx="379" formatCode="0.00E+00">
                        <c:v>-175.17898122736869</c:v>
                      </c:pt>
                      <c:pt idx="380" formatCode="0.00E+00">
                        <c:v>-176.40835730423757</c:v>
                      </c:pt>
                      <c:pt idx="381" formatCode="0.00E+00">
                        <c:v>-176.97990626891755</c:v>
                      </c:pt>
                      <c:pt idx="382" formatCode="0.00E+00">
                        <c:v>-170.54329930547934</c:v>
                      </c:pt>
                      <c:pt idx="383" formatCode="0.00E+00">
                        <c:v>-123.14782712113447</c:v>
                      </c:pt>
                      <c:pt idx="384" formatCode="0.00E+00">
                        <c:v>-134.64224640632011</c:v>
                      </c:pt>
                      <c:pt idx="385" formatCode="0.00E+00">
                        <c:v>-171.26206693699785</c:v>
                      </c:pt>
                      <c:pt idx="386" formatCode="0.00E+00">
                        <c:v>-176.06078261811695</c:v>
                      </c:pt>
                      <c:pt idx="387" formatCode="0.00E+00">
                        <c:v>-180.04299331014855</c:v>
                      </c:pt>
                      <c:pt idx="388" formatCode="0.00E+00">
                        <c:v>-194.91676908344834</c:v>
                      </c:pt>
                      <c:pt idx="389" formatCode="0.00E+00">
                        <c:v>-192.96918441557949</c:v>
                      </c:pt>
                      <c:pt idx="390" formatCode="0.00E+00">
                        <c:v>-200.17810188085497</c:v>
                      </c:pt>
                      <c:pt idx="391" formatCode="0.00E+00">
                        <c:v>-197.72973137773613</c:v>
                      </c:pt>
                      <c:pt idx="392" formatCode="0.00E+00">
                        <c:v>-195.8031258005874</c:v>
                      </c:pt>
                      <c:pt idx="393" formatCode="0.00E+00">
                        <c:v>-183.12099165037768</c:v>
                      </c:pt>
                      <c:pt idx="394" formatCode="0.00E+00">
                        <c:v>-184.92502761578973</c:v>
                      </c:pt>
                      <c:pt idx="395" formatCode="0.00E+00">
                        <c:v>-184.59182484202256</c:v>
                      </c:pt>
                      <c:pt idx="396" formatCode="0.00E+00">
                        <c:v>-187.98233055965346</c:v>
                      </c:pt>
                      <c:pt idx="397" formatCode="0.00E+00">
                        <c:v>-190.37053906032011</c:v>
                      </c:pt>
                      <c:pt idx="398" formatCode="0.00E+00">
                        <c:v>-194.30625854551008</c:v>
                      </c:pt>
                      <c:pt idx="399" formatCode="0.00E+00">
                        <c:v>-196.05544048345615</c:v>
                      </c:pt>
                      <c:pt idx="400" formatCode="0.00E+00">
                        <c:v>-197.16106115313684</c:v>
                      </c:pt>
                      <c:pt idx="401" formatCode="0.00E+00">
                        <c:v>-197.1864802063869</c:v>
                      </c:pt>
                      <c:pt idx="402" formatCode="0.00E+00">
                        <c:v>-196.97336785363274</c:v>
                      </c:pt>
                      <c:pt idx="403" formatCode="0.00E+00">
                        <c:v>-199.23411219049109</c:v>
                      </c:pt>
                      <c:pt idx="404" formatCode="0.00E+00">
                        <c:v>-200.77440761225344</c:v>
                      </c:pt>
                      <c:pt idx="405" formatCode="0.00E+00">
                        <c:v>-201.97680515380608</c:v>
                      </c:pt>
                      <c:pt idx="406" formatCode="0.00E+00">
                        <c:v>-203.10920880664759</c:v>
                      </c:pt>
                      <c:pt idx="407" formatCode="0.00E+00">
                        <c:v>-203.83684724693919</c:v>
                      </c:pt>
                      <c:pt idx="408" formatCode="0.00E+00">
                        <c:v>-193.00735191806845</c:v>
                      </c:pt>
                      <c:pt idx="409" formatCode="0.00E+00">
                        <c:v>-201.05425173361709</c:v>
                      </c:pt>
                      <c:pt idx="410" formatCode="0.00E+00">
                        <c:v>-205.71157346982116</c:v>
                      </c:pt>
                      <c:pt idx="411" formatCode="0.00E+00">
                        <c:v>-208.08820075433613</c:v>
                      </c:pt>
                      <c:pt idx="412" formatCode="0.00E+00">
                        <c:v>-209.41611400677587</c:v>
                      </c:pt>
                      <c:pt idx="413" formatCode="0.00E+00">
                        <c:v>-210.47787970945342</c:v>
                      </c:pt>
                      <c:pt idx="414" formatCode="0.00E+00">
                        <c:v>-211.4558466936368</c:v>
                      </c:pt>
                      <c:pt idx="415" formatCode="0.00E+00">
                        <c:v>-212.39376547895586</c:v>
                      </c:pt>
                      <c:pt idx="416" formatCode="0.00E+00">
                        <c:v>-213.36606395981764</c:v>
                      </c:pt>
                      <c:pt idx="417" formatCode="0.00E+00">
                        <c:v>-214.33113808037825</c:v>
                      </c:pt>
                      <c:pt idx="418" formatCode="0.00E+00">
                        <c:v>-215.31255384958885</c:v>
                      </c:pt>
                      <c:pt idx="419" formatCode="0.00E+00">
                        <c:v>-216.30670068784789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269-49AB-8C0A-0C338EECFEF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N2_molecules!$E$1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Bound(N2,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N2_molecules!$A$2:$A$421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N2_molecules!$E$2:$E$421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1.358E-3</c:v>
                      </c:pt>
                      <c:pt idx="297" formatCode="0.00E+00">
                        <c:v>31.66129055156599</c:v>
                      </c:pt>
                      <c:pt idx="298" formatCode="0.00E+00">
                        <c:v>34.644782886330638</c:v>
                      </c:pt>
                      <c:pt idx="299" formatCode="0.00E+00">
                        <c:v>37.759262070833159</c:v>
                      </c:pt>
                      <c:pt idx="300" formatCode="0.00E+00">
                        <c:v>40.853258475821448</c:v>
                      </c:pt>
                      <c:pt idx="301" formatCode="0.00E+00">
                        <c:v>43.857872082330395</c:v>
                      </c:pt>
                      <c:pt idx="302" formatCode="0.00E+00">
                        <c:v>46.749482206422016</c:v>
                      </c:pt>
                      <c:pt idx="303" formatCode="0.00E+00">
                        <c:v>49.517411482839364</c:v>
                      </c:pt>
                      <c:pt idx="304" formatCode="0.00E+00">
                        <c:v>52.008095901544301</c:v>
                      </c:pt>
                      <c:pt idx="305" formatCode="0.00E+00">
                        <c:v>54.378911475284923</c:v>
                      </c:pt>
                      <c:pt idx="306" formatCode="0.00E+00">
                        <c:v>56.691628930728143</c:v>
                      </c:pt>
                      <c:pt idx="307" formatCode="0.00E+00">
                        <c:v>58.929974688230857</c:v>
                      </c:pt>
                      <c:pt idx="308" formatCode="0.00E+00">
                        <c:v>61.098024219343799</c:v>
                      </c:pt>
                      <c:pt idx="309" formatCode="0.00E+00">
                        <c:v>63.24362328362929</c:v>
                      </c:pt>
                      <c:pt idx="310" formatCode="0.00E+00">
                        <c:v>65.341016734734723</c:v>
                      </c:pt>
                      <c:pt idx="311" formatCode="0.00E+00">
                        <c:v>67.419530195394401</c:v>
                      </c:pt>
                      <c:pt idx="312" formatCode="0.00E+00">
                        <c:v>69.463396804955821</c:v>
                      </c:pt>
                      <c:pt idx="313" formatCode="0.00E+00">
                        <c:v>71.843684426586336</c:v>
                      </c:pt>
                      <c:pt idx="314" formatCode="0.00E+00">
                        <c:v>73.996375874048667</c:v>
                      </c:pt>
                      <c:pt idx="315" formatCode="0.00E+00">
                        <c:v>76.015970288122773</c:v>
                      </c:pt>
                      <c:pt idx="316" formatCode="0.00E+00">
                        <c:v>77.952466752081904</c:v>
                      </c:pt>
                      <c:pt idx="317" formatCode="0.00E+00">
                        <c:v>79.831809377707827</c:v>
                      </c:pt>
                      <c:pt idx="318" formatCode="0.00E+00">
                        <c:v>81.667074695882889</c:v>
                      </c:pt>
                      <c:pt idx="319" formatCode="0.00E+00">
                        <c:v>83.466341608993446</c:v>
                      </c:pt>
                      <c:pt idx="320" formatCode="0.00E+00">
                        <c:v>85.234327474460898</c:v>
                      </c:pt>
                      <c:pt idx="321" formatCode="0.00E+00">
                        <c:v>86.974201906977683</c:v>
                      </c:pt>
                      <c:pt idx="322" formatCode="0.00E+00">
                        <c:v>88.687554732093545</c:v>
                      </c:pt>
                      <c:pt idx="323" formatCode="0.00E+00">
                        <c:v>90.376861764443746</c:v>
                      </c:pt>
                      <c:pt idx="324" formatCode="0.00E+00">
                        <c:v>92.042204988792335</c:v>
                      </c:pt>
                      <c:pt idx="325" formatCode="0.00E+00">
                        <c:v>93.686833519484992</c:v>
                      </c:pt>
                      <c:pt idx="326" formatCode="0.00E+00">
                        <c:v>95.309068958132897</c:v>
                      </c:pt>
                      <c:pt idx="327" formatCode="0.00E+00">
                        <c:v>96.912233164524821</c:v>
                      </c:pt>
                      <c:pt idx="328" formatCode="0.00E+00">
                        <c:v>98.550458238327465</c:v>
                      </c:pt>
                      <c:pt idx="329" formatCode="0.00E+00">
                        <c:v>100.08087513209114</c:v>
                      </c:pt>
                      <c:pt idx="330" formatCode="0.00E+00">
                        <c:v>101.69710087760038</c:v>
                      </c:pt>
                      <c:pt idx="331" formatCode="0.00E+00">
                        <c:v>103.20972686508293</c:v>
                      </c:pt>
                      <c:pt idx="332" formatCode="0.00E+00">
                        <c:v>104.68759025143619</c:v>
                      </c:pt>
                      <c:pt idx="333" formatCode="0.00E+00">
                        <c:v>106.1868068373049</c:v>
                      </c:pt>
                      <c:pt idx="334" formatCode="0.00E+00">
                        <c:v>107.67132414146324</c:v>
                      </c:pt>
                      <c:pt idx="335" formatCode="0.00E+00">
                        <c:v>109.16065874390975</c:v>
                      </c:pt>
                      <c:pt idx="336" formatCode="0.00E+00">
                        <c:v>110.60437408220301</c:v>
                      </c:pt>
                      <c:pt idx="337" formatCode="0.00E+00">
                        <c:v>112.05210104792184</c:v>
                      </c:pt>
                      <c:pt idx="338" formatCode="0.00E+00">
                        <c:v>113.48375477667469</c:v>
                      </c:pt>
                      <c:pt idx="339" formatCode="0.00E+00">
                        <c:v>114.89800204000677</c:v>
                      </c:pt>
                      <c:pt idx="340" formatCode="0.00E+00">
                        <c:v>116.46622308174368</c:v>
                      </c:pt>
                      <c:pt idx="341" formatCode="0.00E+00">
                        <c:v>117.8817456872476</c:v>
                      </c:pt>
                      <c:pt idx="342" formatCode="0.00E+00">
                        <c:v>119.21158903108162</c:v>
                      </c:pt>
                      <c:pt idx="343" formatCode="0.00E+00">
                        <c:v>120.52590905381844</c:v>
                      </c:pt>
                      <c:pt idx="344" formatCode="0.00E+00">
                        <c:v>121.944842147572</c:v>
                      </c:pt>
                      <c:pt idx="345" formatCode="0.00E+00">
                        <c:v>123.36705329549142</c:v>
                      </c:pt>
                      <c:pt idx="346" formatCode="0.00E+00">
                        <c:v>127.19640723628859</c:v>
                      </c:pt>
                      <c:pt idx="347" formatCode="0.00E+00">
                        <c:v>129.21456283483394</c:v>
                      </c:pt>
                      <c:pt idx="348" formatCode="0.00E+00">
                        <c:v>128.61438217708792</c:v>
                      </c:pt>
                      <c:pt idx="349" formatCode="0.00E+00">
                        <c:v>130.10029624355326</c:v>
                      </c:pt>
                      <c:pt idx="350" formatCode="0.00E+00">
                        <c:v>131.05050420638918</c:v>
                      </c:pt>
                      <c:pt idx="351" formatCode="0.00E+00">
                        <c:v>131.2177824382899</c:v>
                      </c:pt>
                      <c:pt idx="352" formatCode="0.00E+00">
                        <c:v>132.2557390464132</c:v>
                      </c:pt>
                      <c:pt idx="353" formatCode="0.00E+00">
                        <c:v>133.64210320245039</c:v>
                      </c:pt>
                      <c:pt idx="354" formatCode="0.00E+00">
                        <c:v>135.49735424002137</c:v>
                      </c:pt>
                      <c:pt idx="355" formatCode="0.00E+00">
                        <c:v>137.91343973208004</c:v>
                      </c:pt>
                      <c:pt idx="356" formatCode="0.00E+00">
                        <c:v>141.30091711472062</c:v>
                      </c:pt>
                      <c:pt idx="357" formatCode="0.00E+00">
                        <c:v>141.57044025042217</c:v>
                      </c:pt>
                      <c:pt idx="358" formatCode="0.00E+00">
                        <c:v>143.39415181618409</c:v>
                      </c:pt>
                      <c:pt idx="359" formatCode="0.00E+00">
                        <c:v>140.37160773967813</c:v>
                      </c:pt>
                      <c:pt idx="360" formatCode="0.00E+00">
                        <c:v>142.95929768599512</c:v>
                      </c:pt>
                      <c:pt idx="361" formatCode="0.00E+00">
                        <c:v>143.96801864243932</c:v>
                      </c:pt>
                      <c:pt idx="362" formatCode="0.00E+00">
                        <c:v>144.53436542800713</c:v>
                      </c:pt>
                      <c:pt idx="363" formatCode="0.00E+00">
                        <c:v>145.33597466735625</c:v>
                      </c:pt>
                      <c:pt idx="364" formatCode="0.00E+00">
                        <c:v>158.31827626634256</c:v>
                      </c:pt>
                      <c:pt idx="365" formatCode="0.00E+00">
                        <c:v>164.69582543626532</c:v>
                      </c:pt>
                      <c:pt idx="366" formatCode="0.00E+00">
                        <c:v>151.78739808181476</c:v>
                      </c:pt>
                      <c:pt idx="367" formatCode="0.00E+00">
                        <c:v>146.14382101700625</c:v>
                      </c:pt>
                      <c:pt idx="368" formatCode="0.00E+00">
                        <c:v>146.80608756091743</c:v>
                      </c:pt>
                      <c:pt idx="369" formatCode="0.00E+00">
                        <c:v>148.6654914267161</c:v>
                      </c:pt>
                      <c:pt idx="370" formatCode="0.00E+00">
                        <c:v>152.68946332442107</c:v>
                      </c:pt>
                      <c:pt idx="371" formatCode="0.00E+00">
                        <c:v>159.42299726283213</c:v>
                      </c:pt>
                      <c:pt idx="372" formatCode="0.00E+00">
                        <c:v>161.5025997188728</c:v>
                      </c:pt>
                      <c:pt idx="373" formatCode="0.00E+00">
                        <c:v>161.54002714285571</c:v>
                      </c:pt>
                      <c:pt idx="374" formatCode="0.00E+00">
                        <c:v>158.89879845600129</c:v>
                      </c:pt>
                      <c:pt idx="375" formatCode="0.00E+00">
                        <c:v>160.49635156731102</c:v>
                      </c:pt>
                      <c:pt idx="376" formatCode="0.00E+00">
                        <c:v>162.12173150821067</c:v>
                      </c:pt>
                      <c:pt idx="377" formatCode="0.00E+00">
                        <c:v>181.92648055661624</c:v>
                      </c:pt>
                      <c:pt idx="378" formatCode="0.00E+00">
                        <c:v>166.36680652994028</c:v>
                      </c:pt>
                      <c:pt idx="379" formatCode="0.00E+00">
                        <c:v>160.68533454439643</c:v>
                      </c:pt>
                      <c:pt idx="380" formatCode="0.00E+00">
                        <c:v>161.72323275183069</c:v>
                      </c:pt>
                      <c:pt idx="381" formatCode="0.00E+00">
                        <c:v>163.41156334450739</c:v>
                      </c:pt>
                      <c:pt idx="382" formatCode="0.00E+00">
                        <c:v>172.1008145736578</c:v>
                      </c:pt>
                      <c:pt idx="383" formatCode="0.00E+00">
                        <c:v>221.74185053984968</c:v>
                      </c:pt>
                      <c:pt idx="384" formatCode="0.00E+00">
                        <c:v>212.48606491498248</c:v>
                      </c:pt>
                      <c:pt idx="385" formatCode="0.00E+00">
                        <c:v>178.09809401301757</c:v>
                      </c:pt>
                      <c:pt idx="386" formatCode="0.00E+00">
                        <c:v>175.52458591103385</c:v>
                      </c:pt>
                      <c:pt idx="387" formatCode="0.00E+00">
                        <c:v>173.76107877920739</c:v>
                      </c:pt>
                      <c:pt idx="388" formatCode="0.00E+00">
                        <c:v>161.09963677542714</c:v>
                      </c:pt>
                      <c:pt idx="389" formatCode="0.00E+00">
                        <c:v>165.2533159898523</c:v>
                      </c:pt>
                      <c:pt idx="390" formatCode="0.00E+00">
                        <c:v>160.24438089056014</c:v>
                      </c:pt>
                      <c:pt idx="391" formatCode="0.00E+00">
                        <c:v>164.88674522502731</c:v>
                      </c:pt>
                      <c:pt idx="392" formatCode="0.00E+00">
                        <c:v>169.00147647130109</c:v>
                      </c:pt>
                      <c:pt idx="393" formatCode="0.00E+00">
                        <c:v>183.86598534460029</c:v>
                      </c:pt>
                      <c:pt idx="394" formatCode="0.00E+00">
                        <c:v>184.23868732819605</c:v>
                      </c:pt>
                      <c:pt idx="395" formatCode="0.00E+00">
                        <c:v>186.74310251157715</c:v>
                      </c:pt>
                      <c:pt idx="396" formatCode="0.00E+00">
                        <c:v>185.51839206380475</c:v>
                      </c:pt>
                      <c:pt idx="397" formatCode="0.00E+00">
                        <c:v>185.29066735555139</c:v>
                      </c:pt>
                      <c:pt idx="398" formatCode="0.00E+00">
                        <c:v>183.5102232037747</c:v>
                      </c:pt>
                      <c:pt idx="399" formatCode="0.00E+00">
                        <c:v>183.91120860425099</c:v>
                      </c:pt>
                      <c:pt idx="400" formatCode="0.00E+00">
                        <c:v>184.9507452731817</c:v>
                      </c:pt>
                      <c:pt idx="401" formatCode="0.00E+00">
                        <c:v>187.06556916706134</c:v>
                      </c:pt>
                      <c:pt idx="402" formatCode="0.00E+00">
                        <c:v>189.41410337548115</c:v>
                      </c:pt>
                      <c:pt idx="403" formatCode="0.00E+00">
                        <c:v>189.28405086980149</c:v>
                      </c:pt>
                      <c:pt idx="404" formatCode="0.00E+00">
                        <c:v>189.86980616083704</c:v>
                      </c:pt>
                      <c:pt idx="405" formatCode="0.00E+00">
                        <c:v>190.78890502815699</c:v>
                      </c:pt>
                      <c:pt idx="406" formatCode="0.00E+00">
                        <c:v>191.77352826948504</c:v>
                      </c:pt>
                      <c:pt idx="407" formatCode="0.00E+00">
                        <c:v>193.15853003640112</c:v>
                      </c:pt>
                      <c:pt idx="408" formatCode="0.00E+00">
                        <c:v>206.09635981299172</c:v>
                      </c:pt>
                      <c:pt idx="409" formatCode="0.00E+00">
                        <c:v>200.15356777168273</c:v>
                      </c:pt>
                      <c:pt idx="410" formatCode="0.00E+00">
                        <c:v>197.59620443727889</c:v>
                      </c:pt>
                      <c:pt idx="411" formatCode="0.00E+00">
                        <c:v>197.31546175250685</c:v>
                      </c:pt>
                      <c:pt idx="412" formatCode="0.00E+00">
                        <c:v>198.07943318969646</c:v>
                      </c:pt>
                      <c:pt idx="413" formatCode="0.00E+00">
                        <c:v>199.10562453026819</c:v>
                      </c:pt>
                      <c:pt idx="414" formatCode="0.00E+00">
                        <c:v>200.21175762680494</c:v>
                      </c:pt>
                      <c:pt idx="415" formatCode="0.00E+00">
                        <c:v>201.3541511101605</c:v>
                      </c:pt>
                      <c:pt idx="416" formatCode="0.00E+00">
                        <c:v>202.45844474782749</c:v>
                      </c:pt>
                      <c:pt idx="417" formatCode="0.00E+00">
                        <c:v>203.56630881209645</c:v>
                      </c:pt>
                      <c:pt idx="418" formatCode="0.00E+00">
                        <c:v>204.65424210656042</c:v>
                      </c:pt>
                      <c:pt idx="419" formatCode="0.00E+00">
                        <c:v>205.72591865950383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269-49AB-8C0A-0C338EECFEF4}"/>
                  </c:ext>
                </c:extLst>
              </c15:ser>
            </c15:filteredLineSeries>
          </c:ext>
        </c:extLst>
      </c:lineChart>
      <c:catAx>
        <c:axId val="54348963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88976"/>
        <c:crosses val="autoZero"/>
        <c:auto val="1"/>
        <c:lblAlgn val="ctr"/>
        <c:lblOffset val="100"/>
        <c:noMultiLvlLbl val="0"/>
      </c:catAx>
      <c:valAx>
        <c:axId val="54348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8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O2_molecules!$B$1</c:f>
              <c:strCache>
                <c:ptCount val="1"/>
                <c:pt idx="0">
                  <c:v>O2,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O2_molecules!$B$2:$B$421</c:f>
              <c:numCache>
                <c:formatCode>0.00E+00</c:formatCode>
                <c:ptCount val="420"/>
                <c:pt idx="0">
                  <c:v>1.1069999999999999E-6</c:v>
                </c:pt>
                <c:pt idx="1">
                  <c:v>1.252E-6</c:v>
                </c:pt>
                <c:pt idx="2">
                  <c:v>5.0009999999999998E-7</c:v>
                </c:pt>
                <c:pt idx="3">
                  <c:v>1.2810000000000001E-6</c:v>
                </c:pt>
                <c:pt idx="4">
                  <c:v>9.0820000000000005E-7</c:v>
                </c:pt>
                <c:pt idx="5">
                  <c:v>4.6810000000000002E-7</c:v>
                </c:pt>
                <c:pt idx="6">
                  <c:v>5.5939999999999999E-7</c:v>
                </c:pt>
                <c:pt idx="7">
                  <c:v>1.9250000000000002E-6</c:v>
                </c:pt>
                <c:pt idx="8">
                  <c:v>6.6589999999999995E-7</c:v>
                </c:pt>
                <c:pt idx="9">
                  <c:v>5.4769999999999996E-7</c:v>
                </c:pt>
                <c:pt idx="10">
                  <c:v>8.3020000000000001E-7</c:v>
                </c:pt>
                <c:pt idx="11">
                  <c:v>4.1330000000000001E-6</c:v>
                </c:pt>
                <c:pt idx="12">
                  <c:v>1.1400000000000001E-6</c:v>
                </c:pt>
                <c:pt idx="13">
                  <c:v>6.5580000000000004E-7</c:v>
                </c:pt>
                <c:pt idx="14">
                  <c:v>2.4789999999999999E-6</c:v>
                </c:pt>
                <c:pt idx="15">
                  <c:v>3.0790000000000001E-6</c:v>
                </c:pt>
                <c:pt idx="16">
                  <c:v>1.2449999999999999E-5</c:v>
                </c:pt>
                <c:pt idx="17">
                  <c:v>1.3009999999999999E-6</c:v>
                </c:pt>
                <c:pt idx="18">
                  <c:v>3.9989999999999997E-7</c:v>
                </c:pt>
                <c:pt idx="19">
                  <c:v>6.5919999999999997E-7</c:v>
                </c:pt>
                <c:pt idx="20">
                  <c:v>8.4619999999999996E-6</c:v>
                </c:pt>
                <c:pt idx="21">
                  <c:v>1.4440000000000001E-4</c:v>
                </c:pt>
                <c:pt idx="22">
                  <c:v>4.1959999999999998E-5</c:v>
                </c:pt>
                <c:pt idx="23">
                  <c:v>9.2089999999999994E-5</c:v>
                </c:pt>
                <c:pt idx="24">
                  <c:v>4.1399999999999997E-5</c:v>
                </c:pt>
                <c:pt idx="25">
                  <c:v>2.1719999999999999E-5</c:v>
                </c:pt>
                <c:pt idx="26">
                  <c:v>9.3330000000000003E-5</c:v>
                </c:pt>
                <c:pt idx="27">
                  <c:v>9.8740000000000007E-5</c:v>
                </c:pt>
                <c:pt idx="28">
                  <c:v>1.995E-4</c:v>
                </c:pt>
                <c:pt idx="29">
                  <c:v>5.1239999999999997E-5</c:v>
                </c:pt>
                <c:pt idx="30">
                  <c:v>2.6439999999999998E-4</c:v>
                </c:pt>
                <c:pt idx="31">
                  <c:v>7.3559999999999999E-4</c:v>
                </c:pt>
                <c:pt idx="32">
                  <c:v>1.085E-2</c:v>
                </c:pt>
                <c:pt idx="33">
                  <c:v>2.4139999999999999E-3</c:v>
                </c:pt>
                <c:pt idx="34">
                  <c:v>6.332E-4</c:v>
                </c:pt>
                <c:pt idx="35">
                  <c:v>9.1479999999999999E-3</c:v>
                </c:pt>
                <c:pt idx="36">
                  <c:v>7.8770000000000003E-3</c:v>
                </c:pt>
                <c:pt idx="37">
                  <c:v>2.1159999999999999E-4</c:v>
                </c:pt>
                <c:pt idx="38">
                  <c:v>2.1159999999999999E-4</c:v>
                </c:pt>
                <c:pt idx="39">
                  <c:v>4.259E-4</c:v>
                </c:pt>
                <c:pt idx="40">
                  <c:v>3.0509999999999999E-3</c:v>
                </c:pt>
                <c:pt idx="41">
                  <c:v>9.1599999999999997E-3</c:v>
                </c:pt>
                <c:pt idx="42">
                  <c:v>3.091E-2</c:v>
                </c:pt>
                <c:pt idx="43">
                  <c:v>2.478E-2</c:v>
                </c:pt>
                <c:pt idx="44">
                  <c:v>2.647E-2</c:v>
                </c:pt>
                <c:pt idx="45">
                  <c:v>2.4450000000000001E-3</c:v>
                </c:pt>
                <c:pt idx="46">
                  <c:v>1.546E-2</c:v>
                </c:pt>
                <c:pt idx="47">
                  <c:v>1.1650000000000001E-2</c:v>
                </c:pt>
                <c:pt idx="48">
                  <c:v>8.5070000000000007E-3</c:v>
                </c:pt>
                <c:pt idx="49">
                  <c:v>3.8180000000000002E-3</c:v>
                </c:pt>
                <c:pt idx="50">
                  <c:v>0.1057</c:v>
                </c:pt>
                <c:pt idx="51">
                  <c:v>0.11219999999999999</c:v>
                </c:pt>
                <c:pt idx="52">
                  <c:v>3.2640000000000002E-2</c:v>
                </c:pt>
                <c:pt idx="53">
                  <c:v>1.17E-2</c:v>
                </c:pt>
                <c:pt idx="54">
                  <c:v>1.025E-2</c:v>
                </c:pt>
                <c:pt idx="55">
                  <c:v>6.757E-3</c:v>
                </c:pt>
                <c:pt idx="56">
                  <c:v>1.6729999999999998E-2</c:v>
                </c:pt>
                <c:pt idx="57">
                  <c:v>4.2909999999999997E-2</c:v>
                </c:pt>
                <c:pt idx="58">
                  <c:v>3.9149999999999997E-2</c:v>
                </c:pt>
                <c:pt idx="59">
                  <c:v>3.0609999999999998E-2</c:v>
                </c:pt>
                <c:pt idx="60">
                  <c:v>8.2089999999999993E-3</c:v>
                </c:pt>
                <c:pt idx="61">
                  <c:v>5.6880000000000003E-3</c:v>
                </c:pt>
                <c:pt idx="62">
                  <c:v>2.1250000000000002E-3</c:v>
                </c:pt>
                <c:pt idx="63">
                  <c:v>0.19939999999999999</c:v>
                </c:pt>
                <c:pt idx="64">
                  <c:v>2.2040000000000001E-2</c:v>
                </c:pt>
                <c:pt idx="65">
                  <c:v>3.7209999999999999E-3</c:v>
                </c:pt>
                <c:pt idx="66">
                  <c:v>2.4550000000000002E-3</c:v>
                </c:pt>
                <c:pt idx="67">
                  <c:v>1.0269999999999999E-3</c:v>
                </c:pt>
                <c:pt idx="68">
                  <c:v>1.9959999999999999E-2</c:v>
                </c:pt>
                <c:pt idx="69">
                  <c:v>0.36059999999999998</c:v>
                </c:pt>
                <c:pt idx="70">
                  <c:v>0.2147</c:v>
                </c:pt>
                <c:pt idx="71">
                  <c:v>0.11260000000000001</c:v>
                </c:pt>
                <c:pt idx="72">
                  <c:v>0.14899999999999999</c:v>
                </c:pt>
                <c:pt idx="73">
                  <c:v>0.1653</c:v>
                </c:pt>
                <c:pt idx="74">
                  <c:v>5.7669999999999999E-2</c:v>
                </c:pt>
                <c:pt idx="75">
                  <c:v>8.5099999999999995E-2</c:v>
                </c:pt>
                <c:pt idx="76">
                  <c:v>7.9179999999999997E-3</c:v>
                </c:pt>
                <c:pt idx="77">
                  <c:v>1.485E-2</c:v>
                </c:pt>
                <c:pt idx="78">
                  <c:v>7.1939999999999999E-3</c:v>
                </c:pt>
                <c:pt idx="79">
                  <c:v>7.1760000000000004E-2</c:v>
                </c:pt>
                <c:pt idx="80">
                  <c:v>2.4680000000000001E-2</c:v>
                </c:pt>
                <c:pt idx="81">
                  <c:v>2.947E-2</c:v>
                </c:pt>
                <c:pt idx="82">
                  <c:v>1.5980000000000001E-2</c:v>
                </c:pt>
                <c:pt idx="83">
                  <c:v>1.2710000000000001E-2</c:v>
                </c:pt>
                <c:pt idx="84">
                  <c:v>8.5039999999999996E-4</c:v>
                </c:pt>
                <c:pt idx="85">
                  <c:v>1.2700000000000001E-3</c:v>
                </c:pt>
                <c:pt idx="86">
                  <c:v>1.2459999999999999E-3</c:v>
                </c:pt>
                <c:pt idx="87">
                  <c:v>6.5399999999999998E-3</c:v>
                </c:pt>
                <c:pt idx="88">
                  <c:v>1.2E-2</c:v>
                </c:pt>
                <c:pt idx="89">
                  <c:v>1.2819999999999999E-3</c:v>
                </c:pt>
                <c:pt idx="90">
                  <c:v>8.5630000000000005E-4</c:v>
                </c:pt>
                <c:pt idx="91">
                  <c:v>5.819E-4</c:v>
                </c:pt>
                <c:pt idx="92">
                  <c:v>3.1980000000000002E-4</c:v>
                </c:pt>
                <c:pt idx="93">
                  <c:v>1.709E-3</c:v>
                </c:pt>
                <c:pt idx="94">
                  <c:v>8.3309999999999995E-2</c:v>
                </c:pt>
                <c:pt idx="95">
                  <c:v>5.7970000000000001E-3</c:v>
                </c:pt>
                <c:pt idx="96">
                  <c:v>7.5469999999999997E-4</c:v>
                </c:pt>
                <c:pt idx="97">
                  <c:v>7.9129999999999996E-5</c:v>
                </c:pt>
                <c:pt idx="98">
                  <c:v>3.8890000000000002E-4</c:v>
                </c:pt>
                <c:pt idx="99">
                  <c:v>1.919E-4</c:v>
                </c:pt>
                <c:pt idx="100">
                  <c:v>6.3509999999999993E-5</c:v>
                </c:pt>
                <c:pt idx="101">
                  <c:v>1.187E-4</c:v>
                </c:pt>
                <c:pt idx="102">
                  <c:v>2.3580000000000001E-5</c:v>
                </c:pt>
                <c:pt idx="103">
                  <c:v>2.8419999999999999E-5</c:v>
                </c:pt>
                <c:pt idx="104">
                  <c:v>2.9050000000000001E-5</c:v>
                </c:pt>
                <c:pt idx="105">
                  <c:v>2.5760000000000001E-5</c:v>
                </c:pt>
                <c:pt idx="106">
                  <c:v>6.9249999999999997E-4</c:v>
                </c:pt>
                <c:pt idx="107">
                  <c:v>3.4289999999999999E-4</c:v>
                </c:pt>
                <c:pt idx="108">
                  <c:v>1.4669999999999999E-4</c:v>
                </c:pt>
                <c:pt idx="109">
                  <c:v>1.224E-5</c:v>
                </c:pt>
                <c:pt idx="110">
                  <c:v>9.7040000000000006E-6</c:v>
                </c:pt>
                <c:pt idx="111">
                  <c:v>6.3300000000000004E-6</c:v>
                </c:pt>
                <c:pt idx="112">
                  <c:v>2.7090000000000003E-4</c:v>
                </c:pt>
                <c:pt idx="113">
                  <c:v>4.8479999999999997E-5</c:v>
                </c:pt>
                <c:pt idx="114">
                  <c:v>8.0820000000000002E-5</c:v>
                </c:pt>
                <c:pt idx="115">
                  <c:v>8.7100000000000003E-5</c:v>
                </c:pt>
                <c:pt idx="116">
                  <c:v>1.385E-5</c:v>
                </c:pt>
                <c:pt idx="117">
                  <c:v>7.2749999999999998E-6</c:v>
                </c:pt>
                <c:pt idx="118">
                  <c:v>1.101E-5</c:v>
                </c:pt>
                <c:pt idx="119">
                  <c:v>7.2329999999999994E-5</c:v>
                </c:pt>
                <c:pt idx="120">
                  <c:v>9.3370000000000006E-6</c:v>
                </c:pt>
                <c:pt idx="121">
                  <c:v>1.237E-6</c:v>
                </c:pt>
                <c:pt idx="122">
                  <c:v>2.8569999999999999E-6</c:v>
                </c:pt>
                <c:pt idx="123">
                  <c:v>2.7920000000000001E-6</c:v>
                </c:pt>
                <c:pt idx="124">
                  <c:v>1.258E-5</c:v>
                </c:pt>
                <c:pt idx="125">
                  <c:v>6.4880000000000004E-6</c:v>
                </c:pt>
                <c:pt idx="126">
                  <c:v>2.3269999999999999E-6</c:v>
                </c:pt>
                <c:pt idx="127">
                  <c:v>1.7179999999999999E-6</c:v>
                </c:pt>
                <c:pt idx="128">
                  <c:v>6.2310000000000001E-6</c:v>
                </c:pt>
                <c:pt idx="129">
                  <c:v>1.558E-5</c:v>
                </c:pt>
                <c:pt idx="130">
                  <c:v>6.5969999999999997E-6</c:v>
                </c:pt>
                <c:pt idx="131">
                  <c:v>8.2949999999999994E-6</c:v>
                </c:pt>
                <c:pt idx="132">
                  <c:v>9.2040000000000003E-6</c:v>
                </c:pt>
                <c:pt idx="133">
                  <c:v>6.3419999999999996E-6</c:v>
                </c:pt>
                <c:pt idx="134">
                  <c:v>2.6819999999999999E-6</c:v>
                </c:pt>
                <c:pt idx="135">
                  <c:v>1.0349999999999999E-5</c:v>
                </c:pt>
                <c:pt idx="136">
                  <c:v>6.618E-6</c:v>
                </c:pt>
                <c:pt idx="137">
                  <c:v>1.8920000000000001E-6</c:v>
                </c:pt>
                <c:pt idx="138">
                  <c:v>5.5590000000000005E-7</c:v>
                </c:pt>
                <c:pt idx="139">
                  <c:v>7.8510000000000001E-7</c:v>
                </c:pt>
                <c:pt idx="140">
                  <c:v>6.5540000000000001E-7</c:v>
                </c:pt>
                <c:pt idx="141">
                  <c:v>4.6670000000000002E-7</c:v>
                </c:pt>
                <c:pt idx="142">
                  <c:v>7.6840000000000002E-7</c:v>
                </c:pt>
                <c:pt idx="143">
                  <c:v>9.6990000000000002E-7</c:v>
                </c:pt>
                <c:pt idx="144">
                  <c:v>1.2109999999999999E-6</c:v>
                </c:pt>
                <c:pt idx="145">
                  <c:v>2.9629999999999998E-6</c:v>
                </c:pt>
                <c:pt idx="146">
                  <c:v>3.1870000000000001E-6</c:v>
                </c:pt>
                <c:pt idx="147">
                  <c:v>1.4109999999999999E-6</c:v>
                </c:pt>
                <c:pt idx="148">
                  <c:v>5.8800000000000002E-7</c:v>
                </c:pt>
                <c:pt idx="149">
                  <c:v>1.0750000000000001E-6</c:v>
                </c:pt>
                <c:pt idx="150">
                  <c:v>1.5739999999999999E-7</c:v>
                </c:pt>
                <c:pt idx="151">
                  <c:v>7.6459999999999998E-8</c:v>
                </c:pt>
                <c:pt idx="152">
                  <c:v>1.031E-7</c:v>
                </c:pt>
                <c:pt idx="153">
                  <c:v>6.0299999999999999E-7</c:v>
                </c:pt>
                <c:pt idx="154">
                  <c:v>4.6199999999999998E-7</c:v>
                </c:pt>
                <c:pt idx="155">
                  <c:v>2.05E-7</c:v>
                </c:pt>
                <c:pt idx="156">
                  <c:v>7.5089999999999998E-7</c:v>
                </c:pt>
                <c:pt idx="157">
                  <c:v>2.212E-7</c:v>
                </c:pt>
                <c:pt idx="158">
                  <c:v>2.3139999999999999E-7</c:v>
                </c:pt>
                <c:pt idx="159">
                  <c:v>5.1310000000000001E-7</c:v>
                </c:pt>
                <c:pt idx="160">
                  <c:v>5.8250000000000003E-7</c:v>
                </c:pt>
                <c:pt idx="161">
                  <c:v>3.1769999999999999E-7</c:v>
                </c:pt>
                <c:pt idx="162">
                  <c:v>1.8099999999999999E-7</c:v>
                </c:pt>
                <c:pt idx="163">
                  <c:v>1.18E-7</c:v>
                </c:pt>
                <c:pt idx="164">
                  <c:v>1.533E-7</c:v>
                </c:pt>
                <c:pt idx="165">
                  <c:v>4.284E-7</c:v>
                </c:pt>
                <c:pt idx="166">
                  <c:v>1.2330000000000001E-6</c:v>
                </c:pt>
                <c:pt idx="167">
                  <c:v>5.8240000000000003E-7</c:v>
                </c:pt>
                <c:pt idx="168">
                  <c:v>7.8169999999999997E-7</c:v>
                </c:pt>
                <c:pt idx="169">
                  <c:v>3.3309999999999999E-7</c:v>
                </c:pt>
                <c:pt idx="170">
                  <c:v>3.3309999999999999E-7</c:v>
                </c:pt>
                <c:pt idx="171">
                  <c:v>1.5029999999999999E-4</c:v>
                </c:pt>
                <c:pt idx="172">
                  <c:v>3.2849999999999999E-5</c:v>
                </c:pt>
                <c:pt idx="173">
                  <c:v>1.9929999999999999E-4</c:v>
                </c:pt>
                <c:pt idx="174">
                  <c:v>1.4459999999999999E-4</c:v>
                </c:pt>
                <c:pt idx="175">
                  <c:v>2.5720000000000001E-5</c:v>
                </c:pt>
                <c:pt idx="176">
                  <c:v>1.0859999999999999E-5</c:v>
                </c:pt>
                <c:pt idx="177">
                  <c:v>3.8079999999999998E-6</c:v>
                </c:pt>
                <c:pt idx="178">
                  <c:v>5.9999999999999997E-7</c:v>
                </c:pt>
                <c:pt idx="179">
                  <c:v>6.7690000000000006E-8</c:v>
                </c:pt>
                <c:pt idx="180">
                  <c:v>5.6160000000000001E-8</c:v>
                </c:pt>
                <c:pt idx="181">
                  <c:v>1.3339999999999999E-5</c:v>
                </c:pt>
                <c:pt idx="182">
                  <c:v>6.1940000000000003E-6</c:v>
                </c:pt>
                <c:pt idx="183">
                  <c:v>3.5409999999999999E-4</c:v>
                </c:pt>
                <c:pt idx="184">
                  <c:v>3.8769999999999999E-4</c:v>
                </c:pt>
                <c:pt idx="185">
                  <c:v>1.693E-4</c:v>
                </c:pt>
                <c:pt idx="186">
                  <c:v>3.358E-5</c:v>
                </c:pt>
                <c:pt idx="187">
                  <c:v>9.3289999999999996E-5</c:v>
                </c:pt>
                <c:pt idx="188">
                  <c:v>7.9579999999999994E-5</c:v>
                </c:pt>
                <c:pt idx="189">
                  <c:v>3.7030000000000001E-3</c:v>
                </c:pt>
                <c:pt idx="190">
                  <c:v>7.2979999999999998E-3</c:v>
                </c:pt>
                <c:pt idx="191">
                  <c:v>3.47E-3</c:v>
                </c:pt>
                <c:pt idx="192">
                  <c:v>9.967000000000001E-4</c:v>
                </c:pt>
                <c:pt idx="193">
                  <c:v>2.543E-4</c:v>
                </c:pt>
                <c:pt idx="194">
                  <c:v>2.4709999999999999E-4</c:v>
                </c:pt>
                <c:pt idx="195">
                  <c:v>1.9430000000000001E-4</c:v>
                </c:pt>
                <c:pt idx="196">
                  <c:v>2.4580000000000001E-4</c:v>
                </c:pt>
                <c:pt idx="197">
                  <c:v>5.0319999999999998E-4</c:v>
                </c:pt>
                <c:pt idx="198">
                  <c:v>1.323E-3</c:v>
                </c:pt>
                <c:pt idx="199">
                  <c:v>6.5850000000000001E-4</c:v>
                </c:pt>
                <c:pt idx="200">
                  <c:v>4.2020000000000002E-4</c:v>
                </c:pt>
                <c:pt idx="201">
                  <c:v>3.9189999999999997E-3</c:v>
                </c:pt>
                <c:pt idx="202">
                  <c:v>8.7020000000000001E-4</c:v>
                </c:pt>
                <c:pt idx="203">
                  <c:v>2.7690000000000001E-4</c:v>
                </c:pt>
                <c:pt idx="204">
                  <c:v>9.8659999999999994E-5</c:v>
                </c:pt>
                <c:pt idx="205">
                  <c:v>9.8659999999999994E-5</c:v>
                </c:pt>
                <c:pt idx="206">
                  <c:v>6.2750000000000002E-4</c:v>
                </c:pt>
                <c:pt idx="207">
                  <c:v>2.5569999999999998E-4</c:v>
                </c:pt>
                <c:pt idx="208">
                  <c:v>8.2179999999999996E-3</c:v>
                </c:pt>
                <c:pt idx="209">
                  <c:v>1.6080000000000001E-3</c:v>
                </c:pt>
                <c:pt idx="210">
                  <c:v>9.8070000000000001E-5</c:v>
                </c:pt>
                <c:pt idx="211">
                  <c:v>7.483E-5</c:v>
                </c:pt>
                <c:pt idx="212">
                  <c:v>1.428E-4</c:v>
                </c:pt>
                <c:pt idx="213">
                  <c:v>1.6239999999999999E-4</c:v>
                </c:pt>
                <c:pt idx="214">
                  <c:v>2.3800000000000002E-3</c:v>
                </c:pt>
                <c:pt idx="215">
                  <c:v>3.2109999999999999E-3</c:v>
                </c:pt>
                <c:pt idx="216">
                  <c:v>5.5979999999999997E-3</c:v>
                </c:pt>
                <c:pt idx="217">
                  <c:v>5.2880000000000002E-3</c:v>
                </c:pt>
                <c:pt idx="218">
                  <c:v>7.8410000000000007E-3</c:v>
                </c:pt>
                <c:pt idx="219">
                  <c:v>7.8410000000000007E-3</c:v>
                </c:pt>
                <c:pt idx="220">
                  <c:v>1.1299999999999999E-3</c:v>
                </c:pt>
                <c:pt idx="221">
                  <c:v>2.3240000000000001E-4</c:v>
                </c:pt>
                <c:pt idx="222">
                  <c:v>9.1770000000000003E-4</c:v>
                </c:pt>
                <c:pt idx="223">
                  <c:v>2.7529999999999998E-3</c:v>
                </c:pt>
                <c:pt idx="224">
                  <c:v>9.1560000000000003E-4</c:v>
                </c:pt>
                <c:pt idx="225">
                  <c:v>8.8690000000000001E-3</c:v>
                </c:pt>
                <c:pt idx="226">
                  <c:v>1.786E-3</c:v>
                </c:pt>
                <c:pt idx="227">
                  <c:v>2.0219999999999998E-2</c:v>
                </c:pt>
                <c:pt idx="228">
                  <c:v>1.7390000000000001E-3</c:v>
                </c:pt>
                <c:pt idx="229">
                  <c:v>6.7759999999999999E-3</c:v>
                </c:pt>
                <c:pt idx="230">
                  <c:v>1.9989999999999999E-3</c:v>
                </c:pt>
                <c:pt idx="231">
                  <c:v>1.018E-3</c:v>
                </c:pt>
                <c:pt idx="232">
                  <c:v>2.2580000000000001E-4</c:v>
                </c:pt>
                <c:pt idx="233">
                  <c:v>1.4420000000000001E-4</c:v>
                </c:pt>
                <c:pt idx="234">
                  <c:v>7.114E-5</c:v>
                </c:pt>
                <c:pt idx="235">
                  <c:v>6.8739999999999996E-5</c:v>
                </c:pt>
                <c:pt idx="236">
                  <c:v>1.6909999999999999E-5</c:v>
                </c:pt>
                <c:pt idx="237">
                  <c:v>6.4990000000000002E-4</c:v>
                </c:pt>
                <c:pt idx="238">
                  <c:v>4.86E-4</c:v>
                </c:pt>
                <c:pt idx="239">
                  <c:v>2.1330000000000001E-4</c:v>
                </c:pt>
                <c:pt idx="240">
                  <c:v>3.369E-4</c:v>
                </c:pt>
                <c:pt idx="241">
                  <c:v>5.9089999999999998E-5</c:v>
                </c:pt>
                <c:pt idx="242">
                  <c:v>2.669E-5</c:v>
                </c:pt>
                <c:pt idx="243">
                  <c:v>5.5589999999999996E-6</c:v>
                </c:pt>
                <c:pt idx="244">
                  <c:v>7.1929999999999997E-5</c:v>
                </c:pt>
                <c:pt idx="245">
                  <c:v>1.066E-5</c:v>
                </c:pt>
                <c:pt idx="246">
                  <c:v>2.379E-6</c:v>
                </c:pt>
                <c:pt idx="247">
                  <c:v>6.7140000000000004E-7</c:v>
                </c:pt>
                <c:pt idx="248">
                  <c:v>7.86E-5</c:v>
                </c:pt>
                <c:pt idx="249">
                  <c:v>2.0659999999999999E-5</c:v>
                </c:pt>
                <c:pt idx="250">
                  <c:v>1.0139999999999999E-5</c:v>
                </c:pt>
                <c:pt idx="251">
                  <c:v>2.6460000000000002E-6</c:v>
                </c:pt>
                <c:pt idx="252">
                  <c:v>3.9210000000000002E-6</c:v>
                </c:pt>
                <c:pt idx="253">
                  <c:v>1.006E-5</c:v>
                </c:pt>
                <c:pt idx="254">
                  <c:v>2.4239999999999998E-5</c:v>
                </c:pt>
                <c:pt idx="255">
                  <c:v>2.012E-5</c:v>
                </c:pt>
                <c:pt idx="256">
                  <c:v>2.7010000000000001E-6</c:v>
                </c:pt>
                <c:pt idx="257">
                  <c:v>2.1409999999999999E-6</c:v>
                </c:pt>
                <c:pt idx="258">
                  <c:v>1.871E-6</c:v>
                </c:pt>
                <c:pt idx="259">
                  <c:v>7.8189999999999998E-7</c:v>
                </c:pt>
                <c:pt idx="260">
                  <c:v>1.9300000000000002E-5</c:v>
                </c:pt>
                <c:pt idx="261">
                  <c:v>1.9300000000000002E-5</c:v>
                </c:pt>
                <c:pt idx="262">
                  <c:v>1.403E-6</c:v>
                </c:pt>
                <c:pt idx="263">
                  <c:v>1.8819999999999999E-6</c:v>
                </c:pt>
                <c:pt idx="264">
                  <c:v>1.5990000000000001E-6</c:v>
                </c:pt>
                <c:pt idx="265">
                  <c:v>2.6230000000000001E-7</c:v>
                </c:pt>
                <c:pt idx="266">
                  <c:v>3.7730000000000002E-7</c:v>
                </c:pt>
                <c:pt idx="267">
                  <c:v>4.6779999999999999E-7</c:v>
                </c:pt>
                <c:pt idx="268">
                  <c:v>5.1419999999999999E-7</c:v>
                </c:pt>
                <c:pt idx="269">
                  <c:v>8.6470000000000004E-6</c:v>
                </c:pt>
                <c:pt idx="270">
                  <c:v>1.9710000000000001E-7</c:v>
                </c:pt>
                <c:pt idx="271">
                  <c:v>2.3139999999999999E-7</c:v>
                </c:pt>
                <c:pt idx="272">
                  <c:v>1.645E-7</c:v>
                </c:pt>
                <c:pt idx="273">
                  <c:v>8.1729999999999999E-7</c:v>
                </c:pt>
                <c:pt idx="274">
                  <c:v>7.2269999999999998E-7</c:v>
                </c:pt>
                <c:pt idx="275">
                  <c:v>9.5769999999999995E-7</c:v>
                </c:pt>
                <c:pt idx="276">
                  <c:v>4.5340000000000002E-7</c:v>
                </c:pt>
                <c:pt idx="277">
                  <c:v>2.0310000000000001E-6</c:v>
                </c:pt>
                <c:pt idx="278">
                  <c:v>3.6009999999999999E-6</c:v>
                </c:pt>
                <c:pt idx="279">
                  <c:v>9.3279999999999999E-7</c:v>
                </c:pt>
                <c:pt idx="280">
                  <c:v>2.0109999999999999E-6</c:v>
                </c:pt>
                <c:pt idx="281">
                  <c:v>3.7619999999999999E-7</c:v>
                </c:pt>
                <c:pt idx="282">
                  <c:v>3.742E-7</c:v>
                </c:pt>
                <c:pt idx="283">
                  <c:v>1.9889999999999999E-7</c:v>
                </c:pt>
                <c:pt idx="284">
                  <c:v>3.4960000000000001E-6</c:v>
                </c:pt>
                <c:pt idx="285">
                  <c:v>1.004E-6</c:v>
                </c:pt>
                <c:pt idx="286">
                  <c:v>6.2920000000000005E-7</c:v>
                </c:pt>
                <c:pt idx="287">
                  <c:v>6.863E-7</c:v>
                </c:pt>
                <c:pt idx="288">
                  <c:v>2.9770000000000003E-7</c:v>
                </c:pt>
                <c:pt idx="289">
                  <c:v>5.9169999999999998E-7</c:v>
                </c:pt>
                <c:pt idx="290">
                  <c:v>5.1070000000000004E-7</c:v>
                </c:pt>
                <c:pt idx="291">
                  <c:v>6.3659999999999997E-7</c:v>
                </c:pt>
                <c:pt idx="292">
                  <c:v>7.3659999999999997E-7</c:v>
                </c:pt>
                <c:pt idx="293">
                  <c:v>7.4389999999999998E-7</c:v>
                </c:pt>
                <c:pt idx="294">
                  <c:v>2.7329999999999999E-7</c:v>
                </c:pt>
                <c:pt idx="295">
                  <c:v>1.8680000000000001E-7</c:v>
                </c:pt>
                <c:pt idx="296">
                  <c:v>1.6440000000000001E-6</c:v>
                </c:pt>
                <c:pt idx="297" formatCode="General">
                  <c:v>-3.3745496988853031E-3</c:v>
                </c:pt>
                <c:pt idx="298" formatCode="General">
                  <c:v>-5.2056980363820943E-3</c:v>
                </c:pt>
                <c:pt idx="299" formatCode="General">
                  <c:v>-6.1116431108998734E-3</c:v>
                </c:pt>
                <c:pt idx="300" formatCode="General">
                  <c:v>-6.5395240361637609E-3</c:v>
                </c:pt>
                <c:pt idx="301" formatCode="General">
                  <c:v>-6.725359389754995E-3</c:v>
                </c:pt>
                <c:pt idx="302" formatCode="General">
                  <c:v>-6.7887695384103918E-3</c:v>
                </c:pt>
                <c:pt idx="303" formatCode="General">
                  <c:v>-6.8018877872873702E-3</c:v>
                </c:pt>
                <c:pt idx="304" formatCode="General">
                  <c:v>-7.068429828928113E-3</c:v>
                </c:pt>
                <c:pt idx="305" formatCode="General">
                  <c:v>-7.3283264975943872E-3</c:v>
                </c:pt>
                <c:pt idx="306" formatCode="General">
                  <c:v>-7.5176141639365481E-3</c:v>
                </c:pt>
                <c:pt idx="307" formatCode="General">
                  <c:v>-7.6987410046387844E-3</c:v>
                </c:pt>
                <c:pt idx="308" formatCode="General">
                  <c:v>-7.8910030927681948E-3</c:v>
                </c:pt>
                <c:pt idx="309" formatCode="General">
                  <c:v>-8.0040400835241499E-3</c:v>
                </c:pt>
                <c:pt idx="310" formatCode="General">
                  <c:v>-8.0996505558453627E-3</c:v>
                </c:pt>
                <c:pt idx="311" formatCode="General">
                  <c:v>-8.1258546448163133E-3</c:v>
                </c:pt>
                <c:pt idx="312" formatCode="General">
                  <c:v>-8.122792296823101E-3</c:v>
                </c:pt>
                <c:pt idx="313" formatCode="General">
                  <c:v>-7.4543372174760278E-3</c:v>
                </c:pt>
                <c:pt idx="314" formatCode="General">
                  <c:v>-7.10439943957983E-3</c:v>
                </c:pt>
                <c:pt idx="315" formatCode="General">
                  <c:v>-6.915399276473771E-3</c:v>
                </c:pt>
                <c:pt idx="316" formatCode="General">
                  <c:v>-6.8054413833812683E-3</c:v>
                </c:pt>
                <c:pt idx="317" formatCode="General">
                  <c:v>-6.7339151462985879E-3</c:v>
                </c:pt>
                <c:pt idx="318" formatCode="General">
                  <c:v>-6.6817545831299001E-3</c:v>
                </c:pt>
                <c:pt idx="319" formatCode="General">
                  <c:v>-6.6387846832069259E-3</c:v>
                </c:pt>
                <c:pt idx="320" formatCode="General">
                  <c:v>-6.600138548231921E-3</c:v>
                </c:pt>
                <c:pt idx="321" formatCode="General">
                  <c:v>-6.5632823788628562E-3</c:v>
                </c:pt>
                <c:pt idx="322" formatCode="General">
                  <c:v>-6.5279857950287087E-3</c:v>
                </c:pt>
                <c:pt idx="323" formatCode="General">
                  <c:v>-6.4926163576034587E-3</c:v>
                </c:pt>
                <c:pt idx="324" formatCode="General">
                  <c:v>-6.4583989982805404E-3</c:v>
                </c:pt>
                <c:pt idx="325" formatCode="General">
                  <c:v>-6.4228363612952311E-3</c:v>
                </c:pt>
                <c:pt idx="326" formatCode="General">
                  <c:v>-6.389457192031928E-3</c:v>
                </c:pt>
                <c:pt idx="327" formatCode="General">
                  <c:v>-6.3553586929667397E-3</c:v>
                </c:pt>
                <c:pt idx="328" formatCode="General">
                  <c:v>-6.2080713006980618E-3</c:v>
                </c:pt>
                <c:pt idx="329" formatCode="General">
                  <c:v>-6.2615087915007632E-3</c:v>
                </c:pt>
                <c:pt idx="330" formatCode="General">
                  <c:v>-6.0906599125250555E-3</c:v>
                </c:pt>
                <c:pt idx="331" formatCode="General">
                  <c:v>-6.0980860066318669E-3</c:v>
                </c:pt>
                <c:pt idx="332" formatCode="General">
                  <c:v>-6.1436571317531E-3</c:v>
                </c:pt>
                <c:pt idx="333" formatCode="General">
                  <c:v>-6.114178613173385E-3</c:v>
                </c:pt>
                <c:pt idx="334" formatCode="General">
                  <c:v>-6.0866664297615607E-3</c:v>
                </c:pt>
                <c:pt idx="335" formatCode="General">
                  <c:v>-6.0267449992222819E-3</c:v>
                </c:pt>
                <c:pt idx="336" formatCode="General">
                  <c:v>-6.0245324222905124E-3</c:v>
                </c:pt>
                <c:pt idx="337" formatCode="General">
                  <c:v>-5.9908956449330301E-3</c:v>
                </c:pt>
                <c:pt idx="338" formatCode="General">
                  <c:v>-5.9646553481042253E-3</c:v>
                </c:pt>
                <c:pt idx="339" formatCode="General">
                  <c:v>-5.9457560393707219E-3</c:v>
                </c:pt>
                <c:pt idx="340" formatCode="General">
                  <c:v>-5.6324048046540991E-3</c:v>
                </c:pt>
                <c:pt idx="341" formatCode="General">
                  <c:v>-5.569110203259094E-3</c:v>
                </c:pt>
                <c:pt idx="342" formatCode="General">
                  <c:v>-5.6537964660662108E-3</c:v>
                </c:pt>
                <c:pt idx="343" formatCode="General">
                  <c:v>-5.7376872680126867E-3</c:v>
                </c:pt>
                <c:pt idx="344" formatCode="General">
                  <c:v>-5.6093776915086876E-3</c:v>
                </c:pt>
                <c:pt idx="345" formatCode="General">
                  <c:v>-5.4760958567947032E-3</c:v>
                </c:pt>
                <c:pt idx="346" formatCode="General">
                  <c:v>-2.1294582378561999E-4</c:v>
                </c:pt>
                <c:pt idx="347" formatCode="General">
                  <c:v>3.6000345301417675E-4</c:v>
                </c:pt>
                <c:pt idx="348" formatCode="General">
                  <c:v>-3.3642867694896753E-3</c:v>
                </c:pt>
                <c:pt idx="349" formatCode="General">
                  <c:v>-2.7394275006517293E-3</c:v>
                </c:pt>
                <c:pt idx="350" formatCode="General">
                  <c:v>-3.2840704618341018E-3</c:v>
                </c:pt>
                <c:pt idx="351" formatCode="General">
                  <c:v>-5.6385607893775537E-3</c:v>
                </c:pt>
                <c:pt idx="352" formatCode="General">
                  <c:v>-6.1492849561460509E-3</c:v>
                </c:pt>
                <c:pt idx="353" formatCode="General">
                  <c:v>-5.9352779445253426E-3</c:v>
                </c:pt>
                <c:pt idx="354" formatCode="General">
                  <c:v>-4.8404583591664255E-3</c:v>
                </c:pt>
                <c:pt idx="355" formatCode="General">
                  <c:v>-2.4857071020093491E-3</c:v>
                </c:pt>
                <c:pt idx="356" formatCode="General">
                  <c:v>2.4633854901697488E-3</c:v>
                </c:pt>
                <c:pt idx="357" formatCode="General">
                  <c:v>3.7690527312084048E-4</c:v>
                </c:pt>
                <c:pt idx="358" formatCode="General">
                  <c:v>1.6612171700394248E-3</c:v>
                </c:pt>
                <c:pt idx="359" formatCode="General">
                  <c:v>-7.9270023134828307E-3</c:v>
                </c:pt>
                <c:pt idx="360" formatCode="General">
                  <c:v>-5.8422219402995794E-3</c:v>
                </c:pt>
                <c:pt idx="361" formatCode="General">
                  <c:v>-6.021159280286157E-3</c:v>
                </c:pt>
                <c:pt idx="362" formatCode="General">
                  <c:v>-6.552849656391203E-3</c:v>
                </c:pt>
                <c:pt idx="363" formatCode="General">
                  <c:v>-7.0654009187675181E-3</c:v>
                </c:pt>
                <c:pt idx="364" formatCode="General">
                  <c:v>1.8532796458986665E-2</c:v>
                </c:pt>
                <c:pt idx="365" formatCode="General">
                  <c:v>2.6753204061146646E-2</c:v>
                </c:pt>
                <c:pt idx="366" formatCode="General">
                  <c:v>-3.927264399748151E-3</c:v>
                </c:pt>
                <c:pt idx="367" formatCode="General">
                  <c:v>-1.6159828530183648E-2</c:v>
                </c:pt>
                <c:pt idx="368" formatCode="General">
                  <c:v>-1.63931065088955E-2</c:v>
                </c:pt>
                <c:pt idx="369" formatCode="General">
                  <c:v>-1.4377447285776147E-2</c:v>
                </c:pt>
                <c:pt idx="370" formatCode="General">
                  <c:v>-8.9635264594374684E-3</c:v>
                </c:pt>
                <c:pt idx="371" formatCode="General">
                  <c:v>1.6693891910485488E-3</c:v>
                </c:pt>
                <c:pt idx="372" formatCode="General">
                  <c:v>2.4298302666375757E-3</c:v>
                </c:pt>
                <c:pt idx="373" formatCode="General">
                  <c:v>1.0750529665721868E-3</c:v>
                </c:pt>
                <c:pt idx="374" formatCode="General">
                  <c:v>-5.7402740853180227E-3</c:v>
                </c:pt>
                <c:pt idx="375" formatCode="General">
                  <c:v>-4.4869831842182049E-3</c:v>
                </c:pt>
                <c:pt idx="376" formatCode="General">
                  <c:v>-3.7761075123110563E-3</c:v>
                </c:pt>
                <c:pt idx="377" formatCode="General">
                  <c:v>4.2448054379428085E-2</c:v>
                </c:pt>
                <c:pt idx="378" formatCode="General">
                  <c:v>-8.958698872843264E-4</c:v>
                </c:pt>
                <c:pt idx="379" formatCode="General">
                  <c:v>-1.6376981637222628E-2</c:v>
                </c:pt>
                <c:pt idx="380" formatCode="General">
                  <c:v>-1.6171369172167341E-2</c:v>
                </c:pt>
                <c:pt idx="381" formatCode="General">
                  <c:v>-1.4704061617216276E-2</c:v>
                </c:pt>
                <c:pt idx="382" formatCode="General">
                  <c:v>-3.8112687070878185E-4</c:v>
                </c:pt>
                <c:pt idx="383" formatCode="General">
                  <c:v>8.2271973049180103E-2</c:v>
                </c:pt>
                <c:pt idx="384" formatCode="General">
                  <c:v>6.0675391124560767E-2</c:v>
                </c:pt>
                <c:pt idx="385" formatCode="General">
                  <c:v>8.5674923540557391E-5</c:v>
                </c:pt>
                <c:pt idx="386" formatCode="General">
                  <c:v>1.7328705256799129E-3</c:v>
                </c:pt>
                <c:pt idx="387" formatCode="General">
                  <c:v>1.4926160666366177E-3</c:v>
                </c:pt>
                <c:pt idx="388" formatCode="General">
                  <c:v>-2.601975119680117E-2</c:v>
                </c:pt>
                <c:pt idx="389" formatCode="General">
                  <c:v>-2.0691534037867047E-2</c:v>
                </c:pt>
                <c:pt idx="390" formatCode="General">
                  <c:v>-3.4384564428982946E-2</c:v>
                </c:pt>
                <c:pt idx="391" formatCode="General">
                  <c:v>-2.8387318496479602E-2</c:v>
                </c:pt>
                <c:pt idx="392" formatCode="General">
                  <c:v>-2.3547901449681066E-2</c:v>
                </c:pt>
                <c:pt idx="393" formatCode="General">
                  <c:v>5.934587762813452E-3</c:v>
                </c:pt>
                <c:pt idx="394" formatCode="General">
                  <c:v>7.8826974623053252E-4</c:v>
                </c:pt>
                <c:pt idx="395" formatCode="General">
                  <c:v>1.3268689812137788E-3</c:v>
                </c:pt>
                <c:pt idx="396" formatCode="General">
                  <c:v>-3.0101567484371755E-3</c:v>
                </c:pt>
                <c:pt idx="397" formatCode="General">
                  <c:v>-5.068908498571935E-3</c:v>
                </c:pt>
                <c:pt idx="398" formatCode="General">
                  <c:v>-1.0001294634796756E-2</c:v>
                </c:pt>
                <c:pt idx="399" formatCode="General">
                  <c:v>-1.1054873594012592E-2</c:v>
                </c:pt>
                <c:pt idx="400" formatCode="General">
                  <c:v>-1.1037405198064325E-2</c:v>
                </c:pt>
                <c:pt idx="401" formatCode="General">
                  <c:v>-8.6980432609338829E-3</c:v>
                </c:pt>
                <c:pt idx="402" formatCode="General">
                  <c:v>-5.7189115382889864E-3</c:v>
                </c:pt>
                <c:pt idx="403" formatCode="General">
                  <c:v>-8.6446408809225297E-3</c:v>
                </c:pt>
                <c:pt idx="404" formatCode="General">
                  <c:v>-9.7816421221254835E-3</c:v>
                </c:pt>
                <c:pt idx="405" formatCode="General">
                  <c:v>-1.0125955256271902E-2</c:v>
                </c:pt>
                <c:pt idx="406" formatCode="General">
                  <c:v>-1.0296152055018411E-2</c:v>
                </c:pt>
                <c:pt idx="407" formatCode="General">
                  <c:v>-9.7223215124816898E-3</c:v>
                </c:pt>
                <c:pt idx="408" formatCode="General">
                  <c:v>2.1189842856376716E-2</c:v>
                </c:pt>
                <c:pt idx="409" formatCode="General">
                  <c:v>2.4095841638674138E-3</c:v>
                </c:pt>
                <c:pt idx="410" formatCode="General">
                  <c:v>-6.510040129613529E-3</c:v>
                </c:pt>
                <c:pt idx="411" formatCode="General">
                  <c:v>-9.7393839986411636E-3</c:v>
                </c:pt>
                <c:pt idx="412" formatCode="General">
                  <c:v>-1.0450251518633324E-2</c:v>
                </c:pt>
                <c:pt idx="413" formatCode="General">
                  <c:v>-1.0494405793085023E-2</c:v>
                </c:pt>
                <c:pt idx="414" formatCode="General">
                  <c:v>-1.033298034903999E-2</c:v>
                </c:pt>
                <c:pt idx="415" formatCode="General">
                  <c:v>-1.0097309785596812E-2</c:v>
                </c:pt>
                <c:pt idx="416" formatCode="General">
                  <c:v>-9.9379049727538558E-3</c:v>
                </c:pt>
                <c:pt idx="417" formatCode="General">
                  <c:v>-9.7851874887008878E-3</c:v>
                </c:pt>
                <c:pt idx="418" formatCode="General">
                  <c:v>-9.6731989711845781E-3</c:v>
                </c:pt>
                <c:pt idx="419" formatCode="General">
                  <c:v>-9.593062025453937E-3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81-4739-8FEB-CAD2A658108A}"/>
            </c:ext>
          </c:extLst>
        </c:ser>
        <c:ser>
          <c:idx val="1"/>
          <c:order val="1"/>
          <c:tx>
            <c:strRef>
              <c:f>O2_molecules!$C$1</c:f>
              <c:strCache>
                <c:ptCount val="1"/>
                <c:pt idx="0">
                  <c:v>Forecast(O2,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O2_molecules!$A$2:$A$421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O2_molecules!$C$2:$C$421</c:f>
              <c:numCache>
                <c:formatCode>General</c:formatCode>
                <c:ptCount val="420"/>
                <c:pt idx="296" formatCode="0.00E+00">
                  <c:v>1.6440000000000001E-6</c:v>
                </c:pt>
                <c:pt idx="297" formatCode="0.00E+00">
                  <c:v>-3.3745496988853031E-3</c:v>
                </c:pt>
                <c:pt idx="298" formatCode="0.00E+00">
                  <c:v>-5.2056980363820943E-3</c:v>
                </c:pt>
                <c:pt idx="299" formatCode="0.00E+00">
                  <c:v>-6.1116431108998734E-3</c:v>
                </c:pt>
                <c:pt idx="300" formatCode="0.00E+00">
                  <c:v>-6.5395240361637609E-3</c:v>
                </c:pt>
                <c:pt idx="301" formatCode="0.00E+00">
                  <c:v>-6.725359389754995E-3</c:v>
                </c:pt>
                <c:pt idx="302" formatCode="0.00E+00">
                  <c:v>-6.7887695384103918E-3</c:v>
                </c:pt>
                <c:pt idx="303" formatCode="0.00E+00">
                  <c:v>-6.8018877872873702E-3</c:v>
                </c:pt>
                <c:pt idx="304" formatCode="0.00E+00">
                  <c:v>-7.068429828928113E-3</c:v>
                </c:pt>
                <c:pt idx="305" formatCode="0.00E+00">
                  <c:v>-7.3283264975943872E-3</c:v>
                </c:pt>
                <c:pt idx="306" formatCode="0.00E+00">
                  <c:v>-7.5176141639365481E-3</c:v>
                </c:pt>
                <c:pt idx="307" formatCode="0.00E+00">
                  <c:v>-7.6987410046387844E-3</c:v>
                </c:pt>
                <c:pt idx="308" formatCode="0.00E+00">
                  <c:v>-7.8910030927681948E-3</c:v>
                </c:pt>
                <c:pt idx="309" formatCode="0.00E+00">
                  <c:v>-8.0040400835241499E-3</c:v>
                </c:pt>
                <c:pt idx="310" formatCode="0.00E+00">
                  <c:v>-8.0996505558453627E-3</c:v>
                </c:pt>
                <c:pt idx="311" formatCode="0.00E+00">
                  <c:v>-8.1258546448163133E-3</c:v>
                </c:pt>
                <c:pt idx="312" formatCode="0.00E+00">
                  <c:v>-8.122792296823101E-3</c:v>
                </c:pt>
                <c:pt idx="313" formatCode="0.00E+00">
                  <c:v>-7.4543372174760278E-3</c:v>
                </c:pt>
                <c:pt idx="314" formatCode="0.00E+00">
                  <c:v>-7.10439943957983E-3</c:v>
                </c:pt>
                <c:pt idx="315" formatCode="0.00E+00">
                  <c:v>-6.915399276473771E-3</c:v>
                </c:pt>
                <c:pt idx="316" formatCode="0.00E+00">
                  <c:v>-6.8054413833812683E-3</c:v>
                </c:pt>
                <c:pt idx="317" formatCode="0.00E+00">
                  <c:v>-6.7339151462985879E-3</c:v>
                </c:pt>
                <c:pt idx="318" formatCode="0.00E+00">
                  <c:v>-6.6817545831299001E-3</c:v>
                </c:pt>
                <c:pt idx="319" formatCode="0.00E+00">
                  <c:v>-6.6387846832069259E-3</c:v>
                </c:pt>
                <c:pt idx="320" formatCode="0.00E+00">
                  <c:v>-6.600138548231921E-3</c:v>
                </c:pt>
                <c:pt idx="321" formatCode="0.00E+00">
                  <c:v>-6.5632823788628562E-3</c:v>
                </c:pt>
                <c:pt idx="322" formatCode="0.00E+00">
                  <c:v>-6.5279857950287087E-3</c:v>
                </c:pt>
                <c:pt idx="323" formatCode="0.00E+00">
                  <c:v>-6.4926163576034587E-3</c:v>
                </c:pt>
                <c:pt idx="324" formatCode="0.00E+00">
                  <c:v>-6.4583989982805404E-3</c:v>
                </c:pt>
                <c:pt idx="325" formatCode="0.00E+00">
                  <c:v>-6.4228363612952311E-3</c:v>
                </c:pt>
                <c:pt idx="326" formatCode="0.00E+00">
                  <c:v>-6.389457192031928E-3</c:v>
                </c:pt>
                <c:pt idx="327" formatCode="0.00E+00">
                  <c:v>-6.3553586929667397E-3</c:v>
                </c:pt>
                <c:pt idx="328" formatCode="0.00E+00">
                  <c:v>-6.2080713006980618E-3</c:v>
                </c:pt>
                <c:pt idx="329" formatCode="0.00E+00">
                  <c:v>-6.2615087915007632E-3</c:v>
                </c:pt>
                <c:pt idx="330" formatCode="0.00E+00">
                  <c:v>-6.0906599125250555E-3</c:v>
                </c:pt>
                <c:pt idx="331" formatCode="0.00E+00">
                  <c:v>-6.0980860066318669E-3</c:v>
                </c:pt>
                <c:pt idx="332" formatCode="0.00E+00">
                  <c:v>-6.1436571317531E-3</c:v>
                </c:pt>
                <c:pt idx="333" formatCode="0.00E+00">
                  <c:v>-6.114178613173385E-3</c:v>
                </c:pt>
                <c:pt idx="334" formatCode="0.00E+00">
                  <c:v>-6.0866664297615607E-3</c:v>
                </c:pt>
                <c:pt idx="335" formatCode="0.00E+00">
                  <c:v>-6.0267449992222819E-3</c:v>
                </c:pt>
                <c:pt idx="336" formatCode="0.00E+00">
                  <c:v>-6.0245324222905124E-3</c:v>
                </c:pt>
                <c:pt idx="337" formatCode="0.00E+00">
                  <c:v>-5.9908956449330301E-3</c:v>
                </c:pt>
                <c:pt idx="338" formatCode="0.00E+00">
                  <c:v>-5.9646553481042253E-3</c:v>
                </c:pt>
                <c:pt idx="339" formatCode="0.00E+00">
                  <c:v>-5.9457560393707219E-3</c:v>
                </c:pt>
                <c:pt idx="340" formatCode="0.00E+00">
                  <c:v>-5.6324048046540991E-3</c:v>
                </c:pt>
                <c:pt idx="341" formatCode="0.00E+00">
                  <c:v>-5.569110203259094E-3</c:v>
                </c:pt>
                <c:pt idx="342" formatCode="0.00E+00">
                  <c:v>-5.6537964660662108E-3</c:v>
                </c:pt>
                <c:pt idx="343" formatCode="0.00E+00">
                  <c:v>-5.7376872680126867E-3</c:v>
                </c:pt>
                <c:pt idx="344" formatCode="0.00E+00">
                  <c:v>-5.6093776915086876E-3</c:v>
                </c:pt>
                <c:pt idx="345" formatCode="0.00E+00">
                  <c:v>-5.4760958567947032E-3</c:v>
                </c:pt>
                <c:pt idx="346" formatCode="0.00E+00">
                  <c:v>-2.1294582378561999E-4</c:v>
                </c:pt>
                <c:pt idx="347" formatCode="0.00E+00">
                  <c:v>3.6000345301417675E-4</c:v>
                </c:pt>
                <c:pt idx="348" formatCode="0.00E+00">
                  <c:v>-3.3642867694896753E-3</c:v>
                </c:pt>
                <c:pt idx="349" formatCode="0.00E+00">
                  <c:v>-2.7394275006517293E-3</c:v>
                </c:pt>
                <c:pt idx="350" formatCode="0.00E+00">
                  <c:v>-3.2840704618341018E-3</c:v>
                </c:pt>
                <c:pt idx="351" formatCode="0.00E+00">
                  <c:v>-5.6385607893775537E-3</c:v>
                </c:pt>
                <c:pt idx="352" formatCode="0.00E+00">
                  <c:v>-6.1492849561460509E-3</c:v>
                </c:pt>
                <c:pt idx="353" formatCode="0.00E+00">
                  <c:v>-5.9352779445253426E-3</c:v>
                </c:pt>
                <c:pt idx="354" formatCode="0.00E+00">
                  <c:v>-4.8404583591664255E-3</c:v>
                </c:pt>
                <c:pt idx="355" formatCode="0.00E+00">
                  <c:v>-2.4857071020093491E-3</c:v>
                </c:pt>
                <c:pt idx="356" formatCode="0.00E+00">
                  <c:v>2.4633854901697488E-3</c:v>
                </c:pt>
                <c:pt idx="357" formatCode="0.00E+00">
                  <c:v>3.7690527312084048E-4</c:v>
                </c:pt>
                <c:pt idx="358" formatCode="0.00E+00">
                  <c:v>1.6612171700394248E-3</c:v>
                </c:pt>
                <c:pt idx="359" formatCode="0.00E+00">
                  <c:v>-7.9270023134828307E-3</c:v>
                </c:pt>
                <c:pt idx="360" formatCode="0.00E+00">
                  <c:v>-5.8422219402995794E-3</c:v>
                </c:pt>
                <c:pt idx="361" formatCode="0.00E+00">
                  <c:v>-6.021159280286157E-3</c:v>
                </c:pt>
                <c:pt idx="362" formatCode="0.00E+00">
                  <c:v>-6.552849656391203E-3</c:v>
                </c:pt>
                <c:pt idx="363" formatCode="0.00E+00">
                  <c:v>-7.0654009187675181E-3</c:v>
                </c:pt>
                <c:pt idx="364" formatCode="0.00E+00">
                  <c:v>1.8532796458986665E-2</c:v>
                </c:pt>
                <c:pt idx="365" formatCode="0.00E+00">
                  <c:v>2.6753204061146646E-2</c:v>
                </c:pt>
                <c:pt idx="366" formatCode="0.00E+00">
                  <c:v>-3.927264399748151E-3</c:v>
                </c:pt>
                <c:pt idx="367" formatCode="0.00E+00">
                  <c:v>-1.6159828530183648E-2</c:v>
                </c:pt>
                <c:pt idx="368" formatCode="0.00E+00">
                  <c:v>-1.63931065088955E-2</c:v>
                </c:pt>
                <c:pt idx="369" formatCode="0.00E+00">
                  <c:v>-1.4377447285776147E-2</c:v>
                </c:pt>
                <c:pt idx="370" formatCode="0.00E+00">
                  <c:v>-8.9635264594374684E-3</c:v>
                </c:pt>
                <c:pt idx="371" formatCode="0.00E+00">
                  <c:v>1.6693891910485488E-3</c:v>
                </c:pt>
                <c:pt idx="372" formatCode="0.00E+00">
                  <c:v>2.4298302666375757E-3</c:v>
                </c:pt>
                <c:pt idx="373" formatCode="0.00E+00">
                  <c:v>1.0750529665721868E-3</c:v>
                </c:pt>
                <c:pt idx="374" formatCode="0.00E+00">
                  <c:v>-5.7402740853180227E-3</c:v>
                </c:pt>
                <c:pt idx="375" formatCode="0.00E+00">
                  <c:v>-4.4869831842182049E-3</c:v>
                </c:pt>
                <c:pt idx="376" formatCode="0.00E+00">
                  <c:v>-3.7761075123110563E-3</c:v>
                </c:pt>
                <c:pt idx="377" formatCode="0.00E+00">
                  <c:v>4.2448054379428085E-2</c:v>
                </c:pt>
                <c:pt idx="378" formatCode="0.00E+00">
                  <c:v>-8.958698872843264E-4</c:v>
                </c:pt>
                <c:pt idx="379" formatCode="0.00E+00">
                  <c:v>-1.6376981637222628E-2</c:v>
                </c:pt>
                <c:pt idx="380" formatCode="0.00E+00">
                  <c:v>-1.6171369172167341E-2</c:v>
                </c:pt>
                <c:pt idx="381" formatCode="0.00E+00">
                  <c:v>-1.4704061617216276E-2</c:v>
                </c:pt>
                <c:pt idx="382" formatCode="0.00E+00">
                  <c:v>-3.8112687070878185E-4</c:v>
                </c:pt>
                <c:pt idx="383" formatCode="0.00E+00">
                  <c:v>8.2271973049180103E-2</c:v>
                </c:pt>
                <c:pt idx="384" formatCode="0.00E+00">
                  <c:v>6.0675391124560767E-2</c:v>
                </c:pt>
                <c:pt idx="385" formatCode="0.00E+00">
                  <c:v>8.5674923540557391E-5</c:v>
                </c:pt>
                <c:pt idx="386" formatCode="0.00E+00">
                  <c:v>1.7328705256799129E-3</c:v>
                </c:pt>
                <c:pt idx="387" formatCode="0.00E+00">
                  <c:v>1.4926160666366177E-3</c:v>
                </c:pt>
                <c:pt idx="388" formatCode="0.00E+00">
                  <c:v>-2.601975119680117E-2</c:v>
                </c:pt>
                <c:pt idx="389" formatCode="0.00E+00">
                  <c:v>-2.0691534037867047E-2</c:v>
                </c:pt>
                <c:pt idx="390" formatCode="0.00E+00">
                  <c:v>-3.4384564428982946E-2</c:v>
                </c:pt>
                <c:pt idx="391" formatCode="0.00E+00">
                  <c:v>-2.8387318496479602E-2</c:v>
                </c:pt>
                <c:pt idx="392" formatCode="0.00E+00">
                  <c:v>-2.3547901449681066E-2</c:v>
                </c:pt>
                <c:pt idx="393" formatCode="0.00E+00">
                  <c:v>5.934587762813452E-3</c:v>
                </c:pt>
                <c:pt idx="394" formatCode="0.00E+00">
                  <c:v>7.8826974623053252E-4</c:v>
                </c:pt>
                <c:pt idx="395" formatCode="0.00E+00">
                  <c:v>1.3268689812137788E-3</c:v>
                </c:pt>
                <c:pt idx="396" formatCode="0.00E+00">
                  <c:v>-3.0101567484371755E-3</c:v>
                </c:pt>
                <c:pt idx="397" formatCode="0.00E+00">
                  <c:v>-5.068908498571935E-3</c:v>
                </c:pt>
                <c:pt idx="398" formatCode="0.00E+00">
                  <c:v>-1.0001294634796756E-2</c:v>
                </c:pt>
                <c:pt idx="399" formatCode="0.00E+00">
                  <c:v>-1.1054873594012592E-2</c:v>
                </c:pt>
                <c:pt idx="400" formatCode="0.00E+00">
                  <c:v>-1.1037405198064325E-2</c:v>
                </c:pt>
                <c:pt idx="401" formatCode="0.00E+00">
                  <c:v>-8.6980432609338829E-3</c:v>
                </c:pt>
                <c:pt idx="402" formatCode="0.00E+00">
                  <c:v>-5.7189115382889864E-3</c:v>
                </c:pt>
                <c:pt idx="403" formatCode="0.00E+00">
                  <c:v>-8.6446408809225297E-3</c:v>
                </c:pt>
                <c:pt idx="404" formatCode="0.00E+00">
                  <c:v>-9.7816421221254835E-3</c:v>
                </c:pt>
                <c:pt idx="405" formatCode="0.00E+00">
                  <c:v>-1.0125955256271902E-2</c:v>
                </c:pt>
                <c:pt idx="406" formatCode="0.00E+00">
                  <c:v>-1.0296152055018411E-2</c:v>
                </c:pt>
                <c:pt idx="407" formatCode="0.00E+00">
                  <c:v>-9.7223215124816898E-3</c:v>
                </c:pt>
                <c:pt idx="408" formatCode="0.00E+00">
                  <c:v>2.1189842856376716E-2</c:v>
                </c:pt>
                <c:pt idx="409" formatCode="0.00E+00">
                  <c:v>2.4095841638674138E-3</c:v>
                </c:pt>
                <c:pt idx="410" formatCode="0.00E+00">
                  <c:v>-6.510040129613529E-3</c:v>
                </c:pt>
                <c:pt idx="411" formatCode="0.00E+00">
                  <c:v>-9.7393839986411636E-3</c:v>
                </c:pt>
                <c:pt idx="412" formatCode="0.00E+00">
                  <c:v>-1.0450251518633324E-2</c:v>
                </c:pt>
                <c:pt idx="413" formatCode="0.00E+00">
                  <c:v>-1.0494405793085023E-2</c:v>
                </c:pt>
                <c:pt idx="414" formatCode="0.00E+00">
                  <c:v>-1.033298034903999E-2</c:v>
                </c:pt>
                <c:pt idx="415" formatCode="0.00E+00">
                  <c:v>-1.0097309785596812E-2</c:v>
                </c:pt>
                <c:pt idx="416" formatCode="0.00E+00">
                  <c:v>-9.9379049727538558E-3</c:v>
                </c:pt>
                <c:pt idx="417" formatCode="0.00E+00">
                  <c:v>-9.7851874887008878E-3</c:v>
                </c:pt>
                <c:pt idx="418" formatCode="0.00E+00">
                  <c:v>-9.6731989711845781E-3</c:v>
                </c:pt>
                <c:pt idx="419" formatCode="0.00E+00">
                  <c:v>-9.593062025453937E-3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81-4739-8FEB-CAD2A6581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164968"/>
        <c:axId val="54116529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O2_molecules!$D$1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Bound(O2,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O2_molecules!$A$2:$A$421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O2_molecules!$D$2:$D$421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1.6440000000000001E-6</c:v>
                      </c:pt>
                      <c:pt idx="297" formatCode="0.00E+00">
                        <c:v>-6.6430484733046802E-2</c:v>
                      </c:pt>
                      <c:pt idx="298" formatCode="0.00E+00">
                        <c:v>-7.5732598618957481E-2</c:v>
                      </c:pt>
                      <c:pt idx="299" formatCode="0.00E+00">
                        <c:v>-8.3416393596445107E-2</c:v>
                      </c:pt>
                      <c:pt idx="300" formatCode="0.00E+00">
                        <c:v>-9.0097893579125107E-2</c:v>
                      </c:pt>
                      <c:pt idx="301" formatCode="0.00E+00">
                        <c:v>-9.6123243464398544E-2</c:v>
                      </c:pt>
                      <c:pt idx="302" formatCode="0.00E+00">
                        <c:v>-0.10168858022721125</c:v>
                      </c:pt>
                      <c:pt idx="303" formatCode="0.00E+00">
                        <c:v>-0.10692174719600052</c:v>
                      </c:pt>
                      <c:pt idx="304" formatCode="0.00E+00">
                        <c:v>-0.11216850674077447</c:v>
                      </c:pt>
                      <c:pt idx="305" formatCode="0.00E+00">
                        <c:v>-0.11720144321610171</c:v>
                      </c:pt>
                      <c:pt idx="306" formatCode="0.00E+00">
                        <c:v>-0.12198254779782509</c:v>
                      </c:pt>
                      <c:pt idx="307" formatCode="0.00E+00">
                        <c:v>-0.12659530059360768</c:v>
                      </c:pt>
                      <c:pt idx="308" formatCode="0.00E+00">
                        <c:v>-0.1310763199141686</c:v>
                      </c:pt>
                      <c:pt idx="309" formatCode="0.00E+00">
                        <c:v>-0.13534971209007129</c:v>
                      </c:pt>
                      <c:pt idx="310" formatCode="0.00E+00">
                        <c:v>-0.13948950377680749</c:v>
                      </c:pt>
                      <c:pt idx="311" formatCode="0.00E+00">
                        <c:v>-0.14345416019975687</c:v>
                      </c:pt>
                      <c:pt idx="312" formatCode="0.00E+00">
                        <c:v>-0.14729282641242261</c:v>
                      </c:pt>
                      <c:pt idx="313" formatCode="0.00E+00">
                        <c:v>-0.15037720388206946</c:v>
                      </c:pt>
                      <c:pt idx="314" formatCode="0.00E+00">
                        <c:v>-0.15369805720190374</c:v>
                      </c:pt>
                      <c:pt idx="315" formatCode="0.00E+00">
                        <c:v>-0.15710384886356943</c:v>
                      </c:pt>
                      <c:pt idx="316" formatCode="0.00E+00">
                        <c:v>-0.1605180415417343</c:v>
                      </c:pt>
                      <c:pt idx="317" formatCode="0.00E+00">
                        <c:v>-0.16390480183476164</c:v>
                      </c:pt>
                      <c:pt idx="318" formatCode="0.00E+00">
                        <c:v>-0.16724934429682439</c:v>
                      </c:pt>
                      <c:pt idx="319" formatCode="0.00E+00">
                        <c:v>-0.17054534688138914</c:v>
                      </c:pt>
                      <c:pt idx="320" formatCode="0.00E+00">
                        <c:v>-0.17379142531289343</c:v>
                      </c:pt>
                      <c:pt idx="321" formatCode="0.00E+00">
                        <c:v>-0.17698820583126565</c:v>
                      </c:pt>
                      <c:pt idx="322" formatCode="0.00E+00">
                        <c:v>-0.18013833564471551</c:v>
                      </c:pt>
                      <c:pt idx="323" formatCode="0.00E+00">
                        <c:v>-0.18324281139468138</c:v>
                      </c:pt>
                      <c:pt idx="324" formatCode="0.00E+00">
                        <c:v>-0.1863052674669935</c:v>
                      </c:pt>
                      <c:pt idx="325" formatCode="0.00E+00">
                        <c:v>-0.18932542104534189</c:v>
                      </c:pt>
                      <c:pt idx="326" formatCode="0.00E+00">
                        <c:v>-0.19230884175441154</c:v>
                      </c:pt>
                      <c:pt idx="327" formatCode="0.00E+00">
                        <c:v>-0.1952545123860201</c:v>
                      </c:pt>
                      <c:pt idx="328" formatCode="0.00E+00">
                        <c:v>-0.19805170962602842</c:v>
                      </c:pt>
                      <c:pt idx="329" formatCode="0.00E+00">
                        <c:v>-0.20101596806779296</c:v>
                      </c:pt>
                      <c:pt idx="330" formatCode="0.00E+00">
                        <c:v>-0.20372378401968502</c:v>
                      </c:pt>
                      <c:pt idx="331" formatCode="0.00E+00">
                        <c:v>-0.20657912383082966</c:v>
                      </c:pt>
                      <c:pt idx="332" formatCode="0.00E+00">
                        <c:v>-0.20944316944852401</c:v>
                      </c:pt>
                      <c:pt idx="333" formatCode="0.00E+00">
                        <c:v>-0.21220395332304665</c:v>
                      </c:pt>
                      <c:pt idx="334" formatCode="0.00E+00">
                        <c:v>-0.21493964120952769</c:v>
                      </c:pt>
                      <c:pt idx="335" formatCode="0.00E+00">
                        <c:v>-0.21761693655713146</c:v>
                      </c:pt>
                      <c:pt idx="336" formatCode="0.00E+00">
                        <c:v>-0.22032697165137025</c:v>
                      </c:pt>
                      <c:pt idx="337" formatCode="0.00E+00">
                        <c:v>-0.22298156805856847</c:v>
                      </c:pt>
                      <c:pt idx="338" formatCode="0.00E+00">
                        <c:v>-0.22562044625874542</c:v>
                      </c:pt>
                      <c:pt idx="339" formatCode="0.00E+00">
                        <c:v>-0.2282444000069134</c:v>
                      </c:pt>
                      <c:pt idx="340" formatCode="0.00E+00">
                        <c:v>-0.23055243893747751</c:v>
                      </c:pt>
                      <c:pt idx="341" formatCode="0.00E+00">
                        <c:v>-0.23308983094356373</c:v>
                      </c:pt>
                      <c:pt idx="342" formatCode="0.00E+00">
                        <c:v>-0.23575521953324735</c:v>
                      </c:pt>
                      <c:pt idx="343" formatCode="0.00E+00">
                        <c:v>-0.23840051047033464</c:v>
                      </c:pt>
                      <c:pt idx="344" formatCode="0.00E+00">
                        <c:v>-0.24081494634813871</c:v>
                      </c:pt>
                      <c:pt idx="345" formatCode="0.00E+00">
                        <c:v>-0.24320637060001102</c:v>
                      </c:pt>
                      <c:pt idx="346" formatCode="0.00E+00">
                        <c:v>-0.24045047257546945</c:v>
                      </c:pt>
                      <c:pt idx="347" formatCode="0.00E+00">
                        <c:v>-0.24236787848483268</c:v>
                      </c:pt>
                      <c:pt idx="348" formatCode="0.00E+00">
                        <c:v>-0.24856615811713845</c:v>
                      </c:pt>
                      <c:pt idx="349" formatCode="0.00E+00">
                        <c:v>-0.25039942899248452</c:v>
                      </c:pt>
                      <c:pt idx="350" formatCode="0.00E+00">
                        <c:v>-0.25338682634783477</c:v>
                      </c:pt>
                      <c:pt idx="351" formatCode="0.00E+00">
                        <c:v>-0.25816915725840778</c:v>
                      </c:pt>
                      <c:pt idx="352" formatCode="0.00E+00">
                        <c:v>-0.26109324986751969</c:v>
                      </c:pt>
                      <c:pt idx="353" formatCode="0.00E+00">
                        <c:v>-0.26327856176801473</c:v>
                      </c:pt>
                      <c:pt idx="354" formatCode="0.00E+00">
                        <c:v>-0.26456941623271935</c:v>
                      </c:pt>
                      <c:pt idx="355" formatCode="0.00E+00">
                        <c:v>-0.26458708192463054</c:v>
                      </c:pt>
                      <c:pt idx="356" formatCode="0.00E+00">
                        <c:v>-0.26199752099439538</c:v>
                      </c:pt>
                      <c:pt idx="357" formatCode="0.00E+00">
                        <c:v>-0.26643100434421574</c:v>
                      </c:pt>
                      <c:pt idx="358" formatCode="0.00E+00">
                        <c:v>-0.26748150958142775</c:v>
                      </c:pt>
                      <c:pt idx="359" formatCode="0.00E+00">
                        <c:v>-0.27939268927459043</c:v>
                      </c:pt>
                      <c:pt idx="360" formatCode="0.00E+00">
                        <c:v>-0.27961932852269461</c:v>
                      </c:pt>
                      <c:pt idx="361" formatCode="0.00E+00">
                        <c:v>-0.28209844916375876</c:v>
                      </c:pt>
                      <c:pt idx="362" formatCode="0.00E+00">
                        <c:v>-0.28491937934646089</c:v>
                      </c:pt>
                      <c:pt idx="363" formatCode="0.00E+00">
                        <c:v>-0.28771050888895561</c:v>
                      </c:pt>
                      <c:pt idx="364" formatCode="0.00E+00">
                        <c:v>-0.26438049992211859</c:v>
                      </c:pt>
                      <c:pt idx="365" formatCode="0.00E+00">
                        <c:v>-0.25841815272046975</c:v>
                      </c:pt>
                      <c:pt idx="366" formatCode="0.00E+00">
                        <c:v>-0.29134680611192032</c:v>
                      </c:pt>
                      <c:pt idx="367" formatCode="0.00E+00">
                        <c:v>-0.30581792337551383</c:v>
                      </c:pt>
                      <c:pt idx="368" formatCode="0.00E+00">
                        <c:v>-0.30828035791762609</c:v>
                      </c:pt>
                      <c:pt idx="369" formatCode="0.00E+00">
                        <c:v>-0.30848468586838673</c:v>
                      </c:pt>
                      <c:pt idx="370" formatCode="0.00E+00">
                        <c:v>-0.30528180233313973</c:v>
                      </c:pt>
                      <c:pt idx="371" formatCode="0.00E+00">
                        <c:v>-0.29685118627615448</c:v>
                      </c:pt>
                      <c:pt idx="372" formatCode="0.00E+00">
                        <c:v>-0.2982845122917282</c:v>
                      </c:pt>
                      <c:pt idx="373" formatCode="0.00E+00">
                        <c:v>-0.30182472269855715</c:v>
                      </c:pt>
                      <c:pt idx="374" formatCode="0.00E+00">
                        <c:v>-0.31081734100841285</c:v>
                      </c:pt>
                      <c:pt idx="375" formatCode="0.00E+00">
                        <c:v>-0.31173338554826624</c:v>
                      </c:pt>
                      <c:pt idx="376" formatCode="0.00E+00">
                        <c:v>-0.3131840696914438</c:v>
                      </c:pt>
                      <c:pt idx="377" formatCode="0.00E+00">
                        <c:v>-0.26911386658826619</c:v>
                      </c:pt>
                      <c:pt idx="378" formatCode="0.00E+00">
                        <c:v>-0.31460431786001702</c:v>
                      </c:pt>
                      <c:pt idx="379" formatCode="0.00E+00">
                        <c:v>-0.33222468894105667</c:v>
                      </c:pt>
                      <c:pt idx="380" formatCode="0.00E+00">
                        <c:v>-0.33415122732054869</c:v>
                      </c:pt>
                      <c:pt idx="381" formatCode="0.00E+00">
                        <c:v>-0.33480911658900459</c:v>
                      </c:pt>
                      <c:pt idx="382" formatCode="0.00E+00">
                        <c:v>-0.32260457457815123</c:v>
                      </c:pt>
                      <c:pt idx="383" formatCode="0.00E+00">
                        <c:v>-0.24206320888781613</c:v>
                      </c:pt>
                      <c:pt idx="384" formatCode="0.00E+00">
                        <c:v>-0.26576500793703539</c:v>
                      </c:pt>
                      <c:pt idx="385" formatCode="0.00E+00">
                        <c:v>-0.32845356154105881</c:v>
                      </c:pt>
                      <c:pt idx="386" formatCode="0.00E+00">
                        <c:v>-0.32889895714060774</c:v>
                      </c:pt>
                      <c:pt idx="387" formatCode="0.00E+00">
                        <c:v>-0.33122568640441663</c:v>
                      </c:pt>
                      <c:pt idx="388" formatCode="0.00E+00">
                        <c:v>-0.36081853830430038</c:v>
                      </c:pt>
                      <c:pt idx="389" formatCode="0.00E+00">
                        <c:v>-0.35756493839973036</c:v>
                      </c:pt>
                      <c:pt idx="390" formatCode="0.00E+00">
                        <c:v>-0.37332683813413448</c:v>
                      </c:pt>
                      <c:pt idx="391" formatCode="0.00E+00">
                        <c:v>-0.36939282991081679</c:v>
                      </c:pt>
                      <c:pt idx="392" formatCode="0.00E+00">
                        <c:v>-0.3666111321376414</c:v>
                      </c:pt>
                      <c:pt idx="393" formatCode="0.00E+00">
                        <c:v>-0.3391809539936263</c:v>
                      </c:pt>
                      <c:pt idx="394" formatCode="0.00E+00">
                        <c:v>-0.34637428224115779</c:v>
                      </c:pt>
                      <c:pt idx="395" formatCode="0.00E+00">
                        <c:v>-0.34787749700499249</c:v>
                      </c:pt>
                      <c:pt idx="396" formatCode="0.00E+00">
                        <c:v>-0.35425124244064271</c:v>
                      </c:pt>
                      <c:pt idx="397" formatCode="0.00E+00">
                        <c:v>-0.35834171896907913</c:v>
                      </c:pt>
                      <c:pt idx="398" formatCode="0.00E+00">
                        <c:v>-0.36530093183473139</c:v>
                      </c:pt>
                      <c:pt idx="399" formatCode="0.00E+00">
                        <c:v>-0.36837653395112535</c:v>
                      </c:pt>
                      <c:pt idx="400" formatCode="0.00E+00">
                        <c:v>-0.37037637729503708</c:v>
                      </c:pt>
                      <c:pt idx="401" formatCode="0.00E+00">
                        <c:v>-0.37004970559077871</c:v>
                      </c:pt>
                      <c:pt idx="402" formatCode="0.00E+00">
                        <c:v>-0.36907873033360611</c:v>
                      </c:pt>
                      <c:pt idx="403" formatCode="0.00E+00">
                        <c:v>-0.37400816801394265</c:v>
                      </c:pt>
                      <c:pt idx="404" formatCode="0.00E+00">
                        <c:v>-0.37714451307262109</c:v>
                      </c:pt>
                      <c:pt idx="405" formatCode="0.00E+00">
                        <c:v>-0.37948388714456316</c:v>
                      </c:pt>
                      <c:pt idx="406" formatCode="0.00E+00">
                        <c:v>-0.38164494173743868</c:v>
                      </c:pt>
                      <c:pt idx="407" formatCode="0.00E+00">
                        <c:v>-0.38305784373679502</c:v>
                      </c:pt>
                      <c:pt idx="408" formatCode="0.00E+00">
                        <c:v>-0.3541283627620086</c:v>
                      </c:pt>
                      <c:pt idx="409" formatCode="0.00E+00">
                        <c:v>-0.37488733007346325</c:v>
                      </c:pt>
                      <c:pt idx="410" formatCode="0.00E+00">
                        <c:v>-0.38578176090486987</c:v>
                      </c:pt>
                      <c:pt idx="411" formatCode="0.00E+00">
                        <c:v>-0.39098208029739445</c:v>
                      </c:pt>
                      <c:pt idx="412" formatCode="0.00E+00">
                        <c:v>-0.39366016181463792</c:v>
                      </c:pt>
                      <c:pt idx="413" formatCode="0.00E+00">
                        <c:v>-0.39566783651710463</c:v>
                      </c:pt>
                      <c:pt idx="414" formatCode="0.00E+00">
                        <c:v>-0.39746630440312247</c:v>
                      </c:pt>
                      <c:pt idx="415" formatCode="0.00E+00">
                        <c:v>-0.39918696510109081</c:v>
                      </c:pt>
                      <c:pt idx="416" formatCode="0.00E+00">
                        <c:v>-0.40098039311044098</c:v>
                      </c:pt>
                      <c:pt idx="417" formatCode="0.00E+00">
                        <c:v>-0.40277707227948739</c:v>
                      </c:pt>
                      <c:pt idx="418" formatCode="0.00E+00">
                        <c:v>-0.4046111051958679</c:v>
                      </c:pt>
                      <c:pt idx="419" formatCode="0.00E+00">
                        <c:v>-0.40647367413214391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281-4739-8FEB-CAD2A658108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O2_molecules!$E$1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Bound(O2,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O2_molecules!$A$2:$A$421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O2_molecules!$E$2:$E$421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1.6440000000000001E-6</c:v>
                      </c:pt>
                      <c:pt idx="297" formatCode="0.00E+00">
                        <c:v>5.9681385335276199E-2</c:v>
                      </c:pt>
                      <c:pt idx="298" formatCode="0.00E+00">
                        <c:v>6.532120254619328E-2</c:v>
                      </c:pt>
                      <c:pt idx="299" formatCode="0.00E+00">
                        <c:v>7.1193107374645362E-2</c:v>
                      </c:pt>
                      <c:pt idx="300" formatCode="0.00E+00">
                        <c:v>7.7018845506797592E-2</c:v>
                      </c:pt>
                      <c:pt idx="301" formatCode="0.00E+00">
                        <c:v>8.267252468488856E-2</c:v>
                      </c:pt>
                      <c:pt idx="302" formatCode="0.00E+00">
                        <c:v>8.8111041150390479E-2</c:v>
                      </c:pt>
                      <c:pt idx="303" formatCode="0.00E+00">
                        <c:v>9.3317971621425785E-2</c:v>
                      </c:pt>
                      <c:pt idx="304" formatCode="0.00E+00">
                        <c:v>9.8031647082918255E-2</c:v>
                      </c:pt>
                      <c:pt idx="305" formatCode="0.00E+00">
                        <c:v>0.10254479022091292</c:v>
                      </c:pt>
                      <c:pt idx="306" formatCode="0.00E+00">
                        <c:v>0.10694731946995199</c:v>
                      </c:pt>
                      <c:pt idx="307" formatCode="0.00E+00">
                        <c:v>0.11119781858433013</c:v>
                      </c:pt>
                      <c:pt idx="308" formatCode="0.00E+00">
                        <c:v>0.11529431372863222</c:v>
                      </c:pt>
                      <c:pt idx="309" formatCode="0.00E+00">
                        <c:v>0.11934163192302299</c:v>
                      </c:pt>
                      <c:pt idx="310" formatCode="0.00E+00">
                        <c:v>0.12329020266511678</c:v>
                      </c:pt>
                      <c:pt idx="311" formatCode="0.00E+00">
                        <c:v>0.12720245091012428</c:v>
                      </c:pt>
                      <c:pt idx="312" formatCode="0.00E+00">
                        <c:v>0.13104724181877639</c:v>
                      </c:pt>
                      <c:pt idx="313" formatCode="0.00E+00">
                        <c:v>0.13546852944711743</c:v>
                      </c:pt>
                      <c:pt idx="314" formatCode="0.00E+00">
                        <c:v>0.13948925832274409</c:v>
                      </c:pt>
                      <c:pt idx="315" formatCode="0.00E+00">
                        <c:v>0.14327305031062187</c:v>
                      </c:pt>
                      <c:pt idx="316" formatCode="0.00E+00">
                        <c:v>0.14690715877497176</c:v>
                      </c:pt>
                      <c:pt idx="317" formatCode="0.00E+00">
                        <c:v>0.15043697154216445</c:v>
                      </c:pt>
                      <c:pt idx="318" formatCode="0.00E+00">
                        <c:v>0.15388583513056461</c:v>
                      </c:pt>
                      <c:pt idx="319" formatCode="0.00E+00">
                        <c:v>0.15726777751497531</c:v>
                      </c:pt>
                      <c:pt idx="320" formatCode="0.00E+00">
                        <c:v>0.16059114821642961</c:v>
                      </c:pt>
                      <c:pt idx="321" formatCode="0.00E+00">
                        <c:v>0.16386164107353993</c:v>
                      </c:pt>
                      <c:pt idx="322" formatCode="0.00E+00">
                        <c:v>0.16708236405465812</c:v>
                      </c:pt>
                      <c:pt idx="323" formatCode="0.00E+00">
                        <c:v>0.17025757867947447</c:v>
                      </c:pt>
                      <c:pt idx="324" formatCode="0.00E+00">
                        <c:v>0.1733884694704324</c:v>
                      </c:pt>
                      <c:pt idx="325" formatCode="0.00E+00">
                        <c:v>0.17647974832275143</c:v>
                      </c:pt>
                      <c:pt idx="326" formatCode="0.00E+00">
                        <c:v>0.17952992737034768</c:v>
                      </c:pt>
                      <c:pt idx="327" formatCode="0.00E+00">
                        <c:v>0.18254379500008661</c:v>
                      </c:pt>
                      <c:pt idx="328" formatCode="0.00E+00">
                        <c:v>0.1856355670246323</c:v>
                      </c:pt>
                      <c:pt idx="329" formatCode="0.00E+00">
                        <c:v>0.18849295048479145</c:v>
                      </c:pt>
                      <c:pt idx="330" formatCode="0.00E+00">
                        <c:v>0.19154246419463491</c:v>
                      </c:pt>
                      <c:pt idx="331" formatCode="0.00E+00">
                        <c:v>0.19438295181756593</c:v>
                      </c:pt>
                      <c:pt idx="332" formatCode="0.00E+00">
                        <c:v>0.1971558551850178</c:v>
                      </c:pt>
                      <c:pt idx="333" formatCode="0.00E+00">
                        <c:v>0.19997559609669985</c:v>
                      </c:pt>
                      <c:pt idx="334" formatCode="0.00E+00">
                        <c:v>0.20276630835000459</c:v>
                      </c:pt>
                      <c:pt idx="335" formatCode="0.00E+00">
                        <c:v>0.20556344655868689</c:v>
                      </c:pt>
                      <c:pt idx="336" formatCode="0.00E+00">
                        <c:v>0.20827790680678923</c:v>
                      </c:pt>
                      <c:pt idx="337" formatCode="0.00E+00">
                        <c:v>0.21099977676870244</c:v>
                      </c:pt>
                      <c:pt idx="338" formatCode="0.00E+00">
                        <c:v>0.21369113556253697</c:v>
                      </c:pt>
                      <c:pt idx="339" formatCode="0.00E+00">
                        <c:v>0.21635288792817195</c:v>
                      </c:pt>
                      <c:pt idx="340" formatCode="0.00E+00">
                        <c:v>0.21928762932816931</c:v>
                      </c:pt>
                      <c:pt idx="341" formatCode="0.00E+00">
                        <c:v>0.22195161053704554</c:v>
                      </c:pt>
                      <c:pt idx="342" formatCode="0.00E+00">
                        <c:v>0.22444762660111495</c:v>
                      </c:pt>
                      <c:pt idx="343" formatCode="0.00E+00">
                        <c:v>0.22692513593430927</c:v>
                      </c:pt>
                      <c:pt idx="344" formatCode="0.00E+00">
                        <c:v>0.22959619096512135</c:v>
                      </c:pt>
                      <c:pt idx="345" formatCode="0.00E+00">
                        <c:v>0.23225417888642161</c:v>
                      </c:pt>
                      <c:pt idx="346" formatCode="0.00E+00">
                        <c:v>0.24002458092789822</c:v>
                      </c:pt>
                      <c:pt idx="347" formatCode="0.00E+00">
                        <c:v>0.24308788539086104</c:v>
                      </c:pt>
                      <c:pt idx="348" formatCode="0.00E+00">
                        <c:v>0.24183758457815907</c:v>
                      </c:pt>
                      <c:pt idx="349" formatCode="0.00E+00">
                        <c:v>0.24492057399118108</c:v>
                      </c:pt>
                      <c:pt idx="350" formatCode="0.00E+00">
                        <c:v>0.24681868542416657</c:v>
                      </c:pt>
                      <c:pt idx="351" formatCode="0.00E+00">
                        <c:v>0.24689203567965265</c:v>
                      </c:pt>
                      <c:pt idx="352" formatCode="0.00E+00">
                        <c:v>0.24879467995522761</c:v>
                      </c:pt>
                      <c:pt idx="353" formatCode="0.00E+00">
                        <c:v>0.251408005878964</c:v>
                      </c:pt>
                      <c:pt idx="354" formatCode="0.00E+00">
                        <c:v>0.25488849951438652</c:v>
                      </c:pt>
                      <c:pt idx="355" formatCode="0.00E+00">
                        <c:v>0.25961566772061184</c:v>
                      </c:pt>
                      <c:pt idx="356" formatCode="0.00E+00">
                        <c:v>0.26692429197473483</c:v>
                      </c:pt>
                      <c:pt idx="357" formatCode="0.00E+00">
                        <c:v>0.26718481489045742</c:v>
                      </c:pt>
                      <c:pt idx="358" formatCode="0.00E+00">
                        <c:v>0.27080394392150658</c:v>
                      </c:pt>
                      <c:pt idx="359" formatCode="0.00E+00">
                        <c:v>0.26353868464762481</c:v>
                      </c:pt>
                      <c:pt idx="360" formatCode="0.00E+00">
                        <c:v>0.26793488464209542</c:v>
                      </c:pt>
                      <c:pt idx="361" formatCode="0.00E+00">
                        <c:v>0.2700561306031864</c:v>
                      </c:pt>
                      <c:pt idx="362" formatCode="0.00E+00">
                        <c:v>0.27181368003367851</c:v>
                      </c:pt>
                      <c:pt idx="363" formatCode="0.00E+00">
                        <c:v>0.2735797070514206</c:v>
                      </c:pt>
                      <c:pt idx="364" formatCode="0.00E+00">
                        <c:v>0.30144609284009188</c:v>
                      </c:pt>
                      <c:pt idx="365" formatCode="0.00E+00">
                        <c:v>0.31192456084276299</c:v>
                      </c:pt>
                      <c:pt idx="366" formatCode="0.00E+00">
                        <c:v>0.28349227731242399</c:v>
                      </c:pt>
                      <c:pt idx="367" formatCode="0.00E+00">
                        <c:v>0.27349826631514651</c:v>
                      </c:pt>
                      <c:pt idx="368" formatCode="0.00E+00">
                        <c:v>0.27549414489983515</c:v>
                      </c:pt>
                      <c:pt idx="369" formatCode="0.00E+00">
                        <c:v>0.2797297912968344</c:v>
                      </c:pt>
                      <c:pt idx="370" formatCode="0.00E+00">
                        <c:v>0.28735474941426475</c:v>
                      </c:pt>
                      <c:pt idx="371" formatCode="0.00E+00">
                        <c:v>0.30018996465825154</c:v>
                      </c:pt>
                      <c:pt idx="372" formatCode="0.00E+00">
                        <c:v>0.30314417282500333</c:v>
                      </c:pt>
                      <c:pt idx="373" formatCode="0.00E+00">
                        <c:v>0.3039748286317015</c:v>
                      </c:pt>
                      <c:pt idx="374" formatCode="0.00E+00">
                        <c:v>0.29933679283777681</c:v>
                      </c:pt>
                      <c:pt idx="375" formatCode="0.00E+00">
                        <c:v>0.30275941917982985</c:v>
                      </c:pt>
                      <c:pt idx="376" formatCode="0.00E+00">
                        <c:v>0.30563185466682169</c:v>
                      </c:pt>
                      <c:pt idx="377" formatCode="0.00E+00">
                        <c:v>0.35400997534712231</c:v>
                      </c:pt>
                      <c:pt idx="378" formatCode="0.00E+00">
                        <c:v>0.31281257808544832</c:v>
                      </c:pt>
                      <c:pt idx="379" formatCode="0.00E+00">
                        <c:v>0.29947072566661143</c:v>
                      </c:pt>
                      <c:pt idx="380" formatCode="0.00E+00">
                        <c:v>0.30180848897621404</c:v>
                      </c:pt>
                      <c:pt idx="381" formatCode="0.00E+00">
                        <c:v>0.30540099335457205</c:v>
                      </c:pt>
                      <c:pt idx="382" formatCode="0.00E+00">
                        <c:v>0.32184232083673364</c:v>
                      </c:pt>
                      <c:pt idx="383" formatCode="0.00E+00">
                        <c:v>0.40660715498617633</c:v>
                      </c:pt>
                      <c:pt idx="384" formatCode="0.00E+00">
                        <c:v>0.38711579018615694</c:v>
                      </c:pt>
                      <c:pt idx="385" formatCode="0.00E+00">
                        <c:v>0.32862491138813993</c:v>
                      </c:pt>
                      <c:pt idx="386" formatCode="0.00E+00">
                        <c:v>0.33236469819196751</c:v>
                      </c:pt>
                      <c:pt idx="387" formatCode="0.00E+00">
                        <c:v>0.33421091853768992</c:v>
                      </c:pt>
                      <c:pt idx="388" formatCode="0.00E+00">
                        <c:v>0.30877903591069805</c:v>
                      </c:pt>
                      <c:pt idx="389" formatCode="0.00E+00">
                        <c:v>0.31618187032399625</c:v>
                      </c:pt>
                      <c:pt idx="390" formatCode="0.00E+00">
                        <c:v>0.30455770927616854</c:v>
                      </c:pt>
                      <c:pt idx="391" formatCode="0.00E+00">
                        <c:v>0.31261819291785753</c:v>
                      </c:pt>
                      <c:pt idx="392" formatCode="0.00E+00">
                        <c:v>0.3195153292382793</c:v>
                      </c:pt>
                      <c:pt idx="393" formatCode="0.00E+00">
                        <c:v>0.35105012951925324</c:v>
                      </c:pt>
                      <c:pt idx="394" formatCode="0.00E+00">
                        <c:v>0.34795082173361885</c:v>
                      </c:pt>
                      <c:pt idx="395" formatCode="0.00E+00">
                        <c:v>0.35053123496742</c:v>
                      </c:pt>
                      <c:pt idx="396" formatCode="0.00E+00">
                        <c:v>0.34823092894376834</c:v>
                      </c:pt>
                      <c:pt idx="397" formatCode="0.00E+00">
                        <c:v>0.34820390197193524</c:v>
                      </c:pt>
                      <c:pt idx="398" formatCode="0.00E+00">
                        <c:v>0.34529834256513786</c:v>
                      </c:pt>
                      <c:pt idx="399" formatCode="0.00E+00">
                        <c:v>0.34626678676310019</c:v>
                      </c:pt>
                      <c:pt idx="400" formatCode="0.00E+00">
                        <c:v>0.3483015668989084</c:v>
                      </c:pt>
                      <c:pt idx="401" formatCode="0.00E+00">
                        <c:v>0.35265361906891096</c:v>
                      </c:pt>
                      <c:pt idx="402" formatCode="0.00E+00">
                        <c:v>0.35764090725702818</c:v>
                      </c:pt>
                      <c:pt idx="403" formatCode="0.00E+00">
                        <c:v>0.35671888625209758</c:v>
                      </c:pt>
                      <c:pt idx="404" formatCode="0.00E+00">
                        <c:v>0.35758122882837007</c:v>
                      </c:pt>
                      <c:pt idx="405" formatCode="0.00E+00">
                        <c:v>0.35923197663201933</c:v>
                      </c:pt>
                      <c:pt idx="406" formatCode="0.00E+00">
                        <c:v>0.36105263762740181</c:v>
                      </c:pt>
                      <c:pt idx="407" formatCode="0.00E+00">
                        <c:v>0.36361320071183162</c:v>
                      </c:pt>
                      <c:pt idx="408" formatCode="0.00E+00">
                        <c:v>0.39650804847476201</c:v>
                      </c:pt>
                      <c:pt idx="409" formatCode="0.00E+00">
                        <c:v>0.37970649840119813</c:v>
                      </c:pt>
                      <c:pt idx="410" formatCode="0.00E+00">
                        <c:v>0.3727616806456428</c:v>
                      </c:pt>
                      <c:pt idx="411" formatCode="0.00E+00">
                        <c:v>0.37150331230011213</c:v>
                      </c:pt>
                      <c:pt idx="412" formatCode="0.00E+00">
                        <c:v>0.37275965877737127</c:v>
                      </c:pt>
                      <c:pt idx="413" formatCode="0.00E+00">
                        <c:v>0.37467902493093458</c:v>
                      </c:pt>
                      <c:pt idx="414" formatCode="0.00E+00">
                        <c:v>0.37680034370504245</c:v>
                      </c:pt>
                      <c:pt idx="415" formatCode="0.00E+00">
                        <c:v>0.37899234552989719</c:v>
                      </c:pt>
                      <c:pt idx="416" formatCode="0.00E+00">
                        <c:v>0.38110458316493323</c:v>
                      </c:pt>
                      <c:pt idx="417" formatCode="0.00E+00">
                        <c:v>0.38320669730208562</c:v>
                      </c:pt>
                      <c:pt idx="418" formatCode="0.00E+00">
                        <c:v>0.38526470725349876</c:v>
                      </c:pt>
                      <c:pt idx="419" formatCode="0.00E+00">
                        <c:v>0.387287550081236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281-4739-8FEB-CAD2A658108A}"/>
                  </c:ext>
                </c:extLst>
              </c15:ser>
            </c15:filteredLineSeries>
          </c:ext>
        </c:extLst>
      </c:lineChart>
      <c:catAx>
        <c:axId val="54116496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65296"/>
        <c:crosses val="autoZero"/>
        <c:auto val="1"/>
        <c:lblAlgn val="ctr"/>
        <c:lblOffset val="100"/>
        <c:noMultiLvlLbl val="0"/>
      </c:catAx>
      <c:valAx>
        <c:axId val="54116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64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He_atoms!$B$1</c:f>
              <c:strCache>
                <c:ptCount val="1"/>
                <c:pt idx="0">
                  <c:v>He,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He_atoms!$B$2:$B$421</c:f>
              <c:numCache>
                <c:formatCode>0.00E+00</c:formatCode>
                <c:ptCount val="420"/>
                <c:pt idx="0">
                  <c:v>121300</c:v>
                </c:pt>
                <c:pt idx="1">
                  <c:v>129000</c:v>
                </c:pt>
                <c:pt idx="2">
                  <c:v>140800</c:v>
                </c:pt>
                <c:pt idx="3">
                  <c:v>196200</c:v>
                </c:pt>
                <c:pt idx="4">
                  <c:v>165300</c:v>
                </c:pt>
                <c:pt idx="5">
                  <c:v>105300</c:v>
                </c:pt>
                <c:pt idx="6">
                  <c:v>84430</c:v>
                </c:pt>
                <c:pt idx="7">
                  <c:v>104800</c:v>
                </c:pt>
                <c:pt idx="8">
                  <c:v>120700</c:v>
                </c:pt>
                <c:pt idx="9">
                  <c:v>160100</c:v>
                </c:pt>
                <c:pt idx="10">
                  <c:v>173900</c:v>
                </c:pt>
                <c:pt idx="11">
                  <c:v>168100</c:v>
                </c:pt>
                <c:pt idx="12">
                  <c:v>123100</c:v>
                </c:pt>
                <c:pt idx="13">
                  <c:v>118200</c:v>
                </c:pt>
                <c:pt idx="14">
                  <c:v>182200</c:v>
                </c:pt>
                <c:pt idx="15">
                  <c:v>221000</c:v>
                </c:pt>
                <c:pt idx="16">
                  <c:v>261000</c:v>
                </c:pt>
                <c:pt idx="17">
                  <c:v>124100</c:v>
                </c:pt>
                <c:pt idx="18">
                  <c:v>79240</c:v>
                </c:pt>
                <c:pt idx="19">
                  <c:v>89900</c:v>
                </c:pt>
                <c:pt idx="20">
                  <c:v>159800</c:v>
                </c:pt>
                <c:pt idx="21">
                  <c:v>372900</c:v>
                </c:pt>
                <c:pt idx="22">
                  <c:v>298800</c:v>
                </c:pt>
                <c:pt idx="23">
                  <c:v>250700</c:v>
                </c:pt>
                <c:pt idx="24">
                  <c:v>186800</c:v>
                </c:pt>
                <c:pt idx="25">
                  <c:v>189800</c:v>
                </c:pt>
                <c:pt idx="26">
                  <c:v>296000</c:v>
                </c:pt>
                <c:pt idx="27">
                  <c:v>321000</c:v>
                </c:pt>
                <c:pt idx="28">
                  <c:v>347100</c:v>
                </c:pt>
                <c:pt idx="29">
                  <c:v>200400</c:v>
                </c:pt>
                <c:pt idx="30">
                  <c:v>182600</c:v>
                </c:pt>
                <c:pt idx="31">
                  <c:v>248700</c:v>
                </c:pt>
                <c:pt idx="32">
                  <c:v>430200</c:v>
                </c:pt>
                <c:pt idx="33">
                  <c:v>527700</c:v>
                </c:pt>
                <c:pt idx="34">
                  <c:v>414300</c:v>
                </c:pt>
                <c:pt idx="35">
                  <c:v>473400</c:v>
                </c:pt>
                <c:pt idx="36">
                  <c:v>361700</c:v>
                </c:pt>
                <c:pt idx="37">
                  <c:v>243000</c:v>
                </c:pt>
                <c:pt idx="38">
                  <c:v>243000</c:v>
                </c:pt>
                <c:pt idx="39">
                  <c:v>446800</c:v>
                </c:pt>
                <c:pt idx="40">
                  <c:v>541400</c:v>
                </c:pt>
                <c:pt idx="41">
                  <c:v>395900</c:v>
                </c:pt>
                <c:pt idx="42">
                  <c:v>342400</c:v>
                </c:pt>
                <c:pt idx="43">
                  <c:v>348500</c:v>
                </c:pt>
                <c:pt idx="44">
                  <c:v>513700</c:v>
                </c:pt>
                <c:pt idx="45">
                  <c:v>527100</c:v>
                </c:pt>
                <c:pt idx="46">
                  <c:v>661600</c:v>
                </c:pt>
                <c:pt idx="47">
                  <c:v>501400</c:v>
                </c:pt>
                <c:pt idx="48">
                  <c:v>447400</c:v>
                </c:pt>
                <c:pt idx="49">
                  <c:v>389200</c:v>
                </c:pt>
                <c:pt idx="50">
                  <c:v>734000</c:v>
                </c:pt>
                <c:pt idx="51">
                  <c:v>881500</c:v>
                </c:pt>
                <c:pt idx="52">
                  <c:v>752600</c:v>
                </c:pt>
                <c:pt idx="53">
                  <c:v>461600</c:v>
                </c:pt>
                <c:pt idx="54">
                  <c:v>341400</c:v>
                </c:pt>
                <c:pt idx="55">
                  <c:v>342400</c:v>
                </c:pt>
                <c:pt idx="56">
                  <c:v>518100</c:v>
                </c:pt>
                <c:pt idx="57">
                  <c:v>719700</c:v>
                </c:pt>
                <c:pt idx="58">
                  <c:v>708400</c:v>
                </c:pt>
                <c:pt idx="59">
                  <c:v>543500</c:v>
                </c:pt>
                <c:pt idx="60">
                  <c:v>371200</c:v>
                </c:pt>
                <c:pt idx="61">
                  <c:v>388600</c:v>
                </c:pt>
                <c:pt idx="62">
                  <c:v>441000</c:v>
                </c:pt>
                <c:pt idx="63">
                  <c:v>961500</c:v>
                </c:pt>
                <c:pt idx="64">
                  <c:v>603800</c:v>
                </c:pt>
                <c:pt idx="65">
                  <c:v>391700</c:v>
                </c:pt>
                <c:pt idx="66">
                  <c:v>268200</c:v>
                </c:pt>
                <c:pt idx="67">
                  <c:v>267300</c:v>
                </c:pt>
                <c:pt idx="68">
                  <c:v>467900</c:v>
                </c:pt>
                <c:pt idx="69">
                  <c:v>1086000</c:v>
                </c:pt>
                <c:pt idx="70">
                  <c:v>1008000</c:v>
                </c:pt>
                <c:pt idx="71">
                  <c:v>688700</c:v>
                </c:pt>
                <c:pt idx="72">
                  <c:v>566300</c:v>
                </c:pt>
                <c:pt idx="73">
                  <c:v>614500</c:v>
                </c:pt>
                <c:pt idx="74">
                  <c:v>674300</c:v>
                </c:pt>
                <c:pt idx="75">
                  <c:v>884300</c:v>
                </c:pt>
                <c:pt idx="76">
                  <c:v>571000</c:v>
                </c:pt>
                <c:pt idx="77">
                  <c:v>407700</c:v>
                </c:pt>
                <c:pt idx="78">
                  <c:v>330900</c:v>
                </c:pt>
                <c:pt idx="79">
                  <c:v>448500</c:v>
                </c:pt>
                <c:pt idx="80">
                  <c:v>516600</c:v>
                </c:pt>
                <c:pt idx="81">
                  <c:v>843700</c:v>
                </c:pt>
                <c:pt idx="82">
                  <c:v>635800</c:v>
                </c:pt>
                <c:pt idx="83">
                  <c:v>546900</c:v>
                </c:pt>
                <c:pt idx="84">
                  <c:v>303900</c:v>
                </c:pt>
                <c:pt idx="85">
                  <c:v>335500</c:v>
                </c:pt>
                <c:pt idx="86">
                  <c:v>406800</c:v>
                </c:pt>
                <c:pt idx="87">
                  <c:v>584800</c:v>
                </c:pt>
                <c:pt idx="88">
                  <c:v>629900</c:v>
                </c:pt>
                <c:pt idx="89">
                  <c:v>348700</c:v>
                </c:pt>
                <c:pt idx="90">
                  <c:v>223200</c:v>
                </c:pt>
                <c:pt idx="91">
                  <c:v>255500</c:v>
                </c:pt>
                <c:pt idx="92">
                  <c:v>287900</c:v>
                </c:pt>
                <c:pt idx="93">
                  <c:v>462100</c:v>
                </c:pt>
                <c:pt idx="94">
                  <c:v>750500</c:v>
                </c:pt>
                <c:pt idx="95">
                  <c:v>449500</c:v>
                </c:pt>
                <c:pt idx="96">
                  <c:v>322800</c:v>
                </c:pt>
                <c:pt idx="97">
                  <c:v>230000</c:v>
                </c:pt>
                <c:pt idx="98">
                  <c:v>356400</c:v>
                </c:pt>
                <c:pt idx="99">
                  <c:v>342400</c:v>
                </c:pt>
                <c:pt idx="100">
                  <c:v>301300</c:v>
                </c:pt>
                <c:pt idx="101">
                  <c:v>239200</c:v>
                </c:pt>
                <c:pt idx="102">
                  <c:v>148100</c:v>
                </c:pt>
                <c:pt idx="103">
                  <c:v>155700</c:v>
                </c:pt>
                <c:pt idx="104">
                  <c:v>209500</c:v>
                </c:pt>
                <c:pt idx="105">
                  <c:v>266100</c:v>
                </c:pt>
                <c:pt idx="106">
                  <c:v>389400</c:v>
                </c:pt>
                <c:pt idx="107">
                  <c:v>316600</c:v>
                </c:pt>
                <c:pt idx="108">
                  <c:v>252100</c:v>
                </c:pt>
                <c:pt idx="109">
                  <c:v>174200</c:v>
                </c:pt>
                <c:pt idx="110">
                  <c:v>222000</c:v>
                </c:pt>
                <c:pt idx="111">
                  <c:v>239500</c:v>
                </c:pt>
                <c:pt idx="112">
                  <c:v>370400</c:v>
                </c:pt>
                <c:pt idx="113">
                  <c:v>198800</c:v>
                </c:pt>
                <c:pt idx="114">
                  <c:v>167800</c:v>
                </c:pt>
                <c:pt idx="115">
                  <c:v>169800</c:v>
                </c:pt>
                <c:pt idx="116">
                  <c:v>190600</c:v>
                </c:pt>
                <c:pt idx="117">
                  <c:v>240800</c:v>
                </c:pt>
                <c:pt idx="118">
                  <c:v>256300</c:v>
                </c:pt>
                <c:pt idx="119">
                  <c:v>265700</c:v>
                </c:pt>
                <c:pt idx="120">
                  <c:v>170100</c:v>
                </c:pt>
                <c:pt idx="121">
                  <c:v>126200</c:v>
                </c:pt>
                <c:pt idx="122">
                  <c:v>180000</c:v>
                </c:pt>
                <c:pt idx="123">
                  <c:v>195500</c:v>
                </c:pt>
                <c:pt idx="124">
                  <c:v>210200</c:v>
                </c:pt>
                <c:pt idx="125">
                  <c:v>158200</c:v>
                </c:pt>
                <c:pt idx="126">
                  <c:v>96000</c:v>
                </c:pt>
                <c:pt idx="127">
                  <c:v>106200</c:v>
                </c:pt>
                <c:pt idx="128">
                  <c:v>168700</c:v>
                </c:pt>
                <c:pt idx="129">
                  <c:v>268500</c:v>
                </c:pt>
                <c:pt idx="130">
                  <c:v>231700</c:v>
                </c:pt>
                <c:pt idx="131">
                  <c:v>192500</c:v>
                </c:pt>
                <c:pt idx="132">
                  <c:v>163400</c:v>
                </c:pt>
                <c:pt idx="133">
                  <c:v>157100</c:v>
                </c:pt>
                <c:pt idx="134">
                  <c:v>181100</c:v>
                </c:pt>
                <c:pt idx="135">
                  <c:v>276900</c:v>
                </c:pt>
                <c:pt idx="136">
                  <c:v>209300</c:v>
                </c:pt>
                <c:pt idx="137">
                  <c:v>130200</c:v>
                </c:pt>
                <c:pt idx="138">
                  <c:v>81800</c:v>
                </c:pt>
                <c:pt idx="139">
                  <c:v>97180</c:v>
                </c:pt>
                <c:pt idx="140">
                  <c:v>124800</c:v>
                </c:pt>
                <c:pt idx="141">
                  <c:v>160800</c:v>
                </c:pt>
                <c:pt idx="142">
                  <c:v>176200</c:v>
                </c:pt>
                <c:pt idx="143">
                  <c:v>146100</c:v>
                </c:pt>
                <c:pt idx="144">
                  <c:v>121700</c:v>
                </c:pt>
                <c:pt idx="145">
                  <c:v>152800</c:v>
                </c:pt>
                <c:pt idx="146">
                  <c:v>195800</c:v>
                </c:pt>
                <c:pt idx="147">
                  <c:v>187100</c:v>
                </c:pt>
                <c:pt idx="148">
                  <c:v>112400</c:v>
                </c:pt>
                <c:pt idx="149">
                  <c:v>172800</c:v>
                </c:pt>
                <c:pt idx="150">
                  <c:v>69810</c:v>
                </c:pt>
                <c:pt idx="151">
                  <c:v>65910</c:v>
                </c:pt>
                <c:pt idx="152">
                  <c:v>93740</c:v>
                </c:pt>
                <c:pt idx="153">
                  <c:v>167600</c:v>
                </c:pt>
                <c:pt idx="154">
                  <c:v>160600</c:v>
                </c:pt>
                <c:pt idx="155">
                  <c:v>114600</c:v>
                </c:pt>
                <c:pt idx="156">
                  <c:v>118400</c:v>
                </c:pt>
                <c:pt idx="157">
                  <c:v>101400</c:v>
                </c:pt>
                <c:pt idx="158">
                  <c:v>124100</c:v>
                </c:pt>
                <c:pt idx="159">
                  <c:v>165100</c:v>
                </c:pt>
                <c:pt idx="160">
                  <c:v>151900</c:v>
                </c:pt>
                <c:pt idx="161">
                  <c:v>98560</c:v>
                </c:pt>
                <c:pt idx="162">
                  <c:v>70270</c:v>
                </c:pt>
                <c:pt idx="163">
                  <c:v>68430</c:v>
                </c:pt>
                <c:pt idx="164">
                  <c:v>97550</c:v>
                </c:pt>
                <c:pt idx="165">
                  <c:v>149400</c:v>
                </c:pt>
                <c:pt idx="166">
                  <c:v>180700</c:v>
                </c:pt>
                <c:pt idx="167">
                  <c:v>132200</c:v>
                </c:pt>
                <c:pt idx="168">
                  <c:v>119400</c:v>
                </c:pt>
                <c:pt idx="169">
                  <c:v>389200</c:v>
                </c:pt>
                <c:pt idx="170">
                  <c:v>389200</c:v>
                </c:pt>
                <c:pt idx="171">
                  <c:v>288600</c:v>
                </c:pt>
                <c:pt idx="172">
                  <c:v>150800</c:v>
                </c:pt>
                <c:pt idx="173">
                  <c:v>73960</c:v>
                </c:pt>
                <c:pt idx="174">
                  <c:v>51250</c:v>
                </c:pt>
                <c:pt idx="175">
                  <c:v>63110</c:v>
                </c:pt>
                <c:pt idx="176">
                  <c:v>130100</c:v>
                </c:pt>
                <c:pt idx="177">
                  <c:v>335700</c:v>
                </c:pt>
                <c:pt idx="178">
                  <c:v>562900</c:v>
                </c:pt>
                <c:pt idx="179">
                  <c:v>591100</c:v>
                </c:pt>
                <c:pt idx="180">
                  <c:v>489600</c:v>
                </c:pt>
                <c:pt idx="181">
                  <c:v>182800</c:v>
                </c:pt>
                <c:pt idx="182">
                  <c:v>156900</c:v>
                </c:pt>
                <c:pt idx="183">
                  <c:v>428900</c:v>
                </c:pt>
                <c:pt idx="184">
                  <c:v>405200</c:v>
                </c:pt>
                <c:pt idx="185">
                  <c:v>247100</c:v>
                </c:pt>
                <c:pt idx="186">
                  <c:v>162100</c:v>
                </c:pt>
                <c:pt idx="187">
                  <c:v>170500</c:v>
                </c:pt>
                <c:pt idx="188">
                  <c:v>233700</c:v>
                </c:pt>
                <c:pt idx="189">
                  <c:v>557200</c:v>
                </c:pt>
                <c:pt idx="190">
                  <c:v>650000</c:v>
                </c:pt>
                <c:pt idx="191">
                  <c:v>448300</c:v>
                </c:pt>
                <c:pt idx="192">
                  <c:v>285500</c:v>
                </c:pt>
                <c:pt idx="193">
                  <c:v>269200</c:v>
                </c:pt>
                <c:pt idx="194">
                  <c:v>357400</c:v>
                </c:pt>
                <c:pt idx="195">
                  <c:v>389200</c:v>
                </c:pt>
                <c:pt idx="196">
                  <c:v>353600</c:v>
                </c:pt>
                <c:pt idx="197">
                  <c:v>289200</c:v>
                </c:pt>
                <c:pt idx="198">
                  <c:v>266900</c:v>
                </c:pt>
                <c:pt idx="199">
                  <c:v>221700</c:v>
                </c:pt>
                <c:pt idx="200">
                  <c:v>290000</c:v>
                </c:pt>
                <c:pt idx="201">
                  <c:v>568300</c:v>
                </c:pt>
                <c:pt idx="202">
                  <c:v>499100</c:v>
                </c:pt>
                <c:pt idx="203">
                  <c:v>322500</c:v>
                </c:pt>
                <c:pt idx="204">
                  <c:v>221100</c:v>
                </c:pt>
                <c:pt idx="205">
                  <c:v>221100</c:v>
                </c:pt>
                <c:pt idx="206">
                  <c:v>408700</c:v>
                </c:pt>
                <c:pt idx="207">
                  <c:v>401600</c:v>
                </c:pt>
                <c:pt idx="208">
                  <c:v>601400</c:v>
                </c:pt>
                <c:pt idx="209">
                  <c:v>404000</c:v>
                </c:pt>
                <c:pt idx="210">
                  <c:v>179800</c:v>
                </c:pt>
                <c:pt idx="211">
                  <c:v>170900</c:v>
                </c:pt>
                <c:pt idx="212">
                  <c:v>264700</c:v>
                </c:pt>
                <c:pt idx="213">
                  <c:v>361400</c:v>
                </c:pt>
                <c:pt idx="214">
                  <c:v>514300</c:v>
                </c:pt>
                <c:pt idx="215">
                  <c:v>468500</c:v>
                </c:pt>
                <c:pt idx="216">
                  <c:v>380700</c:v>
                </c:pt>
                <c:pt idx="217">
                  <c:v>360500</c:v>
                </c:pt>
                <c:pt idx="218">
                  <c:v>476800</c:v>
                </c:pt>
                <c:pt idx="219">
                  <c:v>476800</c:v>
                </c:pt>
                <c:pt idx="220">
                  <c:v>428200</c:v>
                </c:pt>
                <c:pt idx="221">
                  <c:v>251600</c:v>
                </c:pt>
                <c:pt idx="222">
                  <c:v>207500</c:v>
                </c:pt>
                <c:pt idx="223">
                  <c:v>256800</c:v>
                </c:pt>
                <c:pt idx="224">
                  <c:v>324200</c:v>
                </c:pt>
                <c:pt idx="225">
                  <c:v>567900</c:v>
                </c:pt>
                <c:pt idx="226">
                  <c:v>507100</c:v>
                </c:pt>
                <c:pt idx="227">
                  <c:v>528600</c:v>
                </c:pt>
                <c:pt idx="228">
                  <c:v>340200</c:v>
                </c:pt>
                <c:pt idx="229">
                  <c:v>401600</c:v>
                </c:pt>
                <c:pt idx="230">
                  <c:v>449800</c:v>
                </c:pt>
                <c:pt idx="231">
                  <c:v>454900</c:v>
                </c:pt>
                <c:pt idx="232">
                  <c:v>352300</c:v>
                </c:pt>
                <c:pt idx="233">
                  <c:v>246700</c:v>
                </c:pt>
                <c:pt idx="234">
                  <c:v>158600</c:v>
                </c:pt>
                <c:pt idx="235">
                  <c:v>167100</c:v>
                </c:pt>
                <c:pt idx="236">
                  <c:v>183700</c:v>
                </c:pt>
                <c:pt idx="237">
                  <c:v>390900</c:v>
                </c:pt>
                <c:pt idx="238">
                  <c:v>401200</c:v>
                </c:pt>
                <c:pt idx="239">
                  <c:v>314400</c:v>
                </c:pt>
                <c:pt idx="240">
                  <c:v>291300</c:v>
                </c:pt>
                <c:pt idx="241">
                  <c:v>211000</c:v>
                </c:pt>
                <c:pt idx="242">
                  <c:v>242300</c:v>
                </c:pt>
                <c:pt idx="243">
                  <c:v>224800</c:v>
                </c:pt>
                <c:pt idx="244">
                  <c:v>305200</c:v>
                </c:pt>
                <c:pt idx="245">
                  <c:v>158600</c:v>
                </c:pt>
                <c:pt idx="246">
                  <c:v>104600</c:v>
                </c:pt>
                <c:pt idx="247">
                  <c:v>88060</c:v>
                </c:pt>
                <c:pt idx="248">
                  <c:v>245700</c:v>
                </c:pt>
                <c:pt idx="249">
                  <c:v>276900</c:v>
                </c:pt>
                <c:pt idx="250">
                  <c:v>253900</c:v>
                </c:pt>
                <c:pt idx="251">
                  <c:v>159000</c:v>
                </c:pt>
                <c:pt idx="252">
                  <c:v>150300</c:v>
                </c:pt>
                <c:pt idx="253">
                  <c:v>182100</c:v>
                </c:pt>
                <c:pt idx="254">
                  <c:v>254600</c:v>
                </c:pt>
                <c:pt idx="255">
                  <c:v>280000</c:v>
                </c:pt>
                <c:pt idx="256">
                  <c:v>187000</c:v>
                </c:pt>
                <c:pt idx="257">
                  <c:v>132900</c:v>
                </c:pt>
                <c:pt idx="258">
                  <c:v>104500</c:v>
                </c:pt>
                <c:pt idx="259">
                  <c:v>90530</c:v>
                </c:pt>
                <c:pt idx="260">
                  <c:v>194900</c:v>
                </c:pt>
                <c:pt idx="261">
                  <c:v>194900</c:v>
                </c:pt>
                <c:pt idx="262">
                  <c:v>183800</c:v>
                </c:pt>
                <c:pt idx="263">
                  <c:v>163200</c:v>
                </c:pt>
                <c:pt idx="264">
                  <c:v>140100</c:v>
                </c:pt>
                <c:pt idx="265">
                  <c:v>104200</c:v>
                </c:pt>
                <c:pt idx="266">
                  <c:v>136600</c:v>
                </c:pt>
                <c:pt idx="267">
                  <c:v>165400</c:v>
                </c:pt>
                <c:pt idx="268">
                  <c:v>147200</c:v>
                </c:pt>
                <c:pt idx="269">
                  <c:v>173400</c:v>
                </c:pt>
                <c:pt idx="270">
                  <c:v>70270</c:v>
                </c:pt>
                <c:pt idx="271">
                  <c:v>76880</c:v>
                </c:pt>
                <c:pt idx="272">
                  <c:v>99510</c:v>
                </c:pt>
                <c:pt idx="273">
                  <c:v>172800</c:v>
                </c:pt>
                <c:pt idx="274">
                  <c:v>173800</c:v>
                </c:pt>
                <c:pt idx="275">
                  <c:v>149600</c:v>
                </c:pt>
                <c:pt idx="276">
                  <c:v>116400</c:v>
                </c:pt>
                <c:pt idx="277">
                  <c:v>143900</c:v>
                </c:pt>
                <c:pt idx="278">
                  <c:v>197800</c:v>
                </c:pt>
                <c:pt idx="279">
                  <c:v>185200</c:v>
                </c:pt>
                <c:pt idx="280">
                  <c:v>192900</c:v>
                </c:pt>
                <c:pt idx="281">
                  <c:v>101800</c:v>
                </c:pt>
                <c:pt idx="282">
                  <c:v>81590</c:v>
                </c:pt>
                <c:pt idx="283">
                  <c:v>76780</c:v>
                </c:pt>
                <c:pt idx="284">
                  <c:v>172200</c:v>
                </c:pt>
                <c:pt idx="285">
                  <c:v>180000</c:v>
                </c:pt>
                <c:pt idx="286">
                  <c:v>166500</c:v>
                </c:pt>
                <c:pt idx="287">
                  <c:v>139300</c:v>
                </c:pt>
                <c:pt idx="288">
                  <c:v>108400</c:v>
                </c:pt>
                <c:pt idx="289">
                  <c:v>115900</c:v>
                </c:pt>
                <c:pt idx="290">
                  <c:v>143400</c:v>
                </c:pt>
                <c:pt idx="291">
                  <c:v>173600</c:v>
                </c:pt>
                <c:pt idx="292">
                  <c:v>157200</c:v>
                </c:pt>
                <c:pt idx="293">
                  <c:v>112900</c:v>
                </c:pt>
                <c:pt idx="294">
                  <c:v>75390</c:v>
                </c:pt>
                <c:pt idx="295">
                  <c:v>72220</c:v>
                </c:pt>
                <c:pt idx="296">
                  <c:v>149200</c:v>
                </c:pt>
                <c:pt idx="297" formatCode="General">
                  <c:v>114713.58175392923</c:v>
                </c:pt>
                <c:pt idx="298" formatCode="General">
                  <c:v>144395.57248319255</c:v>
                </c:pt>
                <c:pt idx="299" formatCode="General">
                  <c:v>158916.25277817762</c:v>
                </c:pt>
                <c:pt idx="300" formatCode="General">
                  <c:v>128722.15026747691</c:v>
                </c:pt>
                <c:pt idx="301" formatCode="General">
                  <c:v>104554.30749675535</c:v>
                </c:pt>
                <c:pt idx="302" formatCode="General">
                  <c:v>136016.84242899244</c:v>
                </c:pt>
                <c:pt idx="303" formatCode="General">
                  <c:v>179454.15686494854</c:v>
                </c:pt>
                <c:pt idx="304" formatCode="General">
                  <c:v>170224.86190583307</c:v>
                </c:pt>
                <c:pt idx="305" formatCode="General">
                  <c:v>95042.634793454985</c:v>
                </c:pt>
                <c:pt idx="306" formatCode="General">
                  <c:v>155152.76513319305</c:v>
                </c:pt>
                <c:pt idx="307" formatCode="General">
                  <c:v>52155.644305203081</c:v>
                </c:pt>
                <c:pt idx="308" formatCode="General">
                  <c:v>48276.536819687462</c:v>
                </c:pt>
                <c:pt idx="309" formatCode="General">
                  <c:v>76051.754967827233</c:v>
                </c:pt>
                <c:pt idx="310" formatCode="General">
                  <c:v>149400.99307348896</c:v>
                </c:pt>
                <c:pt idx="311" formatCode="General">
                  <c:v>142143.07081661769</c:v>
                </c:pt>
                <c:pt idx="312" formatCode="General">
                  <c:v>96018.02003257678</c:v>
                </c:pt>
                <c:pt idx="313" formatCode="General">
                  <c:v>99357.717652055231</c:v>
                </c:pt>
                <c:pt idx="314" formatCode="General">
                  <c:v>82447.093164304533</c:v>
                </c:pt>
                <c:pt idx="315" formatCode="General">
                  <c:v>103949.80041112061</c:v>
                </c:pt>
                <c:pt idx="316" formatCode="General">
                  <c:v>143566.84779052017</c:v>
                </c:pt>
                <c:pt idx="317" formatCode="General">
                  <c:v>138951.2269069287</c:v>
                </c:pt>
                <c:pt idx="318" formatCode="General">
                  <c:v>83331.262295860506</c:v>
                </c:pt>
                <c:pt idx="319" formatCode="General">
                  <c:v>49792.278697593109</c:v>
                </c:pt>
                <c:pt idx="320" formatCode="General">
                  <c:v>48185.042553816107</c:v>
                </c:pt>
                <c:pt idx="321" formatCode="General">
                  <c:v>78443.164225537417</c:v>
                </c:pt>
                <c:pt idx="322" formatCode="General">
                  <c:v>128213.65892143345</c:v>
                </c:pt>
                <c:pt idx="323" formatCode="General">
                  <c:v>163142.6785868181</c:v>
                </c:pt>
                <c:pt idx="324" formatCode="General">
                  <c:v>120340.85569263427</c:v>
                </c:pt>
                <c:pt idx="325" formatCode="General">
                  <c:v>103822.44852450636</c:v>
                </c:pt>
                <c:pt idx="326" formatCode="General">
                  <c:v>344242.70571650442</c:v>
                </c:pt>
                <c:pt idx="327" formatCode="General">
                  <c:v>366224.678935214</c:v>
                </c:pt>
                <c:pt idx="328" formatCode="General">
                  <c:v>285530.66845796851</c:v>
                </c:pt>
                <c:pt idx="329" formatCode="General">
                  <c:v>152654.54170198852</c:v>
                </c:pt>
                <c:pt idx="330" formatCode="General">
                  <c:v>71373.001087569166</c:v>
                </c:pt>
                <c:pt idx="331" formatCode="General">
                  <c:v>27232.393064980919</c:v>
                </c:pt>
                <c:pt idx="332" formatCode="General">
                  <c:v>40127.849533455796</c:v>
                </c:pt>
                <c:pt idx="333" formatCode="General">
                  <c:v>107695.9788962774</c:v>
                </c:pt>
                <c:pt idx="334" formatCode="General">
                  <c:v>306448.48667655885</c:v>
                </c:pt>
                <c:pt idx="335" formatCode="General">
                  <c:v>543260.89159430016</c:v>
                </c:pt>
                <c:pt idx="336" formatCode="General">
                  <c:v>565697.41294696659</c:v>
                </c:pt>
                <c:pt idx="337" formatCode="General">
                  <c:v>476975.55602079979</c:v>
                </c:pt>
                <c:pt idx="338" formatCode="General">
                  <c:v>189795.54707319225</c:v>
                </c:pt>
                <c:pt idx="339" formatCode="General">
                  <c:v>148685.69170279976</c:v>
                </c:pt>
                <c:pt idx="340" formatCode="General">
                  <c:v>400216.34075902542</c:v>
                </c:pt>
                <c:pt idx="341" formatCode="General">
                  <c:v>391860.59333727648</c:v>
                </c:pt>
                <c:pt idx="342" formatCode="General">
                  <c:v>249219.66616112841</c:v>
                </c:pt>
                <c:pt idx="343" formatCode="General">
                  <c:v>145316.72267009836</c:v>
                </c:pt>
                <c:pt idx="344" formatCode="General">
                  <c:v>153095.39127225586</c:v>
                </c:pt>
                <c:pt idx="345" formatCode="General">
                  <c:v>219076.51864010928</c:v>
                </c:pt>
                <c:pt idx="346" formatCode="General">
                  <c:v>530332.79620009405</c:v>
                </c:pt>
                <c:pt idx="347" formatCode="General">
                  <c:v>633888.70213080919</c:v>
                </c:pt>
                <c:pt idx="348" formatCode="General">
                  <c:v>442028.30202052533</c:v>
                </c:pt>
                <c:pt idx="349" formatCode="General">
                  <c:v>293111.8614367565</c:v>
                </c:pt>
                <c:pt idx="350" formatCode="General">
                  <c:v>251276.28596705722</c:v>
                </c:pt>
                <c:pt idx="351" formatCode="General">
                  <c:v>324440.92070117674</c:v>
                </c:pt>
                <c:pt idx="352" formatCode="General">
                  <c:v>369258.04713917564</c:v>
                </c:pt>
                <c:pt idx="353" formatCode="General">
                  <c:v>360712.90307396255</c:v>
                </c:pt>
                <c:pt idx="354" formatCode="General">
                  <c:v>294498.51652113482</c:v>
                </c:pt>
                <c:pt idx="355" formatCode="General">
                  <c:v>246505.68393169742</c:v>
                </c:pt>
                <c:pt idx="356" formatCode="General">
                  <c:v>206590.09202345303</c:v>
                </c:pt>
                <c:pt idx="357" formatCode="General">
                  <c:v>271508.57354751078</c:v>
                </c:pt>
                <c:pt idx="358" formatCode="General">
                  <c:v>544671.16145357373</c:v>
                </c:pt>
                <c:pt idx="359" formatCode="General">
                  <c:v>492070.24133730785</c:v>
                </c:pt>
                <c:pt idx="360" formatCode="General">
                  <c:v>339320.92191287823</c:v>
                </c:pt>
                <c:pt idx="361" formatCode="General">
                  <c:v>209603.13331488881</c:v>
                </c:pt>
                <c:pt idx="362" formatCode="General">
                  <c:v>204286.2681407193</c:v>
                </c:pt>
                <c:pt idx="363" formatCode="General">
                  <c:v>374123.36823540146</c:v>
                </c:pt>
                <c:pt idx="364" formatCode="General">
                  <c:v>416999.07496277592</c:v>
                </c:pt>
                <c:pt idx="365" formatCode="General">
                  <c:v>590956.28566964425</c:v>
                </c:pt>
                <c:pt idx="366" formatCode="General">
                  <c:v>398822.98189918487</c:v>
                </c:pt>
                <c:pt idx="367" formatCode="General">
                  <c:v>163970.44730890109</c:v>
                </c:pt>
                <c:pt idx="368" formatCode="General">
                  <c:v>149056.8221567052</c:v>
                </c:pt>
                <c:pt idx="369" formatCode="General">
                  <c:v>243546.48469489487</c:v>
                </c:pt>
                <c:pt idx="370" formatCode="General">
                  <c:v>355897.91544127814</c:v>
                </c:pt>
                <c:pt idx="371" formatCode="General">
                  <c:v>509318.4956981485</c:v>
                </c:pt>
                <c:pt idx="372" formatCode="General">
                  <c:v>462318.75397377193</c:v>
                </c:pt>
                <c:pt idx="373" formatCode="General">
                  <c:v>364438.0418598589</c:v>
                </c:pt>
                <c:pt idx="374" formatCode="General">
                  <c:v>335681.8035155891</c:v>
                </c:pt>
                <c:pt idx="375" formatCode="General">
                  <c:v>455258.90514577169</c:v>
                </c:pt>
                <c:pt idx="376" formatCode="General">
                  <c:v>469622.44597061595</c:v>
                </c:pt>
                <c:pt idx="377" formatCode="General">
                  <c:v>470055.73233441514</c:v>
                </c:pt>
                <c:pt idx="378" formatCode="General">
                  <c:v>236225.94229684173</c:v>
                </c:pt>
                <c:pt idx="379" formatCode="General">
                  <c:v>181558.07402480708</c:v>
                </c:pt>
                <c:pt idx="380" formatCode="General">
                  <c:v>229024.25439187107</c:v>
                </c:pt>
                <c:pt idx="381" formatCode="General">
                  <c:v>305623.21329581545</c:v>
                </c:pt>
                <c:pt idx="382" formatCode="General">
                  <c:v>553548.95518373023</c:v>
                </c:pt>
                <c:pt idx="383" formatCode="General">
                  <c:v>558027.60218663199</c:v>
                </c:pt>
                <c:pt idx="384" formatCode="General">
                  <c:v>523105.44065667345</c:v>
                </c:pt>
                <c:pt idx="385" formatCode="General">
                  <c:v>320161.82951221254</c:v>
                </c:pt>
                <c:pt idx="386" formatCode="General">
                  <c:v>374634.16588287888</c:v>
                </c:pt>
                <c:pt idx="387" formatCode="General">
                  <c:v>438132.4289138685</c:v>
                </c:pt>
                <c:pt idx="388" formatCode="General">
                  <c:v>451347.19617656607</c:v>
                </c:pt>
                <c:pt idx="389" formatCode="General">
                  <c:v>373333.5414221976</c:v>
                </c:pt>
                <c:pt idx="390" formatCode="General">
                  <c:v>226229.50630520357</c:v>
                </c:pt>
                <c:pt idx="391" formatCode="General">
                  <c:v>207906.03291736287</c:v>
                </c:pt>
                <c:pt idx="392" formatCode="General">
                  <c:v>195321.92612249742</c:v>
                </c:pt>
                <c:pt idx="393" formatCode="General">
                  <c:v>264926.89328280877</c:v>
                </c:pt>
                <c:pt idx="394" formatCode="General">
                  <c:v>405217.20510197326</c:v>
                </c:pt>
                <c:pt idx="395" formatCode="General">
                  <c:v>571181.91936807497</c:v>
                </c:pt>
                <c:pt idx="396" formatCode="General">
                  <c:v>427788.55065612152</c:v>
                </c:pt>
                <c:pt idx="397" formatCode="General">
                  <c:v>370373.24856686033</c:v>
                </c:pt>
                <c:pt idx="398" formatCode="General">
                  <c:v>209357.9671620412</c:v>
                </c:pt>
                <c:pt idx="399" formatCode="General">
                  <c:v>239897.08648351359</c:v>
                </c:pt>
                <c:pt idx="400" formatCode="General">
                  <c:v>267244.20240983076</c:v>
                </c:pt>
                <c:pt idx="401" formatCode="General">
                  <c:v>397192.80444117205</c:v>
                </c:pt>
                <c:pt idx="402" formatCode="General">
                  <c:v>346348.1979355354</c:v>
                </c:pt>
                <c:pt idx="403" formatCode="General">
                  <c:v>181405.76874194777</c:v>
                </c:pt>
                <c:pt idx="404" formatCode="General">
                  <c:v>108857.99280026086</c:v>
                </c:pt>
                <c:pt idx="405" formatCode="General">
                  <c:v>204737.88056911412</c:v>
                </c:pt>
                <c:pt idx="406" formatCode="General">
                  <c:v>236403.44866786202</c:v>
                </c:pt>
                <c:pt idx="407" formatCode="General">
                  <c:v>311769.22322588263</c:v>
                </c:pt>
                <c:pt idx="408" formatCode="General">
                  <c:v>408514.61187546997</c:v>
                </c:pt>
                <c:pt idx="409" formatCode="General">
                  <c:v>258029.05523608273</c:v>
                </c:pt>
                <c:pt idx="410" formatCode="General">
                  <c:v>207690.35878226312</c:v>
                </c:pt>
                <c:pt idx="411" formatCode="General">
                  <c:v>197892.58916925156</c:v>
                </c:pt>
                <c:pt idx="412" formatCode="General">
                  <c:v>273012.8027265023</c:v>
                </c:pt>
                <c:pt idx="413" formatCode="General">
                  <c:v>221245.83178223783</c:v>
                </c:pt>
                <c:pt idx="414" formatCode="General">
                  <c:v>174825.19186552233</c:v>
                </c:pt>
                <c:pt idx="415" formatCode="General">
                  <c:v>130238.50746588361</c:v>
                </c:pt>
                <c:pt idx="416" formatCode="General">
                  <c:v>78033.977031048096</c:v>
                </c:pt>
                <c:pt idx="417" formatCode="General">
                  <c:v>134150.7927367987</c:v>
                </c:pt>
                <c:pt idx="418" formatCode="General">
                  <c:v>160643.30642335472</c:v>
                </c:pt>
                <c:pt idx="419" formatCode="General">
                  <c:v>184322.12050549194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F6-44C0-93B6-4FB664474320}"/>
            </c:ext>
          </c:extLst>
        </c:ser>
        <c:ser>
          <c:idx val="1"/>
          <c:order val="1"/>
          <c:tx>
            <c:strRef>
              <c:f>He_atoms!$C$1</c:f>
              <c:strCache>
                <c:ptCount val="1"/>
                <c:pt idx="0">
                  <c:v>Forecast(He,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He_atoms!$A$2:$A$421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He_atoms!$C$2:$C$421</c:f>
              <c:numCache>
                <c:formatCode>General</c:formatCode>
                <c:ptCount val="420"/>
                <c:pt idx="296" formatCode="0.00E+00">
                  <c:v>149200</c:v>
                </c:pt>
                <c:pt idx="297" formatCode="0.00E+00">
                  <c:v>114713.58175392923</c:v>
                </c:pt>
                <c:pt idx="298" formatCode="0.00E+00">
                  <c:v>144395.57248319255</c:v>
                </c:pt>
                <c:pt idx="299" formatCode="0.00E+00">
                  <c:v>158916.25277817762</c:v>
                </c:pt>
                <c:pt idx="300" formatCode="0.00E+00">
                  <c:v>128722.15026747691</c:v>
                </c:pt>
                <c:pt idx="301" formatCode="0.00E+00">
                  <c:v>104554.30749675535</c:v>
                </c:pt>
                <c:pt idx="302" formatCode="0.00E+00">
                  <c:v>136016.84242899244</c:v>
                </c:pt>
                <c:pt idx="303" formatCode="0.00E+00">
                  <c:v>179454.15686494854</c:v>
                </c:pt>
                <c:pt idx="304" formatCode="0.00E+00">
                  <c:v>170224.86190583307</c:v>
                </c:pt>
                <c:pt idx="305" formatCode="0.00E+00">
                  <c:v>95042.634793454985</c:v>
                </c:pt>
                <c:pt idx="306" formatCode="0.00E+00">
                  <c:v>155152.76513319305</c:v>
                </c:pt>
                <c:pt idx="307" formatCode="0.00E+00">
                  <c:v>52155.644305203081</c:v>
                </c:pt>
                <c:pt idx="308" formatCode="0.00E+00">
                  <c:v>48276.536819687462</c:v>
                </c:pt>
                <c:pt idx="309" formatCode="0.00E+00">
                  <c:v>76051.754967827233</c:v>
                </c:pt>
                <c:pt idx="310" formatCode="0.00E+00">
                  <c:v>149400.99307348896</c:v>
                </c:pt>
                <c:pt idx="311" formatCode="0.00E+00">
                  <c:v>142143.07081661769</c:v>
                </c:pt>
                <c:pt idx="312" formatCode="0.00E+00">
                  <c:v>96018.02003257678</c:v>
                </c:pt>
                <c:pt idx="313" formatCode="0.00E+00">
                  <c:v>99357.717652055231</c:v>
                </c:pt>
                <c:pt idx="314" formatCode="0.00E+00">
                  <c:v>82447.093164304533</c:v>
                </c:pt>
                <c:pt idx="315" formatCode="0.00E+00">
                  <c:v>103949.80041112061</c:v>
                </c:pt>
                <c:pt idx="316" formatCode="0.00E+00">
                  <c:v>143566.84779052017</c:v>
                </c:pt>
                <c:pt idx="317" formatCode="0.00E+00">
                  <c:v>138951.2269069287</c:v>
                </c:pt>
                <c:pt idx="318" formatCode="0.00E+00">
                  <c:v>83331.262295860506</c:v>
                </c:pt>
                <c:pt idx="319" formatCode="0.00E+00">
                  <c:v>49792.278697593109</c:v>
                </c:pt>
                <c:pt idx="320" formatCode="0.00E+00">
                  <c:v>48185.042553816107</c:v>
                </c:pt>
                <c:pt idx="321" formatCode="0.00E+00">
                  <c:v>78443.164225537417</c:v>
                </c:pt>
                <c:pt idx="322" formatCode="0.00E+00">
                  <c:v>128213.65892143345</c:v>
                </c:pt>
                <c:pt idx="323" formatCode="0.00E+00">
                  <c:v>163142.6785868181</c:v>
                </c:pt>
                <c:pt idx="324" formatCode="0.00E+00">
                  <c:v>120340.85569263427</c:v>
                </c:pt>
                <c:pt idx="325" formatCode="0.00E+00">
                  <c:v>103822.44852450636</c:v>
                </c:pt>
                <c:pt idx="326" formatCode="0.00E+00">
                  <c:v>344242.70571650442</c:v>
                </c:pt>
                <c:pt idx="327" formatCode="0.00E+00">
                  <c:v>366224.678935214</c:v>
                </c:pt>
                <c:pt idx="328" formatCode="0.00E+00">
                  <c:v>285530.66845796851</c:v>
                </c:pt>
                <c:pt idx="329" formatCode="0.00E+00">
                  <c:v>152654.54170198852</c:v>
                </c:pt>
                <c:pt idx="330" formatCode="0.00E+00">
                  <c:v>71373.001087569166</c:v>
                </c:pt>
                <c:pt idx="331" formatCode="0.00E+00">
                  <c:v>27232.393064980919</c:v>
                </c:pt>
                <c:pt idx="332" formatCode="0.00E+00">
                  <c:v>40127.849533455796</c:v>
                </c:pt>
                <c:pt idx="333" formatCode="0.00E+00">
                  <c:v>107695.9788962774</c:v>
                </c:pt>
                <c:pt idx="334" formatCode="0.00E+00">
                  <c:v>306448.48667655885</c:v>
                </c:pt>
                <c:pt idx="335" formatCode="0.00E+00">
                  <c:v>543260.89159430016</c:v>
                </c:pt>
                <c:pt idx="336" formatCode="0.00E+00">
                  <c:v>565697.41294696659</c:v>
                </c:pt>
                <c:pt idx="337" formatCode="0.00E+00">
                  <c:v>476975.55602079979</c:v>
                </c:pt>
                <c:pt idx="338" formatCode="0.00E+00">
                  <c:v>189795.54707319225</c:v>
                </c:pt>
                <c:pt idx="339" formatCode="0.00E+00">
                  <c:v>148685.69170279976</c:v>
                </c:pt>
                <c:pt idx="340" formatCode="0.00E+00">
                  <c:v>400216.34075902542</c:v>
                </c:pt>
                <c:pt idx="341" formatCode="0.00E+00">
                  <c:v>391860.59333727648</c:v>
                </c:pt>
                <c:pt idx="342" formatCode="0.00E+00">
                  <c:v>249219.66616112841</c:v>
                </c:pt>
                <c:pt idx="343" formatCode="0.00E+00">
                  <c:v>145316.72267009836</c:v>
                </c:pt>
                <c:pt idx="344" formatCode="0.00E+00">
                  <c:v>153095.39127225586</c:v>
                </c:pt>
                <c:pt idx="345" formatCode="0.00E+00">
                  <c:v>219076.51864010928</c:v>
                </c:pt>
                <c:pt idx="346" formatCode="0.00E+00">
                  <c:v>530332.79620009405</c:v>
                </c:pt>
                <c:pt idx="347" formatCode="0.00E+00">
                  <c:v>633888.70213080919</c:v>
                </c:pt>
                <c:pt idx="348" formatCode="0.00E+00">
                  <c:v>442028.30202052533</c:v>
                </c:pt>
                <c:pt idx="349" formatCode="0.00E+00">
                  <c:v>293111.8614367565</c:v>
                </c:pt>
                <c:pt idx="350" formatCode="0.00E+00">
                  <c:v>251276.28596705722</c:v>
                </c:pt>
                <c:pt idx="351" formatCode="0.00E+00">
                  <c:v>324440.92070117674</c:v>
                </c:pt>
                <c:pt idx="352" formatCode="0.00E+00">
                  <c:v>369258.04713917564</c:v>
                </c:pt>
                <c:pt idx="353" formatCode="0.00E+00">
                  <c:v>360712.90307396255</c:v>
                </c:pt>
                <c:pt idx="354" formatCode="0.00E+00">
                  <c:v>294498.51652113482</c:v>
                </c:pt>
                <c:pt idx="355" formatCode="0.00E+00">
                  <c:v>246505.68393169742</c:v>
                </c:pt>
                <c:pt idx="356" formatCode="0.00E+00">
                  <c:v>206590.09202345303</c:v>
                </c:pt>
                <c:pt idx="357" formatCode="0.00E+00">
                  <c:v>271508.57354751078</c:v>
                </c:pt>
                <c:pt idx="358" formatCode="0.00E+00">
                  <c:v>544671.16145357373</c:v>
                </c:pt>
                <c:pt idx="359" formatCode="0.00E+00">
                  <c:v>492070.24133730785</c:v>
                </c:pt>
                <c:pt idx="360" formatCode="0.00E+00">
                  <c:v>339320.92191287823</c:v>
                </c:pt>
                <c:pt idx="361" formatCode="0.00E+00">
                  <c:v>209603.13331488881</c:v>
                </c:pt>
                <c:pt idx="362" formatCode="0.00E+00">
                  <c:v>204286.2681407193</c:v>
                </c:pt>
                <c:pt idx="363" formatCode="0.00E+00">
                  <c:v>374123.36823540146</c:v>
                </c:pt>
                <c:pt idx="364" formatCode="0.00E+00">
                  <c:v>416999.07496277592</c:v>
                </c:pt>
                <c:pt idx="365" formatCode="0.00E+00">
                  <c:v>590956.28566964425</c:v>
                </c:pt>
                <c:pt idx="366" formatCode="0.00E+00">
                  <c:v>398822.98189918487</c:v>
                </c:pt>
                <c:pt idx="367" formatCode="0.00E+00">
                  <c:v>163970.44730890109</c:v>
                </c:pt>
                <c:pt idx="368" formatCode="0.00E+00">
                  <c:v>149056.8221567052</c:v>
                </c:pt>
                <c:pt idx="369" formatCode="0.00E+00">
                  <c:v>243546.48469489487</c:v>
                </c:pt>
                <c:pt idx="370" formatCode="0.00E+00">
                  <c:v>355897.91544127814</c:v>
                </c:pt>
                <c:pt idx="371" formatCode="0.00E+00">
                  <c:v>509318.4956981485</c:v>
                </c:pt>
                <c:pt idx="372" formatCode="0.00E+00">
                  <c:v>462318.75397377193</c:v>
                </c:pt>
                <c:pt idx="373" formatCode="0.00E+00">
                  <c:v>364438.0418598589</c:v>
                </c:pt>
                <c:pt idx="374" formatCode="0.00E+00">
                  <c:v>335681.8035155891</c:v>
                </c:pt>
                <c:pt idx="375" formatCode="0.00E+00">
                  <c:v>455258.90514577169</c:v>
                </c:pt>
                <c:pt idx="376" formatCode="0.00E+00">
                  <c:v>469622.44597061595</c:v>
                </c:pt>
                <c:pt idx="377" formatCode="0.00E+00">
                  <c:v>470055.73233441514</c:v>
                </c:pt>
                <c:pt idx="378" formatCode="0.00E+00">
                  <c:v>236225.94229684173</c:v>
                </c:pt>
                <c:pt idx="379" formatCode="0.00E+00">
                  <c:v>181558.07402480708</c:v>
                </c:pt>
                <c:pt idx="380" formatCode="0.00E+00">
                  <c:v>229024.25439187107</c:v>
                </c:pt>
                <c:pt idx="381" formatCode="0.00E+00">
                  <c:v>305623.21329581545</c:v>
                </c:pt>
                <c:pt idx="382" formatCode="0.00E+00">
                  <c:v>553548.95518373023</c:v>
                </c:pt>
                <c:pt idx="383" formatCode="0.00E+00">
                  <c:v>558027.60218663199</c:v>
                </c:pt>
                <c:pt idx="384" formatCode="0.00E+00">
                  <c:v>523105.44065667345</c:v>
                </c:pt>
                <c:pt idx="385" formatCode="0.00E+00">
                  <c:v>320161.82951221254</c:v>
                </c:pt>
                <c:pt idx="386" formatCode="0.00E+00">
                  <c:v>374634.16588287888</c:v>
                </c:pt>
                <c:pt idx="387" formatCode="0.00E+00">
                  <c:v>438132.4289138685</c:v>
                </c:pt>
                <c:pt idx="388" formatCode="0.00E+00">
                  <c:v>451347.19617656607</c:v>
                </c:pt>
                <c:pt idx="389" formatCode="0.00E+00">
                  <c:v>373333.5414221976</c:v>
                </c:pt>
                <c:pt idx="390" formatCode="0.00E+00">
                  <c:v>226229.50630520357</c:v>
                </c:pt>
                <c:pt idx="391" formatCode="0.00E+00">
                  <c:v>207906.03291736287</c:v>
                </c:pt>
                <c:pt idx="392" formatCode="0.00E+00">
                  <c:v>195321.92612249742</c:v>
                </c:pt>
                <c:pt idx="393" formatCode="0.00E+00">
                  <c:v>264926.89328280877</c:v>
                </c:pt>
                <c:pt idx="394" formatCode="0.00E+00">
                  <c:v>405217.20510197326</c:v>
                </c:pt>
                <c:pt idx="395" formatCode="0.00E+00">
                  <c:v>571181.91936807497</c:v>
                </c:pt>
                <c:pt idx="396" formatCode="0.00E+00">
                  <c:v>427788.55065612152</c:v>
                </c:pt>
                <c:pt idx="397" formatCode="0.00E+00">
                  <c:v>370373.24856686033</c:v>
                </c:pt>
                <c:pt idx="398" formatCode="0.00E+00">
                  <c:v>209357.9671620412</c:v>
                </c:pt>
                <c:pt idx="399" formatCode="0.00E+00">
                  <c:v>239897.08648351359</c:v>
                </c:pt>
                <c:pt idx="400" formatCode="0.00E+00">
                  <c:v>267244.20240983076</c:v>
                </c:pt>
                <c:pt idx="401" formatCode="0.00E+00">
                  <c:v>397192.80444117205</c:v>
                </c:pt>
                <c:pt idx="402" formatCode="0.00E+00">
                  <c:v>346348.1979355354</c:v>
                </c:pt>
                <c:pt idx="403" formatCode="0.00E+00">
                  <c:v>181405.76874194777</c:v>
                </c:pt>
                <c:pt idx="404" formatCode="0.00E+00">
                  <c:v>108857.99280026086</c:v>
                </c:pt>
                <c:pt idx="405" formatCode="0.00E+00">
                  <c:v>204737.88056911412</c:v>
                </c:pt>
                <c:pt idx="406" formatCode="0.00E+00">
                  <c:v>236403.44866786202</c:v>
                </c:pt>
                <c:pt idx="407" formatCode="0.00E+00">
                  <c:v>311769.22322588263</c:v>
                </c:pt>
                <c:pt idx="408" formatCode="0.00E+00">
                  <c:v>408514.61187546997</c:v>
                </c:pt>
                <c:pt idx="409" formatCode="0.00E+00">
                  <c:v>258029.05523608273</c:v>
                </c:pt>
                <c:pt idx="410" formatCode="0.00E+00">
                  <c:v>207690.35878226312</c:v>
                </c:pt>
                <c:pt idx="411" formatCode="0.00E+00">
                  <c:v>197892.58916925156</c:v>
                </c:pt>
                <c:pt idx="412" formatCode="0.00E+00">
                  <c:v>273012.8027265023</c:v>
                </c:pt>
                <c:pt idx="413" formatCode="0.00E+00">
                  <c:v>221245.83178223783</c:v>
                </c:pt>
                <c:pt idx="414" formatCode="0.00E+00">
                  <c:v>174825.19186552233</c:v>
                </c:pt>
                <c:pt idx="415" formatCode="0.00E+00">
                  <c:v>130238.50746588361</c:v>
                </c:pt>
                <c:pt idx="416" formatCode="0.00E+00">
                  <c:v>78033.977031048096</c:v>
                </c:pt>
                <c:pt idx="417" formatCode="0.00E+00">
                  <c:v>134150.7927367987</c:v>
                </c:pt>
                <c:pt idx="418" formatCode="0.00E+00">
                  <c:v>160643.30642335472</c:v>
                </c:pt>
                <c:pt idx="419" formatCode="0.00E+00">
                  <c:v>184322.12050549194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F6-44C0-93B6-4FB664474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879320"/>
        <c:axId val="43487669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He_atoms!$D$1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Bound(He,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He_atoms!$A$2:$A$421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He_atoms!$D$2:$D$421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149200</c:v>
                      </c:pt>
                      <c:pt idx="297" formatCode="0.00E+00">
                        <c:v>-69029.74031258031</c:v>
                      </c:pt>
                      <c:pt idx="298" formatCode="0.00E+00">
                        <c:v>-102928.74065250126</c:v>
                      </c:pt>
                      <c:pt idx="299" formatCode="0.00E+00">
                        <c:v>-138804.91797056323</c:v>
                      </c:pt>
                      <c:pt idx="300" formatCode="0.00E+00">
                        <c:v>-212111.26191379438</c:v>
                      </c:pt>
                      <c:pt idx="301" formatCode="0.00E+00">
                        <c:v>-274599.9374124133</c:v>
                      </c:pt>
                      <c:pt idx="302" formatCode="0.00E+00">
                        <c:v>-277999.51323314605</c:v>
                      </c:pt>
                      <c:pt idx="303" formatCode="0.00E+00">
                        <c:v>-266777.04593433405</c:v>
                      </c:pt>
                      <c:pt idx="304" formatCode="0.00E+00">
                        <c:v>-306111.40560239187</c:v>
                      </c:pt>
                      <c:pt idx="305" formatCode="0.00E+00">
                        <c:v>-409666.65822074458</c:v>
                      </c:pt>
                      <c:pt idx="306" formatCode="0.00E+00">
                        <c:v>-376474.96740959788</c:v>
                      </c:pt>
                      <c:pt idx="307" formatCode="0.00E+00">
                        <c:v>-505146.81749446667</c:v>
                      </c:pt>
                      <c:pt idx="308" formatCode="0.00E+00">
                        <c:v>-533621.65164308751</c:v>
                      </c:pt>
                      <c:pt idx="309" formatCode="0.00E+00">
                        <c:v>-529494.70646735164</c:v>
                      </c:pt>
                      <c:pt idx="310" formatCode="0.00E+00">
                        <c:v>-478953.3234648885</c:v>
                      </c:pt>
                      <c:pt idx="311" formatCode="0.00E+00">
                        <c:v>-508267.15337017225</c:v>
                      </c:pt>
                      <c:pt idx="312" formatCode="0.00E+00">
                        <c:v>-575770.28168365604</c:v>
                      </c:pt>
                      <c:pt idx="313" formatCode="0.00E+00">
                        <c:v>-593193.65403371223</c:v>
                      </c:pt>
                      <c:pt idx="314" formatCode="0.00E+00">
                        <c:v>-630306.13731108257</c:v>
                      </c:pt>
                      <c:pt idx="315" formatCode="0.00E+00">
                        <c:v>-628490.56250847154</c:v>
                      </c:pt>
                      <c:pt idx="316" formatCode="0.00E+00">
                        <c:v>-608086.41202354198</c:v>
                      </c:pt>
                      <c:pt idx="317" formatCode="0.00E+00">
                        <c:v>-631476.21830922074</c:v>
                      </c:pt>
                      <c:pt idx="318" formatCode="0.00E+00">
                        <c:v>-705463.0257263917</c:v>
                      </c:pt>
                      <c:pt idx="319" formatCode="0.00E+00">
                        <c:v>-756989.37202028802</c:v>
                      </c:pt>
                      <c:pt idx="320" formatCode="0.00E+00">
                        <c:v>-776229.37096714613</c:v>
                      </c:pt>
                      <c:pt idx="321" formatCode="0.00E+00">
                        <c:v>-763271.73774417164</c:v>
                      </c:pt>
                      <c:pt idx="322" formatCode="0.00E+00">
                        <c:v>-730489.57991523319</c:v>
                      </c:pt>
                      <c:pt idx="323" formatCode="0.00E+00">
                        <c:v>-712254.95752858836</c:v>
                      </c:pt>
                      <c:pt idx="324" formatCode="0.00E+00">
                        <c:v>-771473.78340266238</c:v>
                      </c:pt>
                      <c:pt idx="325" formatCode="0.00E+00">
                        <c:v>-804146.88326842175</c:v>
                      </c:pt>
                      <c:pt idx="326" formatCode="0.00E+00">
                        <c:v>-579632.80524540273</c:v>
                      </c:pt>
                      <c:pt idx="327" formatCode="0.00E+00">
                        <c:v>-573321.15542507777</c:v>
                      </c:pt>
                      <c:pt idx="328" formatCode="0.00E+00">
                        <c:v>-669461.27932257077</c:v>
                      </c:pt>
                      <c:pt idx="329" formatCode="0.00E+00">
                        <c:v>-817570.0527420073</c:v>
                      </c:pt>
                      <c:pt idx="330" formatCode="0.00E+00">
                        <c:v>-913880.70857407851</c:v>
                      </c:pt>
                      <c:pt idx="331" formatCode="0.00E+00">
                        <c:v>-972856.11005009362</c:v>
                      </c:pt>
                      <c:pt idx="332" formatCode="0.00E+00">
                        <c:v>-974609.68114626128</c:v>
                      </c:pt>
                      <c:pt idx="333" formatCode="0.00E+00">
                        <c:v>-921512.77847334044</c:v>
                      </c:pt>
                      <c:pt idx="334" formatCode="0.00E+00">
                        <c:v>-737061.12603201461</c:v>
                      </c:pt>
                      <c:pt idx="335" formatCode="0.00E+00">
                        <c:v>-514386.14801761054</c:v>
                      </c:pt>
                      <c:pt idx="336" formatCode="0.00E+00">
                        <c:v>-505930.12473739835</c:v>
                      </c:pt>
                      <c:pt idx="337" formatCode="0.00E+00">
                        <c:v>-608481.64567315066</c:v>
                      </c:pt>
                      <c:pt idx="338" formatCode="0.00E+00">
                        <c:v>-909346.20878929761</c:v>
                      </c:pt>
                      <c:pt idx="339" formatCode="0.00E+00">
                        <c:v>-964000.8928124971</c:v>
                      </c:pt>
                      <c:pt idx="340" formatCode="0.00E+00">
                        <c:v>-725880.41879230109</c:v>
                      </c:pt>
                      <c:pt idx="341" formatCode="0.00E+00">
                        <c:v>-747516.47179030394</c:v>
                      </c:pt>
                      <c:pt idx="342" formatCode="0.00E+00">
                        <c:v>-903312.35373409058</c:v>
                      </c:pt>
                      <c:pt idx="343" formatCode="0.00E+00">
                        <c:v>-1020249.1744074805</c:v>
                      </c:pt>
                      <c:pt idx="344" formatCode="0.00E+00">
                        <c:v>-1025387.351368245</c:v>
                      </c:pt>
                      <c:pt idx="345" formatCode="0.00E+00">
                        <c:v>-972209.87313166726</c:v>
                      </c:pt>
                      <c:pt idx="346" formatCode="0.00E+00">
                        <c:v>-673647.68765788875</c:v>
                      </c:pt>
                      <c:pt idx="347" formatCode="0.00E+00">
                        <c:v>-582679.77399190632</c:v>
                      </c:pt>
                      <c:pt idx="348" formatCode="0.00E+00">
                        <c:v>-787025.35404895875</c:v>
                      </c:pt>
                      <c:pt idx="349" formatCode="0.00E+00">
                        <c:v>-948327.29141801712</c:v>
                      </c:pt>
                      <c:pt idx="350" formatCode="0.00E+00">
                        <c:v>-1002451.6617344368</c:v>
                      </c:pt>
                      <c:pt idx="351" formatCode="0.00E+00">
                        <c:v>-941481.96274869924</c:v>
                      </c:pt>
                      <c:pt idx="352" formatCode="0.00E+00">
                        <c:v>-908768.62619230873</c:v>
                      </c:pt>
                      <c:pt idx="353" formatCode="0.00E+00">
                        <c:v>-929329.00596817862</c:v>
                      </c:pt>
                      <c:pt idx="354" formatCode="0.00E+00">
                        <c:v>-1007472.5516598448</c:v>
                      </c:pt>
                      <c:pt idx="355" formatCode="0.00E+00">
                        <c:v>-1067310.8371836538</c:v>
                      </c:pt>
                      <c:pt idx="356" formatCode="0.00E+00">
                        <c:v>-1118990.4453013365</c:v>
                      </c:pt>
                      <c:pt idx="357" formatCode="0.00E+00">
                        <c:v>-1065756.7177239847</c:v>
                      </c:pt>
                      <c:pt idx="358" formatCode="0.00E+00">
                        <c:v>-804201.70638621738</c:v>
                      </c:pt>
                      <c:pt idx="359" formatCode="0.00E+00">
                        <c:v>-868335.02604524989</c:v>
                      </c:pt>
                      <c:pt idx="360" formatCode="0.00E+00">
                        <c:v>-1032543.4884959098</c:v>
                      </c:pt>
                      <c:pt idx="361" formatCode="0.00E+00">
                        <c:v>-1173649.0086280359</c:v>
                      </c:pt>
                      <c:pt idx="362" formatCode="0.00E+00">
                        <c:v>-1190283.9674428955</c:v>
                      </c:pt>
                      <c:pt idx="363" formatCode="0.00E+00">
                        <c:v>-1031697.0290513987</c:v>
                      </c:pt>
                      <c:pt idx="364" formatCode="0.00E+00">
                        <c:v>-1000005.1939328895</c:v>
                      </c:pt>
                      <c:pt idx="365" formatCode="0.00E+00">
                        <c:v>-837167.14576817222</c:v>
                      </c:pt>
                      <c:pt idx="366" formatCode="0.00E+00">
                        <c:v>-1040356.4263089742</c:v>
                      </c:pt>
                      <c:pt idx="367" formatCode="0.00E+00">
                        <c:v>-1286203.2203453372</c:v>
                      </c:pt>
                      <c:pt idx="368" formatCode="0.00E+00">
                        <c:v>-1312050.8039225703</c:v>
                      </c:pt>
                      <c:pt idx="369" formatCode="0.00E+00">
                        <c:v>-1228436.1654818715</c:v>
                      </c:pt>
                      <c:pt idx="370" formatCode="0.00E+00">
                        <c:v>-1126902.143968001</c:v>
                      </c:pt>
                      <c:pt idx="371" formatCode="0.00E+00">
                        <c:v>-984242.63254484034</c:v>
                      </c:pt>
                      <c:pt idx="372" formatCode="0.00E+00">
                        <c:v>-1041948.3342747072</c:v>
                      </c:pt>
                      <c:pt idx="373" formatCode="0.00E+00">
                        <c:v>-1150481.0882175986</c:v>
                      </c:pt>
                      <c:pt idx="374" formatCode="0.00E+00">
                        <c:v>-1189836.6018086269</c:v>
                      </c:pt>
                      <c:pt idx="375" formatCode="0.00E+00">
                        <c:v>-1080807.1231341539</c:v>
                      </c:pt>
                      <c:pt idx="376" formatCode="0.00E+00">
                        <c:v>-1076940.6316165994</c:v>
                      </c:pt>
                      <c:pt idx="377" formatCode="0.00E+00">
                        <c:v>-1086954.8654674352</c:v>
                      </c:pt>
                      <c:pt idx="378" formatCode="0.00E+00">
                        <c:v>-1331183.6585709704</c:v>
                      </c:pt>
                      <c:pt idx="379" formatCode="0.00E+00">
                        <c:v>-1396202.9934867499</c:v>
                      </c:pt>
                      <c:pt idx="380" formatCode="0.00E+00">
                        <c:v>-1359041.6941689362</c:v>
                      </c:pt>
                      <c:pt idx="381" formatCode="0.00E+00">
                        <c:v>-1292701.9528969703</c:v>
                      </c:pt>
                      <c:pt idx="382" formatCode="0.00E+00">
                        <c:v>-1054990.6599327279</c:v>
                      </c:pt>
                      <c:pt idx="383" formatCode="0.00E+00">
                        <c:v>-1060682.5615063543</c:v>
                      </c:pt>
                      <c:pt idx="384" formatCode="0.00E+00">
                        <c:v>-1105732.2143416163</c:v>
                      </c:pt>
                      <c:pt idx="385" formatCode="0.00E+00">
                        <c:v>-1318761.0783191095</c:v>
                      </c:pt>
                      <c:pt idx="386" formatCode="0.00E+00">
                        <c:v>-1274332.5517885366</c:v>
                      </c:pt>
                      <c:pt idx="387" formatCode="0.00E+00">
                        <c:v>-1220837.4286739177</c:v>
                      </c:pt>
                      <c:pt idx="388" formatCode="0.00E+00">
                        <c:v>-1217585.8829275314</c:v>
                      </c:pt>
                      <c:pt idx="389" formatCode="0.00E+00">
                        <c:v>-1305523.5715985605</c:v>
                      </c:pt>
                      <c:pt idx="390" formatCode="0.00E+00">
                        <c:v>-1462513.1638922386</c:v>
                      </c:pt>
                      <c:pt idx="391" formatCode="0.00E+00">
                        <c:v>-1490684.4093808029</c:v>
                      </c:pt>
                      <c:pt idx="392" formatCode="0.00E+00">
                        <c:v>-1513079.1763785766</c:v>
                      </c:pt>
                      <c:pt idx="393" formatCode="0.00E+00">
                        <c:v>-1453248.4128921528</c:v>
                      </c:pt>
                      <c:pt idx="394" formatCode="0.00E+00">
                        <c:v>-1322696.4864224363</c:v>
                      </c:pt>
                      <c:pt idx="395" formatCode="0.00E+00">
                        <c:v>-1166434.9608372154</c:v>
                      </c:pt>
                      <c:pt idx="396" formatCode="0.00E+00">
                        <c:v>-1319496.9272561755</c:v>
                      </c:pt>
                      <c:pt idx="397" formatCode="0.00E+00">
                        <c:v>-1386546.8263731583</c:v>
                      </c:pt>
                      <c:pt idx="398" formatCode="0.00E+00">
                        <c:v>-1557163.2795569713</c:v>
                      </c:pt>
                      <c:pt idx="399" formatCode="0.00E+00">
                        <c:v>-1536192.4678446967</c:v>
                      </c:pt>
                      <c:pt idx="400" formatCode="0.00E+00">
                        <c:v>-1518381.3425750965</c:v>
                      </c:pt>
                      <c:pt idx="401" formatCode="0.00E+00">
                        <c:v>-1397936.9480724791</c:v>
                      </c:pt>
                      <c:pt idx="402" formatCode="0.00E+00">
                        <c:v>-1458254.4998591924</c:v>
                      </c:pt>
                      <c:pt idx="403" formatCode="0.00E+00">
                        <c:v>-1632639.1204520317</c:v>
                      </c:pt>
                      <c:pt idx="404" formatCode="0.00E+00">
                        <c:v>-1714598.8301739774</c:v>
                      </c:pt>
                      <c:pt idx="405" formatCode="0.00E+00">
                        <c:v>-1628101.1031205996</c:v>
                      </c:pt>
                      <c:pt idx="406" formatCode="0.00E+00">
                        <c:v>-1605788.395896198</c:v>
                      </c:pt>
                      <c:pt idx="407" formatCode="0.00E+00">
                        <c:v>-1539746.6446270752</c:v>
                      </c:pt>
                      <c:pt idx="408" formatCode="0.00E+00">
                        <c:v>-1452296.8933165076</c:v>
                      </c:pt>
                      <c:pt idx="409" formatCode="0.00E+00">
                        <c:v>-1612050.1426943627</c:v>
                      </c:pt>
                      <c:pt idx="410" formatCode="0.00E+00">
                        <c:v>-1671629.0186697282</c:v>
                      </c:pt>
                      <c:pt idx="411" formatCode="0.00E+00">
                        <c:v>-1690639.8763131765</c:v>
                      </c:pt>
                      <c:pt idx="412" formatCode="0.00E+00">
                        <c:v>-1624706.0716590551</c:v>
                      </c:pt>
                      <c:pt idx="413" formatCode="0.00E+00">
                        <c:v>-1685633.1756652468</c:v>
                      </c:pt>
                      <c:pt idx="414" formatCode="0.00E+00">
                        <c:v>-1741188.0672844523</c:v>
                      </c:pt>
                      <c:pt idx="415" formatCode="0.00E+00">
                        <c:v>-1794883.5079674791</c:v>
                      </c:pt>
                      <c:pt idx="416" formatCode="0.00E+00">
                        <c:v>-1856171.676918458</c:v>
                      </c:pt>
                      <c:pt idx="417" formatCode="0.00E+00">
                        <c:v>-1809113.7515684271</c:v>
                      </c:pt>
                      <c:pt idx="418" formatCode="0.00E+00">
                        <c:v>-1791655.7418733221</c:v>
                      </c:pt>
                      <c:pt idx="419" formatCode="0.00E+00">
                        <c:v>-1776987.399629561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0F6-44C0-93B6-4FB66447432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He_atoms!$E$1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Bound(He,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He_atoms!$E$2:$E$421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149200</c:v>
                      </c:pt>
                      <c:pt idx="297" formatCode="0.00E+00">
                        <c:v>298456.90382043878</c:v>
                      </c:pt>
                      <c:pt idx="298" formatCode="0.00E+00">
                        <c:v>391719.88561888633</c:v>
                      </c:pt>
                      <c:pt idx="299" formatCode="0.00E+00">
                        <c:v>456637.42352691846</c:v>
                      </c:pt>
                      <c:pt idx="300" formatCode="0.00E+00">
                        <c:v>469555.56244874821</c:v>
                      </c:pt>
                      <c:pt idx="301" formatCode="0.00E+00">
                        <c:v>483708.55240592407</c:v>
                      </c:pt>
                      <c:pt idx="302" formatCode="0.00E+00">
                        <c:v>550033.19809113094</c:v>
                      </c:pt>
                      <c:pt idx="303" formatCode="0.00E+00">
                        <c:v>625685.35966423119</c:v>
                      </c:pt>
                      <c:pt idx="304" formatCode="0.00E+00">
                        <c:v>646561.12941405806</c:v>
                      </c:pt>
                      <c:pt idx="305" formatCode="0.00E+00">
                        <c:v>599751.9278076546</c:v>
                      </c:pt>
                      <c:pt idx="306" formatCode="0.00E+00">
                        <c:v>686780.49767598393</c:v>
                      </c:pt>
                      <c:pt idx="307" formatCode="0.00E+00">
                        <c:v>609458.10610487289</c:v>
                      </c:pt>
                      <c:pt idx="308" formatCode="0.00E+00">
                        <c:v>630174.72528246243</c:v>
                      </c:pt>
                      <c:pt idx="309" formatCode="0.00E+00">
                        <c:v>681598.21640300611</c:v>
                      </c:pt>
                      <c:pt idx="310" formatCode="0.00E+00">
                        <c:v>777755.30961186637</c:v>
                      </c:pt>
                      <c:pt idx="311" formatCode="0.00E+00">
                        <c:v>792553.29500340763</c:v>
                      </c:pt>
                      <c:pt idx="312" formatCode="0.00E+00">
                        <c:v>767806.32174880954</c:v>
                      </c:pt>
                      <c:pt idx="313" formatCode="0.00E+00">
                        <c:v>791909.08933782263</c:v>
                      </c:pt>
                      <c:pt idx="314" formatCode="0.00E+00">
                        <c:v>795200.32363969157</c:v>
                      </c:pt>
                      <c:pt idx="315" formatCode="0.00E+00">
                        <c:v>836390.16333071282</c:v>
                      </c:pt>
                      <c:pt idx="316" formatCode="0.00E+00">
                        <c:v>895220.10760458233</c:v>
                      </c:pt>
                      <c:pt idx="317" formatCode="0.00E+00">
                        <c:v>909378.67212307814</c:v>
                      </c:pt>
                      <c:pt idx="318" formatCode="0.00E+00">
                        <c:v>872125.5503181126</c:v>
                      </c:pt>
                      <c:pt idx="319" formatCode="0.00E+00">
                        <c:v>856573.9294154743</c:v>
                      </c:pt>
                      <c:pt idx="320" formatCode="0.00E+00">
                        <c:v>872599.45607477834</c:v>
                      </c:pt>
                      <c:pt idx="321" formatCode="0.00E+00">
                        <c:v>920158.06619524653</c:v>
                      </c:pt>
                      <c:pt idx="322" formatCode="0.00E+00">
                        <c:v>986916.89775810018</c:v>
                      </c:pt>
                      <c:pt idx="323" formatCode="0.00E+00">
                        <c:v>1038540.3147022245</c:v>
                      </c:pt>
                      <c:pt idx="324" formatCode="0.00E+00">
                        <c:v>1012155.4947879309</c:v>
                      </c:pt>
                      <c:pt idx="325" formatCode="0.00E+00">
                        <c:v>1011791.7803174346</c:v>
                      </c:pt>
                      <c:pt idx="326" formatCode="0.00E+00">
                        <c:v>1268118.2166784115</c:v>
                      </c:pt>
                      <c:pt idx="327" formatCode="0.00E+00">
                        <c:v>1305770.5132955057</c:v>
                      </c:pt>
                      <c:pt idx="328" formatCode="0.00E+00">
                        <c:v>1240522.6162385079</c:v>
                      </c:pt>
                      <c:pt idx="329" formatCode="0.00E+00">
                        <c:v>1122879.1361459843</c:v>
                      </c:pt>
                      <c:pt idx="330" formatCode="0.00E+00">
                        <c:v>1056626.7107492168</c:v>
                      </c:pt>
                      <c:pt idx="331" formatCode="0.00E+00">
                        <c:v>1027320.8961800553</c:v>
                      </c:pt>
                      <c:pt idx="332" formatCode="0.00E+00">
                        <c:v>1054865.3802131729</c:v>
                      </c:pt>
                      <c:pt idx="333" formatCode="0.00E+00">
                        <c:v>1136904.7362658952</c:v>
                      </c:pt>
                      <c:pt idx="334" formatCode="0.00E+00">
                        <c:v>1349958.0993851323</c:v>
                      </c:pt>
                      <c:pt idx="335" formatCode="0.00E+00">
                        <c:v>1600907.931206211</c:v>
                      </c:pt>
                      <c:pt idx="336" formatCode="0.00E+00">
                        <c:v>1637324.9506313317</c:v>
                      </c:pt>
                      <c:pt idx="337" formatCode="0.00E+00">
                        <c:v>1562432.7577147502</c:v>
                      </c:pt>
                      <c:pt idx="338" formatCode="0.00E+00">
                        <c:v>1288937.302935682</c:v>
                      </c:pt>
                      <c:pt idx="339" formatCode="0.00E+00">
                        <c:v>1261372.2762180967</c:v>
                      </c:pt>
                      <c:pt idx="340" formatCode="0.00E+00">
                        <c:v>1526313.1003103519</c:v>
                      </c:pt>
                      <c:pt idx="341" formatCode="0.00E+00">
                        <c:v>1531237.6584648569</c:v>
                      </c:pt>
                      <c:pt idx="342" formatCode="0.00E+00">
                        <c:v>1401751.6860563473</c:v>
                      </c:pt>
                      <c:pt idx="343" formatCode="0.00E+00">
                        <c:v>1310882.6197476771</c:v>
                      </c:pt>
                      <c:pt idx="344" formatCode="0.00E+00">
                        <c:v>1331578.1339127568</c:v>
                      </c:pt>
                      <c:pt idx="345" formatCode="0.00E+00">
                        <c:v>1410362.9104118859</c:v>
                      </c:pt>
                      <c:pt idx="346" formatCode="0.00E+00">
                        <c:v>1734313.2800580768</c:v>
                      </c:pt>
                      <c:pt idx="347" formatCode="0.00E+00">
                        <c:v>1850457.1782535247</c:v>
                      </c:pt>
                      <c:pt idx="348" formatCode="0.00E+00">
                        <c:v>1671081.9580900094</c:v>
                      </c:pt>
                      <c:pt idx="349" formatCode="0.00E+00">
                        <c:v>1534551.0142915302</c:v>
                      </c:pt>
                      <c:pt idx="350" formatCode="0.00E+00">
                        <c:v>1505004.2336685513</c:v>
                      </c:pt>
                      <c:pt idx="351" formatCode="0.00E+00">
                        <c:v>1590363.8041510526</c:v>
                      </c:pt>
                      <c:pt idx="352" formatCode="0.00E+00">
                        <c:v>1647284.7204706601</c:v>
                      </c:pt>
                      <c:pt idx="353" formatCode="0.00E+00">
                        <c:v>1650754.8121161037</c:v>
                      </c:pt>
                      <c:pt idx="354" formatCode="0.00E+00">
                        <c:v>1596469.5847021146</c:v>
                      </c:pt>
                      <c:pt idx="355" formatCode="0.00E+00">
                        <c:v>1560322.2050470486</c:v>
                      </c:pt>
                      <c:pt idx="356" formatCode="0.00E+00">
                        <c:v>1532170.6293482424</c:v>
                      </c:pt>
                      <c:pt idx="357" formatCode="0.00E+00">
                        <c:v>1608773.8648190065</c:v>
                      </c:pt>
                      <c:pt idx="358" formatCode="0.00E+00">
                        <c:v>1893544.0292933648</c:v>
                      </c:pt>
                      <c:pt idx="359" formatCode="0.00E+00">
                        <c:v>1852475.5087198657</c:v>
                      </c:pt>
                      <c:pt idx="360" formatCode="0.00E+00">
                        <c:v>1711185.3323216664</c:v>
                      </c:pt>
                      <c:pt idx="361" formatCode="0.00E+00">
                        <c:v>1592855.2752578137</c:v>
                      </c:pt>
                      <c:pt idx="362" formatCode="0.00E+00">
                        <c:v>1598856.5037243341</c:v>
                      </c:pt>
                      <c:pt idx="363" formatCode="0.00E+00">
                        <c:v>1779943.7655222015</c:v>
                      </c:pt>
                      <c:pt idx="364" formatCode="0.00E+00">
                        <c:v>1834003.3438584413</c:v>
                      </c:pt>
                      <c:pt idx="365" formatCode="0.00E+00">
                        <c:v>2019079.7171074608</c:v>
                      </c:pt>
                      <c:pt idx="366" formatCode="0.00E+00">
                        <c:v>1838002.3901073439</c:v>
                      </c:pt>
                      <c:pt idx="367" formatCode="0.00E+00">
                        <c:v>1614144.1149631392</c:v>
                      </c:pt>
                      <c:pt idx="368" formatCode="0.00E+00">
                        <c:v>1610164.4482359807</c:v>
                      </c:pt>
                      <c:pt idx="369" formatCode="0.00E+00">
                        <c:v>1715529.1348716612</c:v>
                      </c:pt>
                      <c:pt idx="370" formatCode="0.00E+00">
                        <c:v>1838697.9748505573</c:v>
                      </c:pt>
                      <c:pt idx="371" formatCode="0.00E+00">
                        <c:v>2002879.6239411375</c:v>
                      </c:pt>
                      <c:pt idx="372" formatCode="0.00E+00">
                        <c:v>1966585.842222251</c:v>
                      </c:pt>
                      <c:pt idx="373" formatCode="0.00E+00">
                        <c:v>1879357.1719373164</c:v>
                      </c:pt>
                      <c:pt idx="374" formatCode="0.00E+00">
                        <c:v>1861200.2088398051</c:v>
                      </c:pt>
                      <c:pt idx="375" formatCode="0.00E+00">
                        <c:v>1991324.9334256975</c:v>
                      </c:pt>
                      <c:pt idx="376" formatCode="0.00E+00">
                        <c:v>2016185.5235578311</c:v>
                      </c:pt>
                      <c:pt idx="377" formatCode="0.00E+00">
                        <c:v>2027066.3301362656</c:v>
                      </c:pt>
                      <c:pt idx="378" formatCode="0.00E+00">
                        <c:v>1803635.5431646537</c:v>
                      </c:pt>
                      <c:pt idx="379" formatCode="0.00E+00">
                        <c:v>1759319.1415363639</c:v>
                      </c:pt>
                      <c:pt idx="380" formatCode="0.00E+00">
                        <c:v>1817090.2029526785</c:v>
                      </c:pt>
                      <c:pt idx="381" formatCode="0.00E+00">
                        <c:v>1903948.3794886013</c:v>
                      </c:pt>
                      <c:pt idx="382" formatCode="0.00E+00">
                        <c:v>2162088.5703001884</c:v>
                      </c:pt>
                      <c:pt idx="383" formatCode="0.00E+00">
                        <c:v>2176737.7658796185</c:v>
                      </c:pt>
                      <c:pt idx="384" formatCode="0.00E+00">
                        <c:v>2151943.0956549631</c:v>
                      </c:pt>
                      <c:pt idx="385" formatCode="0.00E+00">
                        <c:v>1959084.7373435348</c:v>
                      </c:pt>
                      <c:pt idx="386" formatCode="0.00E+00">
                        <c:v>2023600.8835542945</c:v>
                      </c:pt>
                      <c:pt idx="387" formatCode="0.00E+00">
                        <c:v>2097102.2865016547</c:v>
                      </c:pt>
                      <c:pt idx="388" formatCode="0.00E+00">
                        <c:v>2120280.2752806637</c:v>
                      </c:pt>
                      <c:pt idx="389" formatCode="0.00E+00">
                        <c:v>2052190.6544429557</c:v>
                      </c:pt>
                      <c:pt idx="390" formatCode="0.00E+00">
                        <c:v>1914972.1765026457</c:v>
                      </c:pt>
                      <c:pt idx="391" formatCode="0.00E+00">
                        <c:v>1906496.4752155286</c:v>
                      </c:pt>
                      <c:pt idx="392" formatCode="0.00E+00">
                        <c:v>1903723.0286235712</c:v>
                      </c:pt>
                      <c:pt idx="393" formatCode="0.00E+00">
                        <c:v>1983102.1994577704</c:v>
                      </c:pt>
                      <c:pt idx="394" formatCode="0.00E+00">
                        <c:v>2133130.8966263826</c:v>
                      </c:pt>
                      <c:pt idx="395" formatCode="0.00E+00">
                        <c:v>2308798.7995733656</c:v>
                      </c:pt>
                      <c:pt idx="396" formatCode="0.00E+00">
                        <c:v>2175074.0285684187</c:v>
                      </c:pt>
                      <c:pt idx="397" formatCode="0.00E+00">
                        <c:v>2127293.3235068787</c:v>
                      </c:pt>
                      <c:pt idx="398" formatCode="0.00E+00">
                        <c:v>1975879.2138810537</c:v>
                      </c:pt>
                      <c:pt idx="399" formatCode="0.00E+00">
                        <c:v>2015986.6408117241</c:v>
                      </c:pt>
                      <c:pt idx="400" formatCode="0.00E+00">
                        <c:v>2052869.7473947583</c:v>
                      </c:pt>
                      <c:pt idx="401" formatCode="0.00E+00">
                        <c:v>2192322.556954823</c:v>
                      </c:pt>
                      <c:pt idx="402" formatCode="0.00E+00">
                        <c:v>2150950.8957302631</c:v>
                      </c:pt>
                      <c:pt idx="403" formatCode="0.00E+00">
                        <c:v>1995450.6579359274</c:v>
                      </c:pt>
                      <c:pt idx="404" formatCode="0.00E+00">
                        <c:v>1932314.8157744992</c:v>
                      </c:pt>
                      <c:pt idx="405" formatCode="0.00E+00">
                        <c:v>2037576.8642588279</c:v>
                      </c:pt>
                      <c:pt idx="406" formatCode="0.00E+00">
                        <c:v>2078595.293231922</c:v>
                      </c:pt>
                      <c:pt idx="407" formatCode="0.00E+00">
                        <c:v>2163285.0910788407</c:v>
                      </c:pt>
                      <c:pt idx="408" formatCode="0.00E+00">
                        <c:v>2269326.1170674474</c:v>
                      </c:pt>
                      <c:pt idx="409" formatCode="0.00E+00">
                        <c:v>2128108.253166528</c:v>
                      </c:pt>
                      <c:pt idx="410" formatCode="0.00E+00">
                        <c:v>2087009.7362342542</c:v>
                      </c:pt>
                      <c:pt idx="411" formatCode="0.00E+00">
                        <c:v>2086425.0546516795</c:v>
                      </c:pt>
                      <c:pt idx="412" formatCode="0.00E+00">
                        <c:v>2170731.6771120597</c:v>
                      </c:pt>
                      <c:pt idx="413" formatCode="0.00E+00">
                        <c:v>2128124.8392297225</c:v>
                      </c:pt>
                      <c:pt idx="414" formatCode="0.00E+00">
                        <c:v>2090838.4510154971</c:v>
                      </c:pt>
                      <c:pt idx="415" formatCode="0.00E+00">
                        <c:v>2055360.5228992463</c:v>
                      </c:pt>
                      <c:pt idx="416" formatCode="0.00E+00">
                        <c:v>2012239.6309805543</c:v>
                      </c:pt>
                      <c:pt idx="417" formatCode="0.00E+00">
                        <c:v>2077415.3370420246</c:v>
                      </c:pt>
                      <c:pt idx="418" formatCode="0.00E+00">
                        <c:v>2112942.3547200314</c:v>
                      </c:pt>
                      <c:pt idx="419" formatCode="0.00E+00">
                        <c:v>2145631.6406405447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0F6-44C0-93B6-4FB664474320}"/>
                  </c:ext>
                </c:extLst>
              </c15:ser>
            </c15:filteredLineSeries>
          </c:ext>
        </c:extLst>
      </c:lineChart>
      <c:catAx>
        <c:axId val="43487932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876696"/>
        <c:crosses val="autoZero"/>
        <c:auto val="1"/>
        <c:lblAlgn val="ctr"/>
        <c:lblOffset val="100"/>
        <c:noMultiLvlLbl val="0"/>
      </c:catAx>
      <c:valAx>
        <c:axId val="43487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87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Ar_atoms!$B$1</c:f>
              <c:strCache>
                <c:ptCount val="1"/>
                <c:pt idx="0">
                  <c:v>Ar,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Ar_atoms!$B$2:$B$421</c:f>
              <c:numCache>
                <c:formatCode>0.00E+00</c:formatCode>
                <c:ptCount val="420"/>
                <c:pt idx="0">
                  <c:v>3.1889999999999998E-12</c:v>
                </c:pt>
                <c:pt idx="1">
                  <c:v>3.5560000000000002E-12</c:v>
                </c:pt>
                <c:pt idx="2">
                  <c:v>1.0680000000000001E-12</c:v>
                </c:pt>
                <c:pt idx="3">
                  <c:v>3.6550000000000001E-12</c:v>
                </c:pt>
                <c:pt idx="4">
                  <c:v>2.4020000000000001E-12</c:v>
                </c:pt>
                <c:pt idx="5">
                  <c:v>1.0409999999999999E-12</c:v>
                </c:pt>
                <c:pt idx="6">
                  <c:v>1.286E-12</c:v>
                </c:pt>
                <c:pt idx="7">
                  <c:v>6.0790000000000002E-12</c:v>
                </c:pt>
                <c:pt idx="8">
                  <c:v>1.5629999999999999E-12</c:v>
                </c:pt>
                <c:pt idx="9">
                  <c:v>1.274E-12</c:v>
                </c:pt>
                <c:pt idx="10">
                  <c:v>2.2999999999999999E-12</c:v>
                </c:pt>
                <c:pt idx="11">
                  <c:v>1.7649999999999999E-11</c:v>
                </c:pt>
                <c:pt idx="12">
                  <c:v>3.4439999999999999E-12</c:v>
                </c:pt>
                <c:pt idx="13">
                  <c:v>1.5859999999999999E-12</c:v>
                </c:pt>
                <c:pt idx="14">
                  <c:v>8.6509999999999994E-12</c:v>
                </c:pt>
                <c:pt idx="15">
                  <c:v>1.1390000000000001E-11</c:v>
                </c:pt>
                <c:pt idx="16">
                  <c:v>7.2230000000000005E-11</c:v>
                </c:pt>
                <c:pt idx="17">
                  <c:v>3.8819999999999998E-12</c:v>
                </c:pt>
                <c:pt idx="18">
                  <c:v>8.5409999999999997E-13</c:v>
                </c:pt>
                <c:pt idx="19">
                  <c:v>1.662E-12</c:v>
                </c:pt>
                <c:pt idx="20">
                  <c:v>4.3249999999999999E-11</c:v>
                </c:pt>
                <c:pt idx="21">
                  <c:v>1.939E-9</c:v>
                </c:pt>
                <c:pt idx="22">
                  <c:v>3.991E-10</c:v>
                </c:pt>
                <c:pt idx="23">
                  <c:v>1.057E-9</c:v>
                </c:pt>
                <c:pt idx="24">
                  <c:v>3.7109999999999999E-10</c:v>
                </c:pt>
                <c:pt idx="25">
                  <c:v>1.619E-10</c:v>
                </c:pt>
                <c:pt idx="26">
                  <c:v>1.107E-9</c:v>
                </c:pt>
                <c:pt idx="27">
                  <c:v>1.19E-9</c:v>
                </c:pt>
                <c:pt idx="28">
                  <c:v>3.1570000000000002E-9</c:v>
                </c:pt>
                <c:pt idx="29">
                  <c:v>5.4820000000000003E-10</c:v>
                </c:pt>
                <c:pt idx="30">
                  <c:v>4.4370000000000003E-9</c:v>
                </c:pt>
                <c:pt idx="31">
                  <c:v>1.9169999999999999E-8</c:v>
                </c:pt>
                <c:pt idx="32">
                  <c:v>5.8859999999999996E-7</c:v>
                </c:pt>
                <c:pt idx="33">
                  <c:v>9.6870000000000006E-8</c:v>
                </c:pt>
                <c:pt idx="34">
                  <c:v>1.702E-8</c:v>
                </c:pt>
                <c:pt idx="35">
                  <c:v>5.4219999999999997E-7</c:v>
                </c:pt>
                <c:pt idx="36">
                  <c:v>4.3630000000000001E-7</c:v>
                </c:pt>
                <c:pt idx="37">
                  <c:v>4.134E-9</c:v>
                </c:pt>
                <c:pt idx="38">
                  <c:v>4.134E-9</c:v>
                </c:pt>
                <c:pt idx="39">
                  <c:v>9.8310000000000005E-9</c:v>
                </c:pt>
                <c:pt idx="40">
                  <c:v>1.3269999999999999E-7</c:v>
                </c:pt>
                <c:pt idx="41">
                  <c:v>5.9159999999999998E-7</c:v>
                </c:pt>
                <c:pt idx="42">
                  <c:v>2.982E-6</c:v>
                </c:pt>
                <c:pt idx="43">
                  <c:v>2.2220000000000001E-6</c:v>
                </c:pt>
                <c:pt idx="44">
                  <c:v>2.3860000000000001E-6</c:v>
                </c:pt>
                <c:pt idx="45">
                  <c:v>1.265E-7</c:v>
                </c:pt>
                <c:pt idx="46">
                  <c:v>1.4130000000000001E-6</c:v>
                </c:pt>
                <c:pt idx="47">
                  <c:v>1.0219999999999999E-6</c:v>
                </c:pt>
                <c:pt idx="48">
                  <c:v>6.8019999999999996E-7</c:v>
                </c:pt>
                <c:pt idx="49">
                  <c:v>2.293E-7</c:v>
                </c:pt>
                <c:pt idx="50">
                  <c:v>1.7050000000000001E-5</c:v>
                </c:pt>
                <c:pt idx="51">
                  <c:v>1.95E-5</c:v>
                </c:pt>
                <c:pt idx="52">
                  <c:v>4.3649999999999997E-6</c:v>
                </c:pt>
                <c:pt idx="53">
                  <c:v>1.1659999999999999E-6</c:v>
                </c:pt>
                <c:pt idx="54">
                  <c:v>9.9510000000000001E-7</c:v>
                </c:pt>
                <c:pt idx="55">
                  <c:v>5.1920000000000004E-7</c:v>
                </c:pt>
                <c:pt idx="56">
                  <c:v>1.6190000000000001E-6</c:v>
                </c:pt>
                <c:pt idx="57">
                  <c:v>5.1120000000000004E-6</c:v>
                </c:pt>
                <c:pt idx="58">
                  <c:v>4.8450000000000002E-6</c:v>
                </c:pt>
                <c:pt idx="59">
                  <c:v>3.411E-6</c:v>
                </c:pt>
                <c:pt idx="60">
                  <c:v>5.806E-7</c:v>
                </c:pt>
                <c:pt idx="61">
                  <c:v>3.2870000000000003E-7</c:v>
                </c:pt>
                <c:pt idx="62">
                  <c:v>9.8539999999999994E-8</c:v>
                </c:pt>
                <c:pt idx="63">
                  <c:v>3.4090000000000001E-5</c:v>
                </c:pt>
                <c:pt idx="64">
                  <c:v>2.069E-6</c:v>
                </c:pt>
                <c:pt idx="65">
                  <c:v>2.0879999999999999E-7</c:v>
                </c:pt>
                <c:pt idx="66">
                  <c:v>1.1070000000000001E-7</c:v>
                </c:pt>
                <c:pt idx="67">
                  <c:v>4.1659999999999997E-8</c:v>
                </c:pt>
                <c:pt idx="68">
                  <c:v>2.057E-6</c:v>
                </c:pt>
                <c:pt idx="69">
                  <c:v>1.2779999999999999E-4</c:v>
                </c:pt>
                <c:pt idx="70">
                  <c:v>6.8020000000000003E-5</c:v>
                </c:pt>
                <c:pt idx="71">
                  <c:v>2.9110000000000001E-5</c:v>
                </c:pt>
                <c:pt idx="72">
                  <c:v>3.8300000000000003E-5</c:v>
                </c:pt>
                <c:pt idx="73">
                  <c:v>3.985E-5</c:v>
                </c:pt>
                <c:pt idx="74">
                  <c:v>9.1209999999999996E-6</c:v>
                </c:pt>
                <c:pt idx="75">
                  <c:v>1.359E-5</c:v>
                </c:pt>
                <c:pt idx="76">
                  <c:v>6.2949999999999997E-7</c:v>
                </c:pt>
                <c:pt idx="77">
                  <c:v>1.1689999999999999E-6</c:v>
                </c:pt>
                <c:pt idx="78">
                  <c:v>5.0500000000000004E-7</c:v>
                </c:pt>
                <c:pt idx="79">
                  <c:v>1.012E-5</c:v>
                </c:pt>
                <c:pt idx="80">
                  <c:v>2.7240000000000001E-6</c:v>
                </c:pt>
                <c:pt idx="81">
                  <c:v>3.8650000000000003E-6</c:v>
                </c:pt>
                <c:pt idx="82">
                  <c:v>1.393E-6</c:v>
                </c:pt>
                <c:pt idx="83">
                  <c:v>1.0920000000000001E-6</c:v>
                </c:pt>
                <c:pt idx="84">
                  <c:v>2.831E-8</c:v>
                </c:pt>
                <c:pt idx="85">
                  <c:v>4.1640000000000001E-8</c:v>
                </c:pt>
                <c:pt idx="86">
                  <c:v>3.6230000000000001E-8</c:v>
                </c:pt>
                <c:pt idx="87">
                  <c:v>2.8999999999999998E-7</c:v>
                </c:pt>
                <c:pt idx="88">
                  <c:v>6.7990000000000005E-7</c:v>
                </c:pt>
                <c:pt idx="89">
                  <c:v>4.0690000000000002E-8</c:v>
                </c:pt>
                <c:pt idx="90">
                  <c:v>2.2849999999999999E-8</c:v>
                </c:pt>
                <c:pt idx="91">
                  <c:v>1.404E-8</c:v>
                </c:pt>
                <c:pt idx="92">
                  <c:v>6.0609999999999996E-9</c:v>
                </c:pt>
                <c:pt idx="93">
                  <c:v>5.7079999999999999E-8</c:v>
                </c:pt>
                <c:pt idx="94">
                  <c:v>8.9889999999999998E-6</c:v>
                </c:pt>
                <c:pt idx="95">
                  <c:v>3.0349999999999998E-7</c:v>
                </c:pt>
                <c:pt idx="96">
                  <c:v>1.775E-8</c:v>
                </c:pt>
                <c:pt idx="97">
                  <c:v>9.6649999999999992E-10</c:v>
                </c:pt>
                <c:pt idx="98">
                  <c:v>7.0280000000000001E-9</c:v>
                </c:pt>
                <c:pt idx="99">
                  <c:v>2.6470000000000001E-9</c:v>
                </c:pt>
                <c:pt idx="100">
                  <c:v>6.9750000000000002E-10</c:v>
                </c:pt>
                <c:pt idx="101">
                  <c:v>1.5400000000000001E-9</c:v>
                </c:pt>
                <c:pt idx="102">
                  <c:v>2.085E-10</c:v>
                </c:pt>
                <c:pt idx="103">
                  <c:v>2.668E-10</c:v>
                </c:pt>
                <c:pt idx="104">
                  <c:v>2.6520000000000003E-10</c:v>
                </c:pt>
                <c:pt idx="105">
                  <c:v>2.2969999999999999E-10</c:v>
                </c:pt>
                <c:pt idx="106">
                  <c:v>1.472E-8</c:v>
                </c:pt>
                <c:pt idx="107">
                  <c:v>6.4599999999999996E-9</c:v>
                </c:pt>
                <c:pt idx="108">
                  <c:v>1.7990000000000001E-9</c:v>
                </c:pt>
                <c:pt idx="109">
                  <c:v>7.8809999999999997E-11</c:v>
                </c:pt>
                <c:pt idx="110">
                  <c:v>5.8019999999999997E-11</c:v>
                </c:pt>
                <c:pt idx="111">
                  <c:v>3.295E-11</c:v>
                </c:pt>
                <c:pt idx="112">
                  <c:v>4.1190000000000004E-9</c:v>
                </c:pt>
                <c:pt idx="113">
                  <c:v>4.7019999999999999E-10</c:v>
                </c:pt>
                <c:pt idx="114">
                  <c:v>8.6279999999999996E-10</c:v>
                </c:pt>
                <c:pt idx="115">
                  <c:v>9.0799999999999997E-10</c:v>
                </c:pt>
                <c:pt idx="116">
                  <c:v>8.7719999999999995E-11</c:v>
                </c:pt>
                <c:pt idx="117">
                  <c:v>3.9920000000000003E-11</c:v>
                </c:pt>
                <c:pt idx="118">
                  <c:v>6.8460000000000002E-11</c:v>
                </c:pt>
                <c:pt idx="119">
                  <c:v>7.662E-10</c:v>
                </c:pt>
                <c:pt idx="120">
                  <c:v>4.584E-11</c:v>
                </c:pt>
                <c:pt idx="121">
                  <c:v>3.6680000000000001E-12</c:v>
                </c:pt>
                <c:pt idx="122">
                  <c:v>1.063E-11</c:v>
                </c:pt>
                <c:pt idx="123">
                  <c:v>1.017E-11</c:v>
                </c:pt>
                <c:pt idx="124">
                  <c:v>7.0869999999999997E-11</c:v>
                </c:pt>
                <c:pt idx="125">
                  <c:v>3.2240000000000003E-11</c:v>
                </c:pt>
                <c:pt idx="126">
                  <c:v>8.039E-12</c:v>
                </c:pt>
                <c:pt idx="127">
                  <c:v>5.6710000000000004E-12</c:v>
                </c:pt>
                <c:pt idx="128">
                  <c:v>2.8919999999999999E-11</c:v>
                </c:pt>
                <c:pt idx="129">
                  <c:v>1.013E-10</c:v>
                </c:pt>
                <c:pt idx="130">
                  <c:v>3.4270000000000002E-11</c:v>
                </c:pt>
                <c:pt idx="131">
                  <c:v>4.6449999999999999E-11</c:v>
                </c:pt>
                <c:pt idx="132">
                  <c:v>5.1710000000000002E-11</c:v>
                </c:pt>
                <c:pt idx="133">
                  <c:v>2.8939999999999999E-11</c:v>
                </c:pt>
                <c:pt idx="134">
                  <c:v>9.5199999999999998E-12</c:v>
                </c:pt>
                <c:pt idx="135">
                  <c:v>5.5219999999999998E-11</c:v>
                </c:pt>
                <c:pt idx="136">
                  <c:v>3.033E-11</c:v>
                </c:pt>
                <c:pt idx="137">
                  <c:v>6.348E-12</c:v>
                </c:pt>
                <c:pt idx="138">
                  <c:v>1.2749999999999999E-12</c:v>
                </c:pt>
                <c:pt idx="139">
                  <c:v>1.9739999999999999E-12</c:v>
                </c:pt>
                <c:pt idx="140">
                  <c:v>1.537E-12</c:v>
                </c:pt>
                <c:pt idx="141">
                  <c:v>1.0409999999999999E-12</c:v>
                </c:pt>
                <c:pt idx="142">
                  <c:v>2.0640000000000001E-12</c:v>
                </c:pt>
                <c:pt idx="143">
                  <c:v>2.811E-12</c:v>
                </c:pt>
                <c:pt idx="144">
                  <c:v>3.5979999999999998E-12</c:v>
                </c:pt>
                <c:pt idx="145">
                  <c:v>1.105E-11</c:v>
                </c:pt>
                <c:pt idx="146">
                  <c:v>1.1910000000000001E-11</c:v>
                </c:pt>
                <c:pt idx="147">
                  <c:v>4.013E-12</c:v>
                </c:pt>
                <c:pt idx="148">
                  <c:v>1.3729999999999999E-12</c:v>
                </c:pt>
                <c:pt idx="149">
                  <c:v>3.0049999999999998E-12</c:v>
                </c:pt>
                <c:pt idx="150">
                  <c:v>2.4739999999999999E-13</c:v>
                </c:pt>
                <c:pt idx="151">
                  <c:v>9.6429999999999999E-14</c:v>
                </c:pt>
                <c:pt idx="152">
                  <c:v>1.424E-13</c:v>
                </c:pt>
                <c:pt idx="153">
                  <c:v>1.4419999999999999E-12</c:v>
                </c:pt>
                <c:pt idx="154">
                  <c:v>1.0490000000000001E-12</c:v>
                </c:pt>
                <c:pt idx="155">
                  <c:v>3.6890000000000002E-13</c:v>
                </c:pt>
                <c:pt idx="156">
                  <c:v>1.929E-12</c:v>
                </c:pt>
                <c:pt idx="157">
                  <c:v>3.8090000000000002E-13</c:v>
                </c:pt>
                <c:pt idx="158">
                  <c:v>3.938E-13</c:v>
                </c:pt>
                <c:pt idx="159">
                  <c:v>1.1079999999999999E-12</c:v>
                </c:pt>
                <c:pt idx="160">
                  <c:v>1.3499999999999999E-12</c:v>
                </c:pt>
                <c:pt idx="161">
                  <c:v>6.2680000000000002E-13</c:v>
                </c:pt>
                <c:pt idx="162">
                  <c:v>2.993E-13</c:v>
                </c:pt>
                <c:pt idx="163">
                  <c:v>1.687E-13</c:v>
                </c:pt>
                <c:pt idx="164">
                  <c:v>2.3899999999999999E-13</c:v>
                </c:pt>
                <c:pt idx="165">
                  <c:v>9.2300000000000001E-13</c:v>
                </c:pt>
                <c:pt idx="166">
                  <c:v>3.7449999999999999E-12</c:v>
                </c:pt>
                <c:pt idx="167">
                  <c:v>1.4669999999999999E-12</c:v>
                </c:pt>
                <c:pt idx="168">
                  <c:v>1.7880000000000001E-12</c:v>
                </c:pt>
                <c:pt idx="169">
                  <c:v>5.8470000000000002E-13</c:v>
                </c:pt>
                <c:pt idx="170">
                  <c:v>5.8470000000000002E-13</c:v>
                </c:pt>
                <c:pt idx="171">
                  <c:v>1.622E-9</c:v>
                </c:pt>
                <c:pt idx="172">
                  <c:v>2.3600000000000001E-10</c:v>
                </c:pt>
                <c:pt idx="173">
                  <c:v>2.8109999999999999E-9</c:v>
                </c:pt>
                <c:pt idx="174">
                  <c:v>1.8859999999999999E-9</c:v>
                </c:pt>
                <c:pt idx="175">
                  <c:v>1.8130000000000001E-10</c:v>
                </c:pt>
                <c:pt idx="176">
                  <c:v>5.8019999999999997E-11</c:v>
                </c:pt>
                <c:pt idx="177">
                  <c:v>1.391E-11</c:v>
                </c:pt>
                <c:pt idx="178">
                  <c:v>1.3520000000000001E-12</c:v>
                </c:pt>
                <c:pt idx="179">
                  <c:v>8.1740000000000001E-14</c:v>
                </c:pt>
                <c:pt idx="180">
                  <c:v>6.1349999999999999E-14</c:v>
                </c:pt>
                <c:pt idx="181">
                  <c:v>8.7340000000000005E-11</c:v>
                </c:pt>
                <c:pt idx="182">
                  <c:v>2.6119999999999999E-11</c:v>
                </c:pt>
                <c:pt idx="183">
                  <c:v>5.4819999999999999E-9</c:v>
                </c:pt>
                <c:pt idx="184">
                  <c:v>6.1289999999999998E-9</c:v>
                </c:pt>
                <c:pt idx="185">
                  <c:v>1.9869999999999999E-9</c:v>
                </c:pt>
                <c:pt idx="186">
                  <c:v>2.5509999999999998E-10</c:v>
                </c:pt>
                <c:pt idx="187">
                  <c:v>8.9140000000000004E-10</c:v>
                </c:pt>
                <c:pt idx="188">
                  <c:v>8.4359999999999996E-10</c:v>
                </c:pt>
                <c:pt idx="189">
                  <c:v>1.452E-7</c:v>
                </c:pt>
                <c:pt idx="190">
                  <c:v>4.0359999999999999E-7</c:v>
                </c:pt>
                <c:pt idx="191">
                  <c:v>1.438E-7</c:v>
                </c:pt>
                <c:pt idx="192">
                  <c:v>2.899E-8</c:v>
                </c:pt>
                <c:pt idx="193">
                  <c:v>3.9320000000000001E-9</c:v>
                </c:pt>
                <c:pt idx="194">
                  <c:v>3.6129999999999998E-9</c:v>
                </c:pt>
                <c:pt idx="195">
                  <c:v>2.597E-9</c:v>
                </c:pt>
                <c:pt idx="196">
                  <c:v>3.6939999999999999E-9</c:v>
                </c:pt>
                <c:pt idx="197">
                  <c:v>1.0460000000000001E-8</c:v>
                </c:pt>
                <c:pt idx="198">
                  <c:v>3.6150000000000003E-8</c:v>
                </c:pt>
                <c:pt idx="199">
                  <c:v>1.2849999999999999E-8</c:v>
                </c:pt>
                <c:pt idx="200">
                  <c:v>7.0360000000000001E-9</c:v>
                </c:pt>
                <c:pt idx="201">
                  <c:v>1.402E-7</c:v>
                </c:pt>
                <c:pt idx="202">
                  <c:v>2.1880000000000001E-8</c:v>
                </c:pt>
                <c:pt idx="203">
                  <c:v>4.7600000000000001E-9</c:v>
                </c:pt>
                <c:pt idx="204">
                  <c:v>1.1229999999999999E-9</c:v>
                </c:pt>
                <c:pt idx="205">
                  <c:v>1.1229999999999999E-9</c:v>
                </c:pt>
                <c:pt idx="206">
                  <c:v>1.215E-8</c:v>
                </c:pt>
                <c:pt idx="207">
                  <c:v>3.8369999999999999E-9</c:v>
                </c:pt>
                <c:pt idx="208">
                  <c:v>3.5040000000000001E-7</c:v>
                </c:pt>
                <c:pt idx="209">
                  <c:v>4.8529999999999998E-8</c:v>
                </c:pt>
                <c:pt idx="210">
                  <c:v>1.132E-9</c:v>
                </c:pt>
                <c:pt idx="211">
                  <c:v>7.5929999999999995E-10</c:v>
                </c:pt>
                <c:pt idx="212">
                  <c:v>1.75E-9</c:v>
                </c:pt>
                <c:pt idx="213">
                  <c:v>2.357E-9</c:v>
                </c:pt>
                <c:pt idx="214">
                  <c:v>8.2350000000000006E-8</c:v>
                </c:pt>
                <c:pt idx="215">
                  <c:v>1.4670000000000001E-7</c:v>
                </c:pt>
                <c:pt idx="216">
                  <c:v>3.2920000000000001E-7</c:v>
                </c:pt>
                <c:pt idx="217">
                  <c:v>2.811E-7</c:v>
                </c:pt>
                <c:pt idx="218">
                  <c:v>4.4439999999999998E-7</c:v>
                </c:pt>
                <c:pt idx="219">
                  <c:v>4.4439999999999998E-7</c:v>
                </c:pt>
                <c:pt idx="220">
                  <c:v>3.662E-8</c:v>
                </c:pt>
                <c:pt idx="221">
                  <c:v>4.8630000000000003E-9</c:v>
                </c:pt>
                <c:pt idx="222">
                  <c:v>2.4159999999999999E-8</c:v>
                </c:pt>
                <c:pt idx="223">
                  <c:v>9.9830000000000001E-8</c:v>
                </c:pt>
                <c:pt idx="224">
                  <c:v>2.5720000000000001E-8</c:v>
                </c:pt>
                <c:pt idx="225">
                  <c:v>5.3629999999999995E-7</c:v>
                </c:pt>
                <c:pt idx="226">
                  <c:v>7.9510000000000002E-8</c:v>
                </c:pt>
                <c:pt idx="227">
                  <c:v>1.8029999999999999E-6</c:v>
                </c:pt>
                <c:pt idx="228">
                  <c:v>6.1130000000000005E-8</c:v>
                </c:pt>
                <c:pt idx="229">
                  <c:v>3.46E-7</c:v>
                </c:pt>
                <c:pt idx="230">
                  <c:v>6.8260000000000004E-8</c:v>
                </c:pt>
                <c:pt idx="231">
                  <c:v>2.7789999999999999E-8</c:v>
                </c:pt>
                <c:pt idx="232">
                  <c:v>4.2320000000000003E-9</c:v>
                </c:pt>
                <c:pt idx="233">
                  <c:v>2.435E-9</c:v>
                </c:pt>
                <c:pt idx="234">
                  <c:v>8.5460000000000003E-10</c:v>
                </c:pt>
                <c:pt idx="235">
                  <c:v>7.6800000000000004E-10</c:v>
                </c:pt>
                <c:pt idx="236">
                  <c:v>1.2199999999999999E-10</c:v>
                </c:pt>
                <c:pt idx="237">
                  <c:v>1.349E-8</c:v>
                </c:pt>
                <c:pt idx="238">
                  <c:v>1.006E-8</c:v>
                </c:pt>
                <c:pt idx="239">
                  <c:v>3.7680000000000002E-9</c:v>
                </c:pt>
                <c:pt idx="240">
                  <c:v>5.7779999999999997E-9</c:v>
                </c:pt>
                <c:pt idx="241">
                  <c:v>6.071E-10</c:v>
                </c:pt>
                <c:pt idx="242">
                  <c:v>2.095E-10</c:v>
                </c:pt>
                <c:pt idx="243">
                  <c:v>2.7319999999999999E-11</c:v>
                </c:pt>
                <c:pt idx="244">
                  <c:v>7.4389999999999999E-10</c:v>
                </c:pt>
                <c:pt idx="245">
                  <c:v>6.2810000000000001E-11</c:v>
                </c:pt>
                <c:pt idx="246">
                  <c:v>9.2720000000000001E-12</c:v>
                </c:pt>
                <c:pt idx="247">
                  <c:v>1.7800000000000001E-12</c:v>
                </c:pt>
                <c:pt idx="248">
                  <c:v>8.0419999999999997E-10</c:v>
                </c:pt>
                <c:pt idx="249">
                  <c:v>1.5089999999999999E-10</c:v>
                </c:pt>
                <c:pt idx="250">
                  <c:v>6.1100000000000001E-11</c:v>
                </c:pt>
                <c:pt idx="251">
                  <c:v>1.004E-11</c:v>
                </c:pt>
                <c:pt idx="252">
                  <c:v>1.695E-11</c:v>
                </c:pt>
                <c:pt idx="253">
                  <c:v>5.4529999999999998E-11</c:v>
                </c:pt>
                <c:pt idx="254">
                  <c:v>1.661E-10</c:v>
                </c:pt>
                <c:pt idx="255">
                  <c:v>1.264E-10</c:v>
                </c:pt>
                <c:pt idx="256">
                  <c:v>9.9930000000000007E-12</c:v>
                </c:pt>
                <c:pt idx="257">
                  <c:v>7.5799999999999996E-12</c:v>
                </c:pt>
                <c:pt idx="258">
                  <c:v>6.3290000000000002E-12</c:v>
                </c:pt>
                <c:pt idx="259">
                  <c:v>2.105E-12</c:v>
                </c:pt>
                <c:pt idx="260">
                  <c:v>1.26E-10</c:v>
                </c:pt>
                <c:pt idx="261">
                  <c:v>1.26E-10</c:v>
                </c:pt>
                <c:pt idx="262">
                  <c:v>4.4789999999999998E-12</c:v>
                </c:pt>
                <c:pt idx="263">
                  <c:v>6.5799999999999998E-12</c:v>
                </c:pt>
                <c:pt idx="264">
                  <c:v>4.515E-12</c:v>
                </c:pt>
                <c:pt idx="265">
                  <c:v>4.7829999999999999E-13</c:v>
                </c:pt>
                <c:pt idx="266">
                  <c:v>7.4540000000000003E-13</c:v>
                </c:pt>
                <c:pt idx="267">
                  <c:v>9.8670000000000003E-13</c:v>
                </c:pt>
                <c:pt idx="268">
                  <c:v>1.148E-12</c:v>
                </c:pt>
                <c:pt idx="269">
                  <c:v>4.4180000000000003E-11</c:v>
                </c:pt>
                <c:pt idx="270">
                  <c:v>3.3920000000000001E-13</c:v>
                </c:pt>
                <c:pt idx="271">
                  <c:v>4.0729999999999999E-13</c:v>
                </c:pt>
                <c:pt idx="272">
                  <c:v>2.6219999999999998E-13</c:v>
                </c:pt>
                <c:pt idx="273">
                  <c:v>2.1319999999999998E-12</c:v>
                </c:pt>
                <c:pt idx="274">
                  <c:v>1.8810000000000002E-12</c:v>
                </c:pt>
                <c:pt idx="275">
                  <c:v>2.7370000000000002E-12</c:v>
                </c:pt>
                <c:pt idx="276">
                  <c:v>8.7500000000000001E-13</c:v>
                </c:pt>
                <c:pt idx="277">
                  <c:v>6.7009999999999998E-12</c:v>
                </c:pt>
                <c:pt idx="278">
                  <c:v>1.3940000000000001E-11</c:v>
                </c:pt>
                <c:pt idx="279">
                  <c:v>2.451E-12</c:v>
                </c:pt>
                <c:pt idx="280">
                  <c:v>6.7840000000000002E-12</c:v>
                </c:pt>
                <c:pt idx="281">
                  <c:v>7.7760000000000004E-13</c:v>
                </c:pt>
                <c:pt idx="282">
                  <c:v>7.6069999999999998E-13</c:v>
                </c:pt>
                <c:pt idx="283">
                  <c:v>3.3180000000000001E-13</c:v>
                </c:pt>
                <c:pt idx="284">
                  <c:v>1.3620000000000001E-11</c:v>
                </c:pt>
                <c:pt idx="285">
                  <c:v>2.773E-12</c:v>
                </c:pt>
                <c:pt idx="286">
                  <c:v>1.549E-12</c:v>
                </c:pt>
                <c:pt idx="287">
                  <c:v>1.7650000000000001E-12</c:v>
                </c:pt>
                <c:pt idx="288">
                  <c:v>5.062E-13</c:v>
                </c:pt>
                <c:pt idx="289">
                  <c:v>1.351E-12</c:v>
                </c:pt>
                <c:pt idx="290">
                  <c:v>1.1039999999999999E-12</c:v>
                </c:pt>
                <c:pt idx="291">
                  <c:v>1.472E-12</c:v>
                </c:pt>
                <c:pt idx="292">
                  <c:v>1.8229999999999998E-12</c:v>
                </c:pt>
                <c:pt idx="293">
                  <c:v>1.858E-12</c:v>
                </c:pt>
                <c:pt idx="294">
                  <c:v>5.1430000000000004E-13</c:v>
                </c:pt>
                <c:pt idx="295">
                  <c:v>3.052E-13</c:v>
                </c:pt>
                <c:pt idx="296">
                  <c:v>5.1999999999999997E-12</c:v>
                </c:pt>
                <c:pt idx="297" formatCode="General">
                  <c:v>-1.0667429179341755E-6</c:v>
                </c:pt>
                <c:pt idx="298" formatCode="General">
                  <c:v>-1.1880034191618292E-6</c:v>
                </c:pt>
                <c:pt idx="299" formatCode="General">
                  <c:v>-1.2512718373479196E-6</c:v>
                </c:pt>
                <c:pt idx="300" formatCode="General">
                  <c:v>-1.2942062627602679E-6</c:v>
                </c:pt>
                <c:pt idx="301" formatCode="General">
                  <c:v>-1.3231405980891695E-6</c:v>
                </c:pt>
                <c:pt idx="302" formatCode="General">
                  <c:v>-1.3416845075101724E-6</c:v>
                </c:pt>
                <c:pt idx="303" formatCode="General">
                  <c:v>-1.3542191677429125E-6</c:v>
                </c:pt>
                <c:pt idx="304" formatCode="General">
                  <c:v>-1.511754318680113E-6</c:v>
                </c:pt>
                <c:pt idx="305" formatCode="General">
                  <c:v>-1.6041877298069235E-6</c:v>
                </c:pt>
                <c:pt idx="306" formatCode="General">
                  <c:v>-1.6523407989301618E-6</c:v>
                </c:pt>
                <c:pt idx="307" formatCode="General">
                  <c:v>-1.7074890297115018E-6</c:v>
                </c:pt>
                <c:pt idx="308" formatCode="General">
                  <c:v>-1.7629700162384283E-6</c:v>
                </c:pt>
                <c:pt idx="309" formatCode="General">
                  <c:v>-1.7805943113207578E-6</c:v>
                </c:pt>
                <c:pt idx="310" formatCode="General">
                  <c:v>-1.7995967499469977E-6</c:v>
                </c:pt>
                <c:pt idx="311" formatCode="General">
                  <c:v>-1.8005778619063488E-6</c:v>
                </c:pt>
                <c:pt idx="312" formatCode="General">
                  <c:v>-1.7989901001637913E-6</c:v>
                </c:pt>
                <c:pt idx="313" formatCode="General">
                  <c:v>-1.5548907940814621E-6</c:v>
                </c:pt>
                <c:pt idx="314" formatCode="General">
                  <c:v>-1.5311191302702992E-6</c:v>
                </c:pt>
                <c:pt idx="315" formatCode="General">
                  <c:v>-1.5119039627589841E-6</c:v>
                </c:pt>
                <c:pt idx="316" formatCode="General">
                  <c:v>-1.4954609607563002E-6</c:v>
                </c:pt>
                <c:pt idx="317" formatCode="General">
                  <c:v>-1.4810870150134142E-6</c:v>
                </c:pt>
                <c:pt idx="318" formatCode="General">
                  <c:v>-1.4682598525762154E-6</c:v>
                </c:pt>
                <c:pt idx="319" formatCode="General">
                  <c:v>-1.4565859178040556E-6</c:v>
                </c:pt>
                <c:pt idx="320" formatCode="General">
                  <c:v>-1.4457726187555341E-6</c:v>
                </c:pt>
                <c:pt idx="321" formatCode="General">
                  <c:v>-1.4356011325651151E-6</c:v>
                </c:pt>
                <c:pt idx="322" formatCode="General">
                  <c:v>-1.4259108733685164E-6</c:v>
                </c:pt>
                <c:pt idx="323" formatCode="General">
                  <c:v>-1.416576064320308E-6</c:v>
                </c:pt>
                <c:pt idx="324" formatCode="General">
                  <c:v>-1.40751239511295E-6</c:v>
                </c:pt>
                <c:pt idx="325" formatCode="General">
                  <c:v>-1.3986435934934557E-6</c:v>
                </c:pt>
                <c:pt idx="326" formatCode="General">
                  <c:v>-1.3899309945768227E-6</c:v>
                </c:pt>
                <c:pt idx="327" formatCode="General">
                  <c:v>-1.381325818716832E-6</c:v>
                </c:pt>
                <c:pt idx="328" formatCode="General">
                  <c:v>-1.3714845017174749E-6</c:v>
                </c:pt>
                <c:pt idx="329" formatCode="General">
                  <c:v>-1.3640986368250405E-6</c:v>
                </c:pt>
                <c:pt idx="330" formatCode="General">
                  <c:v>-1.3535797915198539E-6</c:v>
                </c:pt>
                <c:pt idx="331" formatCode="General">
                  <c:v>-1.345885205787331E-6</c:v>
                </c:pt>
                <c:pt idx="332" formatCode="General">
                  <c:v>-1.3388748728202876E-6</c:v>
                </c:pt>
                <c:pt idx="333" formatCode="General">
                  <c:v>-1.3306585374972895E-6</c:v>
                </c:pt>
                <c:pt idx="334" formatCode="General">
                  <c:v>-1.3223880080741202E-6</c:v>
                </c:pt>
                <c:pt idx="335" formatCode="General">
                  <c:v>-1.3137558087031157E-6</c:v>
                </c:pt>
                <c:pt idx="336" formatCode="General">
                  <c:v>-1.3058242266376725E-6</c:v>
                </c:pt>
                <c:pt idx="337" formatCode="General">
                  <c:v>-1.297427127668174E-6</c:v>
                </c:pt>
                <c:pt idx="338" formatCode="General">
                  <c:v>-1.2892323040867859E-6</c:v>
                </c:pt>
                <c:pt idx="339" formatCode="General">
                  <c:v>-1.2810419598759099E-6</c:v>
                </c:pt>
                <c:pt idx="340" formatCode="General">
                  <c:v>-1.2681481527488499E-6</c:v>
                </c:pt>
                <c:pt idx="341" formatCode="General">
                  <c:v>-1.2591820104749692E-6</c:v>
                </c:pt>
                <c:pt idx="342" formatCode="General">
                  <c:v>-1.2537541742361578E-6</c:v>
                </c:pt>
                <c:pt idx="343" formatCode="General">
                  <c:v>-1.2474390642535989E-6</c:v>
                </c:pt>
                <c:pt idx="344" formatCode="General">
                  <c:v>-1.2379498824505196E-6</c:v>
                </c:pt>
                <c:pt idx="345" formatCode="General">
                  <c:v>-1.2270831118623853E-6</c:v>
                </c:pt>
                <c:pt idx="346" formatCode="General">
                  <c:v>-9.9533203679824701E-7</c:v>
                </c:pt>
                <c:pt idx="347" formatCode="General">
                  <c:v>-8.8320494582739725E-7</c:v>
                </c:pt>
                <c:pt idx="348" formatCode="General">
                  <c:v>-1.0895522356653503E-6</c:v>
                </c:pt>
                <c:pt idx="349" formatCode="General">
                  <c:v>-1.0714887142260218E-6</c:v>
                </c:pt>
                <c:pt idx="350" formatCode="General">
                  <c:v>-1.1195895929606647E-6</c:v>
                </c:pt>
                <c:pt idx="351" formatCode="General">
                  <c:v>-1.2043440800393132E-6</c:v>
                </c:pt>
                <c:pt idx="352" formatCode="General">
                  <c:v>-1.1934024266098993E-6</c:v>
                </c:pt>
                <c:pt idx="353" formatCode="General">
                  <c:v>-1.1798248926179489E-6</c:v>
                </c:pt>
                <c:pt idx="354" formatCode="General">
                  <c:v>-1.1400863494106062E-6</c:v>
                </c:pt>
                <c:pt idx="355" formatCode="General">
                  <c:v>-1.0259474688027691E-6</c:v>
                </c:pt>
                <c:pt idx="356" formatCode="General">
                  <c:v>-6.029999489467641E-7</c:v>
                </c:pt>
                <c:pt idx="357" formatCode="General">
                  <c:v>-8.3079469570759129E-7</c:v>
                </c:pt>
                <c:pt idx="358" formatCode="General">
                  <c:v>-7.375885355952513E-7</c:v>
                </c:pt>
                <c:pt idx="359" formatCode="General">
                  <c:v>-1.2959417390436367E-6</c:v>
                </c:pt>
                <c:pt idx="360" formatCode="General">
                  <c:v>-1.0321982755050165E-6</c:v>
                </c:pt>
                <c:pt idx="361" formatCode="General">
                  <c:v>-1.1146383843652813E-6</c:v>
                </c:pt>
                <c:pt idx="362" formatCode="General">
                  <c:v>-1.1701947976080146E-6</c:v>
                </c:pt>
                <c:pt idx="363" formatCode="General">
                  <c:v>-1.2258197250121707E-6</c:v>
                </c:pt>
                <c:pt idx="364" formatCode="General">
                  <c:v>1.9548220112749789E-6</c:v>
                </c:pt>
                <c:pt idx="365" formatCode="General">
                  <c:v>2.1961850466866604E-6</c:v>
                </c:pt>
                <c:pt idx="366" formatCode="General">
                  <c:v>-1.391120516159174E-6</c:v>
                </c:pt>
                <c:pt idx="367" formatCode="General">
                  <c:v>-1.9960286118656331E-6</c:v>
                </c:pt>
                <c:pt idx="368" formatCode="General">
                  <c:v>-1.8856877061435463E-6</c:v>
                </c:pt>
                <c:pt idx="369" formatCode="General">
                  <c:v>-1.8346725220821343E-6</c:v>
                </c:pt>
                <c:pt idx="370" formatCode="General">
                  <c:v>-1.4867665742567437E-6</c:v>
                </c:pt>
                <c:pt idx="371" formatCode="General">
                  <c:v>-6.7684235897932197E-7</c:v>
                </c:pt>
                <c:pt idx="372" formatCode="General">
                  <c:v>-7.0444474253680519E-7</c:v>
                </c:pt>
                <c:pt idx="373" formatCode="General">
                  <c:v>-8.4253255778841946E-7</c:v>
                </c:pt>
                <c:pt idx="374" formatCode="General">
                  <c:v>-1.376860546682422E-6</c:v>
                </c:pt>
                <c:pt idx="375" formatCode="General">
                  <c:v>-1.1719178911257145E-6</c:v>
                </c:pt>
                <c:pt idx="376" formatCode="General">
                  <c:v>-1.0966813016808401E-6</c:v>
                </c:pt>
                <c:pt idx="377" formatCode="General">
                  <c:v>5.0554554707207282E-6</c:v>
                </c:pt>
                <c:pt idx="378" formatCode="General">
                  <c:v>-1.9633121150662887E-6</c:v>
                </c:pt>
                <c:pt idx="379" formatCode="General">
                  <c:v>-2.1596342950402299E-6</c:v>
                </c:pt>
                <c:pt idx="380" formatCode="General">
                  <c:v>-1.922609698032863E-6</c:v>
                </c:pt>
                <c:pt idx="381" formatCode="General">
                  <c:v>-1.8125195730794368E-6</c:v>
                </c:pt>
                <c:pt idx="382" formatCode="General">
                  <c:v>-8.5693774174776779E-7</c:v>
                </c:pt>
                <c:pt idx="383" formatCode="General">
                  <c:v>2.2443254793065866E-5</c:v>
                </c:pt>
                <c:pt idx="384" formatCode="General">
                  <c:v>8.73979363025089E-6</c:v>
                </c:pt>
                <c:pt idx="385" formatCode="General">
                  <c:v>-1.456173620866705E-6</c:v>
                </c:pt>
                <c:pt idx="386" formatCode="General">
                  <c:v>4.2607494560690852E-7</c:v>
                </c:pt>
                <c:pt idx="387" formatCode="General">
                  <c:v>2.0916044994027247E-7</c:v>
                </c:pt>
                <c:pt idx="388" formatCode="General">
                  <c:v>-5.849869884774893E-6</c:v>
                </c:pt>
                <c:pt idx="389" formatCode="General">
                  <c:v>-4.2661432086861557E-6</c:v>
                </c:pt>
                <c:pt idx="390" formatCode="General">
                  <c:v>-6.1438349747471106E-6</c:v>
                </c:pt>
                <c:pt idx="391" formatCode="General">
                  <c:v>-5.6475260250872677E-6</c:v>
                </c:pt>
                <c:pt idx="392" formatCode="General">
                  <c:v>-5.2754543401669897E-6</c:v>
                </c:pt>
                <c:pt idx="393" formatCode="General">
                  <c:v>-1.8902501573354706E-7</c:v>
                </c:pt>
                <c:pt idx="394" formatCode="General">
                  <c:v>-3.001880975221473E-6</c:v>
                </c:pt>
                <c:pt idx="395" formatCode="General">
                  <c:v>-2.0726093479097231E-6</c:v>
                </c:pt>
                <c:pt idx="396" formatCode="General">
                  <c:v>-2.8832845969850811E-6</c:v>
                </c:pt>
                <c:pt idx="397" formatCode="General">
                  <c:v>-2.7727178467355408E-6</c:v>
                </c:pt>
                <c:pt idx="398" formatCode="General">
                  <c:v>-3.0657777476167783E-6</c:v>
                </c:pt>
                <c:pt idx="399" formatCode="General">
                  <c:v>-2.8998597377165284E-6</c:v>
                </c:pt>
                <c:pt idx="400" formatCode="General">
                  <c:v>-2.7641650456034685E-6</c:v>
                </c:pt>
                <c:pt idx="401" formatCode="General">
                  <c:v>-2.5266687384670601E-6</c:v>
                </c:pt>
                <c:pt idx="402" formatCode="General">
                  <c:v>-2.2399160630926094E-6</c:v>
                </c:pt>
                <c:pt idx="403" formatCode="General">
                  <c:v>-2.4460003424099895E-6</c:v>
                </c:pt>
                <c:pt idx="404" formatCode="General">
                  <c:v>-2.3873082378306112E-6</c:v>
                </c:pt>
                <c:pt idx="405" formatCode="General">
                  <c:v>-2.3337127813340502E-6</c:v>
                </c:pt>
                <c:pt idx="406" formatCode="General">
                  <c:v>-2.2886466588180268E-6</c:v>
                </c:pt>
                <c:pt idx="407" formatCode="General">
                  <c:v>-2.2224384706823521E-6</c:v>
                </c:pt>
                <c:pt idx="408" formatCode="General">
                  <c:v>2.0019660136210402E-6</c:v>
                </c:pt>
                <c:pt idx="409" formatCode="General">
                  <c:v>-1.8959896012271461E-6</c:v>
                </c:pt>
                <c:pt idx="410" formatCode="General">
                  <c:v>-2.0499449515764209E-6</c:v>
                </c:pt>
                <c:pt idx="411" formatCode="General">
                  <c:v>-2.0695078227203427E-6</c:v>
                </c:pt>
                <c:pt idx="412" formatCode="General">
                  <c:v>-2.0685528133343191E-6</c:v>
                </c:pt>
                <c:pt idx="413" formatCode="General">
                  <c:v>-2.0656971006314047E-6</c:v>
                </c:pt>
                <c:pt idx="414" formatCode="General">
                  <c:v>-2.057429522803142E-6</c:v>
                </c:pt>
                <c:pt idx="415" formatCode="General">
                  <c:v>-2.0452078338861488E-6</c:v>
                </c:pt>
                <c:pt idx="416" formatCode="General">
                  <c:v>-2.0323967903673398E-6</c:v>
                </c:pt>
                <c:pt idx="417" formatCode="General">
                  <c:v>-2.0180142852846459E-6</c:v>
                </c:pt>
                <c:pt idx="418" formatCode="General">
                  <c:v>-2.0033008095614785E-6</c:v>
                </c:pt>
                <c:pt idx="419" formatCode="General">
                  <c:v>-1.9885318599403325E-6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DD-45CD-8A11-708AFFB0FBF2}"/>
            </c:ext>
          </c:extLst>
        </c:ser>
        <c:ser>
          <c:idx val="1"/>
          <c:order val="1"/>
          <c:tx>
            <c:strRef>
              <c:f>Ar_atoms!$C$1</c:f>
              <c:strCache>
                <c:ptCount val="1"/>
                <c:pt idx="0">
                  <c:v>Forecast(Ar,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Ar_atoms!$A$2:$A$421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Ar_atoms!$C$2:$C$421</c:f>
              <c:numCache>
                <c:formatCode>General</c:formatCode>
                <c:ptCount val="420"/>
                <c:pt idx="296" formatCode="0.00E+00">
                  <c:v>5.1999999999999997E-12</c:v>
                </c:pt>
                <c:pt idx="297" formatCode="0.00E+00">
                  <c:v>-1.0667429179341755E-6</c:v>
                </c:pt>
                <c:pt idx="298" formatCode="0.00E+00">
                  <c:v>-1.1880034191618292E-6</c:v>
                </c:pt>
                <c:pt idx="299" formatCode="0.00E+00">
                  <c:v>-1.2512718373479196E-6</c:v>
                </c:pt>
                <c:pt idx="300" formatCode="0.00E+00">
                  <c:v>-1.2942062627602679E-6</c:v>
                </c:pt>
                <c:pt idx="301" formatCode="0.00E+00">
                  <c:v>-1.3231405980891695E-6</c:v>
                </c:pt>
                <c:pt idx="302" formatCode="0.00E+00">
                  <c:v>-1.3416845075101724E-6</c:v>
                </c:pt>
                <c:pt idx="303" formatCode="0.00E+00">
                  <c:v>-1.3542191677429125E-6</c:v>
                </c:pt>
                <c:pt idx="304" formatCode="0.00E+00">
                  <c:v>-1.511754318680113E-6</c:v>
                </c:pt>
                <c:pt idx="305" formatCode="0.00E+00">
                  <c:v>-1.6041877298069235E-6</c:v>
                </c:pt>
                <c:pt idx="306" formatCode="0.00E+00">
                  <c:v>-1.6523407989301618E-6</c:v>
                </c:pt>
                <c:pt idx="307" formatCode="0.00E+00">
                  <c:v>-1.7074890297115018E-6</c:v>
                </c:pt>
                <c:pt idx="308" formatCode="0.00E+00">
                  <c:v>-1.7629700162384283E-6</c:v>
                </c:pt>
                <c:pt idx="309" formatCode="0.00E+00">
                  <c:v>-1.7805943113207578E-6</c:v>
                </c:pt>
                <c:pt idx="310" formatCode="0.00E+00">
                  <c:v>-1.7995967499469977E-6</c:v>
                </c:pt>
                <c:pt idx="311" formatCode="0.00E+00">
                  <c:v>-1.8005778619063488E-6</c:v>
                </c:pt>
                <c:pt idx="312" formatCode="0.00E+00">
                  <c:v>-1.7989901001637913E-6</c:v>
                </c:pt>
                <c:pt idx="313" formatCode="0.00E+00">
                  <c:v>-1.5548907940814621E-6</c:v>
                </c:pt>
                <c:pt idx="314" formatCode="0.00E+00">
                  <c:v>-1.5311191302702992E-6</c:v>
                </c:pt>
                <c:pt idx="315" formatCode="0.00E+00">
                  <c:v>-1.5119039627589841E-6</c:v>
                </c:pt>
                <c:pt idx="316" formatCode="0.00E+00">
                  <c:v>-1.4954609607563002E-6</c:v>
                </c:pt>
                <c:pt idx="317" formatCode="0.00E+00">
                  <c:v>-1.4810870150134142E-6</c:v>
                </c:pt>
                <c:pt idx="318" formatCode="0.00E+00">
                  <c:v>-1.4682598525762154E-6</c:v>
                </c:pt>
                <c:pt idx="319" formatCode="0.00E+00">
                  <c:v>-1.4565859178040556E-6</c:v>
                </c:pt>
                <c:pt idx="320" formatCode="0.00E+00">
                  <c:v>-1.4457726187555341E-6</c:v>
                </c:pt>
                <c:pt idx="321" formatCode="0.00E+00">
                  <c:v>-1.4356011325651151E-6</c:v>
                </c:pt>
                <c:pt idx="322" formatCode="0.00E+00">
                  <c:v>-1.4259108733685164E-6</c:v>
                </c:pt>
                <c:pt idx="323" formatCode="0.00E+00">
                  <c:v>-1.416576064320308E-6</c:v>
                </c:pt>
                <c:pt idx="324" formatCode="0.00E+00">
                  <c:v>-1.40751239511295E-6</c:v>
                </c:pt>
                <c:pt idx="325" formatCode="0.00E+00">
                  <c:v>-1.3986435934934557E-6</c:v>
                </c:pt>
                <c:pt idx="326" formatCode="0.00E+00">
                  <c:v>-1.3899309945768227E-6</c:v>
                </c:pt>
                <c:pt idx="327" formatCode="0.00E+00">
                  <c:v>-1.381325818716832E-6</c:v>
                </c:pt>
                <c:pt idx="328" formatCode="0.00E+00">
                  <c:v>-1.3714845017174749E-6</c:v>
                </c:pt>
                <c:pt idx="329" formatCode="0.00E+00">
                  <c:v>-1.3640986368250405E-6</c:v>
                </c:pt>
                <c:pt idx="330" formatCode="0.00E+00">
                  <c:v>-1.3535797915198539E-6</c:v>
                </c:pt>
                <c:pt idx="331" formatCode="0.00E+00">
                  <c:v>-1.345885205787331E-6</c:v>
                </c:pt>
                <c:pt idx="332" formatCode="0.00E+00">
                  <c:v>-1.3388748728202876E-6</c:v>
                </c:pt>
                <c:pt idx="333" formatCode="0.00E+00">
                  <c:v>-1.3306585374972895E-6</c:v>
                </c:pt>
                <c:pt idx="334" formatCode="0.00E+00">
                  <c:v>-1.3223880080741202E-6</c:v>
                </c:pt>
                <c:pt idx="335" formatCode="0.00E+00">
                  <c:v>-1.3137558087031157E-6</c:v>
                </c:pt>
                <c:pt idx="336" formatCode="0.00E+00">
                  <c:v>-1.3058242266376725E-6</c:v>
                </c:pt>
                <c:pt idx="337" formatCode="0.00E+00">
                  <c:v>-1.297427127668174E-6</c:v>
                </c:pt>
                <c:pt idx="338" formatCode="0.00E+00">
                  <c:v>-1.2892323040867859E-6</c:v>
                </c:pt>
                <c:pt idx="339" formatCode="0.00E+00">
                  <c:v>-1.2810419598759099E-6</c:v>
                </c:pt>
                <c:pt idx="340" formatCode="0.00E+00">
                  <c:v>-1.2681481527488499E-6</c:v>
                </c:pt>
                <c:pt idx="341" formatCode="0.00E+00">
                  <c:v>-1.2591820104749692E-6</c:v>
                </c:pt>
                <c:pt idx="342" formatCode="0.00E+00">
                  <c:v>-1.2537541742361578E-6</c:v>
                </c:pt>
                <c:pt idx="343" formatCode="0.00E+00">
                  <c:v>-1.2474390642535989E-6</c:v>
                </c:pt>
                <c:pt idx="344" formatCode="0.00E+00">
                  <c:v>-1.2379498824505196E-6</c:v>
                </c:pt>
                <c:pt idx="345" formatCode="0.00E+00">
                  <c:v>-1.2270831118623853E-6</c:v>
                </c:pt>
                <c:pt idx="346" formatCode="0.00E+00">
                  <c:v>-9.9533203679824701E-7</c:v>
                </c:pt>
                <c:pt idx="347" formatCode="0.00E+00">
                  <c:v>-8.8320494582739725E-7</c:v>
                </c:pt>
                <c:pt idx="348" formatCode="0.00E+00">
                  <c:v>-1.0895522356653503E-6</c:v>
                </c:pt>
                <c:pt idx="349" formatCode="0.00E+00">
                  <c:v>-1.0714887142260218E-6</c:v>
                </c:pt>
                <c:pt idx="350" formatCode="0.00E+00">
                  <c:v>-1.1195895929606647E-6</c:v>
                </c:pt>
                <c:pt idx="351" formatCode="0.00E+00">
                  <c:v>-1.2043440800393132E-6</c:v>
                </c:pt>
                <c:pt idx="352" formatCode="0.00E+00">
                  <c:v>-1.1934024266098993E-6</c:v>
                </c:pt>
                <c:pt idx="353" formatCode="0.00E+00">
                  <c:v>-1.1798248926179489E-6</c:v>
                </c:pt>
                <c:pt idx="354" formatCode="0.00E+00">
                  <c:v>-1.1400863494106062E-6</c:v>
                </c:pt>
                <c:pt idx="355" formatCode="0.00E+00">
                  <c:v>-1.0259474688027691E-6</c:v>
                </c:pt>
                <c:pt idx="356" formatCode="0.00E+00">
                  <c:v>-6.029999489467641E-7</c:v>
                </c:pt>
                <c:pt idx="357" formatCode="0.00E+00">
                  <c:v>-8.3079469570759129E-7</c:v>
                </c:pt>
                <c:pt idx="358" formatCode="0.00E+00">
                  <c:v>-7.375885355952513E-7</c:v>
                </c:pt>
                <c:pt idx="359" formatCode="0.00E+00">
                  <c:v>-1.2959417390436367E-6</c:v>
                </c:pt>
                <c:pt idx="360" formatCode="0.00E+00">
                  <c:v>-1.0321982755050165E-6</c:v>
                </c:pt>
                <c:pt idx="361" formatCode="0.00E+00">
                  <c:v>-1.1146383843652813E-6</c:v>
                </c:pt>
                <c:pt idx="362" formatCode="0.00E+00">
                  <c:v>-1.1701947976080146E-6</c:v>
                </c:pt>
                <c:pt idx="363" formatCode="0.00E+00">
                  <c:v>-1.2258197250121707E-6</c:v>
                </c:pt>
                <c:pt idx="364" formatCode="0.00E+00">
                  <c:v>1.9548220112749789E-6</c:v>
                </c:pt>
                <c:pt idx="365" formatCode="0.00E+00">
                  <c:v>2.1961850466866604E-6</c:v>
                </c:pt>
                <c:pt idx="366" formatCode="0.00E+00">
                  <c:v>-1.391120516159174E-6</c:v>
                </c:pt>
                <c:pt idx="367" formatCode="0.00E+00">
                  <c:v>-1.9960286118656331E-6</c:v>
                </c:pt>
                <c:pt idx="368" formatCode="0.00E+00">
                  <c:v>-1.8856877061435463E-6</c:v>
                </c:pt>
                <c:pt idx="369" formatCode="0.00E+00">
                  <c:v>-1.8346725220821343E-6</c:v>
                </c:pt>
                <c:pt idx="370" formatCode="0.00E+00">
                  <c:v>-1.4867665742567437E-6</c:v>
                </c:pt>
                <c:pt idx="371" formatCode="0.00E+00">
                  <c:v>-6.7684235897932197E-7</c:v>
                </c:pt>
                <c:pt idx="372" formatCode="0.00E+00">
                  <c:v>-7.0444474253680519E-7</c:v>
                </c:pt>
                <c:pt idx="373" formatCode="0.00E+00">
                  <c:v>-8.4253255778841946E-7</c:v>
                </c:pt>
                <c:pt idx="374" formatCode="0.00E+00">
                  <c:v>-1.376860546682422E-6</c:v>
                </c:pt>
                <c:pt idx="375" formatCode="0.00E+00">
                  <c:v>-1.1719178911257145E-6</c:v>
                </c:pt>
                <c:pt idx="376" formatCode="0.00E+00">
                  <c:v>-1.0966813016808401E-6</c:v>
                </c:pt>
                <c:pt idx="377" formatCode="0.00E+00">
                  <c:v>5.0554554707207282E-6</c:v>
                </c:pt>
                <c:pt idx="378" formatCode="0.00E+00">
                  <c:v>-1.9633121150662887E-6</c:v>
                </c:pt>
                <c:pt idx="379" formatCode="0.00E+00">
                  <c:v>-2.1596342950402299E-6</c:v>
                </c:pt>
                <c:pt idx="380" formatCode="0.00E+00">
                  <c:v>-1.922609698032863E-6</c:v>
                </c:pt>
                <c:pt idx="381" formatCode="0.00E+00">
                  <c:v>-1.8125195730794368E-6</c:v>
                </c:pt>
                <c:pt idx="382" formatCode="0.00E+00">
                  <c:v>-8.5693774174776779E-7</c:v>
                </c:pt>
                <c:pt idx="383" formatCode="0.00E+00">
                  <c:v>2.2443254793065866E-5</c:v>
                </c:pt>
                <c:pt idx="384" formatCode="0.00E+00">
                  <c:v>8.73979363025089E-6</c:v>
                </c:pt>
                <c:pt idx="385" formatCode="0.00E+00">
                  <c:v>-1.456173620866705E-6</c:v>
                </c:pt>
                <c:pt idx="386" formatCode="0.00E+00">
                  <c:v>4.2607494560690852E-7</c:v>
                </c:pt>
                <c:pt idx="387" formatCode="0.00E+00">
                  <c:v>2.0916044994027247E-7</c:v>
                </c:pt>
                <c:pt idx="388" formatCode="0.00E+00">
                  <c:v>-5.849869884774893E-6</c:v>
                </c:pt>
                <c:pt idx="389" formatCode="0.00E+00">
                  <c:v>-4.2661432086861557E-6</c:v>
                </c:pt>
                <c:pt idx="390" formatCode="0.00E+00">
                  <c:v>-6.1438349747471106E-6</c:v>
                </c:pt>
                <c:pt idx="391" formatCode="0.00E+00">
                  <c:v>-5.6475260250872677E-6</c:v>
                </c:pt>
                <c:pt idx="392" formatCode="0.00E+00">
                  <c:v>-5.2754543401669897E-6</c:v>
                </c:pt>
                <c:pt idx="393" formatCode="0.00E+00">
                  <c:v>-1.8902501573354706E-7</c:v>
                </c:pt>
                <c:pt idx="394" formatCode="0.00E+00">
                  <c:v>-3.001880975221473E-6</c:v>
                </c:pt>
                <c:pt idx="395" formatCode="0.00E+00">
                  <c:v>-2.0726093479097231E-6</c:v>
                </c:pt>
                <c:pt idx="396" formatCode="0.00E+00">
                  <c:v>-2.8832845969850811E-6</c:v>
                </c:pt>
                <c:pt idx="397" formatCode="0.00E+00">
                  <c:v>-2.7727178467355408E-6</c:v>
                </c:pt>
                <c:pt idx="398" formatCode="0.00E+00">
                  <c:v>-3.0657777476167783E-6</c:v>
                </c:pt>
                <c:pt idx="399" formatCode="0.00E+00">
                  <c:v>-2.8998597377165284E-6</c:v>
                </c:pt>
                <c:pt idx="400" formatCode="0.00E+00">
                  <c:v>-2.7641650456034685E-6</c:v>
                </c:pt>
                <c:pt idx="401" formatCode="0.00E+00">
                  <c:v>-2.5266687384670601E-6</c:v>
                </c:pt>
                <c:pt idx="402" formatCode="0.00E+00">
                  <c:v>-2.2399160630926094E-6</c:v>
                </c:pt>
                <c:pt idx="403" formatCode="0.00E+00">
                  <c:v>-2.4460003424099895E-6</c:v>
                </c:pt>
                <c:pt idx="404" formatCode="0.00E+00">
                  <c:v>-2.3873082378306112E-6</c:v>
                </c:pt>
                <c:pt idx="405" formatCode="0.00E+00">
                  <c:v>-2.3337127813340502E-6</c:v>
                </c:pt>
                <c:pt idx="406" formatCode="0.00E+00">
                  <c:v>-2.2886466588180268E-6</c:v>
                </c:pt>
                <c:pt idx="407" formatCode="0.00E+00">
                  <c:v>-2.2224384706823521E-6</c:v>
                </c:pt>
                <c:pt idx="408" formatCode="0.00E+00">
                  <c:v>2.0019660136210402E-6</c:v>
                </c:pt>
                <c:pt idx="409" formatCode="0.00E+00">
                  <c:v>-1.8959896012271461E-6</c:v>
                </c:pt>
                <c:pt idx="410" formatCode="0.00E+00">
                  <c:v>-2.0499449515764209E-6</c:v>
                </c:pt>
                <c:pt idx="411" formatCode="0.00E+00">
                  <c:v>-2.0695078227203427E-6</c:v>
                </c:pt>
                <c:pt idx="412" formatCode="0.00E+00">
                  <c:v>-2.0685528133343191E-6</c:v>
                </c:pt>
                <c:pt idx="413" formatCode="0.00E+00">
                  <c:v>-2.0656971006314047E-6</c:v>
                </c:pt>
                <c:pt idx="414" formatCode="0.00E+00">
                  <c:v>-2.057429522803142E-6</c:v>
                </c:pt>
                <c:pt idx="415" formatCode="0.00E+00">
                  <c:v>-2.0452078338861488E-6</c:v>
                </c:pt>
                <c:pt idx="416" formatCode="0.00E+00">
                  <c:v>-2.0323967903673398E-6</c:v>
                </c:pt>
                <c:pt idx="417" formatCode="0.00E+00">
                  <c:v>-2.0180142852846459E-6</c:v>
                </c:pt>
                <c:pt idx="418" formatCode="0.00E+00">
                  <c:v>-2.0033008095614785E-6</c:v>
                </c:pt>
                <c:pt idx="419" formatCode="0.00E+00">
                  <c:v>-1.9885318599403325E-6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DD-45CD-8A11-708AFFB0F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579216"/>
        <c:axId val="63958020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Ar_atoms!$D$1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Bound(Ar,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Ar_atoms!$D$2:$D$421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5.1999999999999997E-12</c:v>
                      </c:pt>
                      <c:pt idx="297" formatCode="0.00E+00">
                        <c:v>-1.8298876468431923E-5</c:v>
                      </c:pt>
                      <c:pt idx="298" formatCode="0.00E+00">
                        <c:v>-1.8958870381228872E-5</c:v>
                      </c:pt>
                      <c:pt idx="299" formatCode="0.00E+00">
                        <c:v>-1.9549112048975806E-5</c:v>
                      </c:pt>
                      <c:pt idx="300" formatCode="0.00E+00">
                        <c:v>-2.0108263562433428E-5</c:v>
                      </c:pt>
                      <c:pt idx="301" formatCode="0.00E+00">
                        <c:v>-2.0643536387816019E-5</c:v>
                      </c:pt>
                      <c:pt idx="302" formatCode="0.00E+00">
                        <c:v>-2.1159312379988997E-5</c:v>
                      </c:pt>
                      <c:pt idx="303" formatCode="0.00E+00">
                        <c:v>-2.1660656300566152E-5</c:v>
                      </c:pt>
                      <c:pt idx="304" formatCode="0.00E+00">
                        <c:v>-2.229918636249705E-5</c:v>
                      </c:pt>
                      <c:pt idx="305" formatCode="0.00E+00">
                        <c:v>-2.2865344665070737E-5</c:v>
                      </c:pt>
                      <c:pt idx="306" formatCode="0.00E+00">
                        <c:v>-2.3380441789835573E-5</c:v>
                      </c:pt>
                      <c:pt idx="307" formatCode="0.00E+00">
                        <c:v>-2.3896194719867579E-5</c:v>
                      </c:pt>
                      <c:pt idx="308" formatCode="0.00E+00">
                        <c:v>-2.4406341026733084E-5</c:v>
                      </c:pt>
                      <c:pt idx="309" formatCode="0.00E+00">
                        <c:v>-2.4873054944771528E-5</c:v>
                      </c:pt>
                      <c:pt idx="310" formatCode="0.00E+00">
                        <c:v>-2.533590309276361E-5</c:v>
                      </c:pt>
                      <c:pt idx="311" formatCode="0.00E+00">
                        <c:v>-2.577578962485165E-5</c:v>
                      </c:pt>
                      <c:pt idx="312" formatCode="0.00E+00">
                        <c:v>-2.6208445654227484E-5</c:v>
                      </c:pt>
                      <c:pt idx="313" formatCode="0.00E+00">
                        <c:v>-2.6394184951906951E-5</c:v>
                      </c:pt>
                      <c:pt idx="314" formatCode="0.00E+00">
                        <c:v>-2.6796083298272619E-5</c:v>
                      </c:pt>
                      <c:pt idx="315" formatCode="0.00E+00">
                        <c:v>-2.719858834967507E-5</c:v>
                      </c:pt>
                      <c:pt idx="316" formatCode="0.00E+00">
                        <c:v>-2.7600118577733932E-5</c:v>
                      </c:pt>
                      <c:pt idx="317" formatCode="0.00E+00">
                        <c:v>-2.8000159242809466E-5</c:v>
                      </c:pt>
                      <c:pt idx="318" formatCode="0.00E+00">
                        <c:v>-2.8398363384798267E-5</c:v>
                      </c:pt>
                      <c:pt idx="319" formatCode="0.00E+00">
                        <c:v>-2.8794500916791928E-5</c:v>
                      </c:pt>
                      <c:pt idx="320" formatCode="0.00E+00">
                        <c:v>-2.9188431943754997E-5</c:v>
                      </c:pt>
                      <c:pt idx="321" formatCode="0.00E+00">
                        <c:v>-2.9580080519157661E-5</c:v>
                      </c:pt>
                      <c:pt idx="322" formatCode="0.00E+00">
                        <c:v>-2.9969419959372623E-5</c:v>
                      </c:pt>
                      <c:pt idx="323" formatCode="0.00E+00">
                        <c:v>-3.035645017111682E-5</c:v>
                      </c:pt>
                      <c:pt idx="324" formatCode="0.00E+00">
                        <c:v>-3.0741204985008333E-5</c:v>
                      </c:pt>
                      <c:pt idx="325" formatCode="0.00E+00">
                        <c:v>-3.1123719333672963E-5</c:v>
                      </c:pt>
                      <c:pt idx="326" formatCode="0.00E+00">
                        <c:v>-3.1504059366702426E-5</c:v>
                      </c:pt>
                      <c:pt idx="327" formatCode="0.00E+00">
                        <c:v>-3.1882275220525485E-5</c:v>
                      </c:pt>
                      <c:pt idx="328" formatCode="0.00E+00">
                        <c:v>-3.2257116793266193E-5</c:v>
                      </c:pt>
                      <c:pt idx="329" formatCode="0.00E+00">
                        <c:v>-3.2632364089467412E-5</c:v>
                      </c:pt>
                      <c:pt idx="330" formatCode="0.00E+00">
                        <c:v>-3.3002512402415284E-5</c:v>
                      </c:pt>
                      <c:pt idx="331" formatCode="0.00E+00">
                        <c:v>-3.3373598344846848E-5</c:v>
                      </c:pt>
                      <c:pt idx="332" formatCode="0.00E+00">
                        <c:v>-3.3743557232572217E-5</c:v>
                      </c:pt>
                      <c:pt idx="333" formatCode="0.00E+00">
                        <c:v>-3.4110570359487454E-5</c:v>
                      </c:pt>
                      <c:pt idx="334" formatCode="0.00E+00">
                        <c:v>-3.4475857562162074E-5</c:v>
                      </c:pt>
                      <c:pt idx="335" formatCode="0.00E+00">
                        <c:v>-3.4839176104031717E-5</c:v>
                      </c:pt>
                      <c:pt idx="336" formatCode="0.00E+00">
                        <c:v>-3.5201649935183042E-5</c:v>
                      </c:pt>
                      <c:pt idx="337" formatCode="0.00E+00">
                        <c:v>-3.556217170315937E-5</c:v>
                      </c:pt>
                      <c:pt idx="338" formatCode="0.00E+00">
                        <c:v>-3.592146528075158E-5</c:v>
                      </c:pt>
                      <c:pt idx="339" formatCode="0.00E+00">
                        <c:v>-3.6279386416949094E-5</c:v>
                      </c:pt>
                      <c:pt idx="340" formatCode="0.00E+00">
                        <c:v>-3.6631278331995928E-5</c:v>
                      </c:pt>
                      <c:pt idx="341" formatCode="0.00E+00">
                        <c:v>-3.6985821075157977E-5</c:v>
                      </c:pt>
                      <c:pt idx="342" formatCode="0.00E+00">
                        <c:v>-3.7342672098996285E-5</c:v>
                      </c:pt>
                      <c:pt idx="343" formatCode="0.00E+00">
                        <c:v>-3.7697450646323726E-5</c:v>
                      </c:pt>
                      <c:pt idx="344" formatCode="0.00E+00">
                        <c:v>-3.8047912865451568E-5</c:v>
                      </c:pt>
                      <c:pt idx="345" formatCode="0.00E+00">
                        <c:v>-3.8395896414193011E-5</c:v>
                      </c:pt>
                      <c:pt idx="346" formatCode="0.00E+00">
                        <c:v>-3.8521934077306882E-5</c:v>
                      </c:pt>
                      <c:pt idx="347" formatCode="0.00E+00">
                        <c:v>-3.8766572060068344E-5</c:v>
                      </c:pt>
                      <c:pt idx="348" formatCode="0.00E+00">
                        <c:v>-3.9328697176593339E-5</c:v>
                      </c:pt>
                      <c:pt idx="349" formatCode="0.00E+00">
                        <c:v>-3.9665459231683795E-5</c:v>
                      </c:pt>
                      <c:pt idx="350" formatCode="0.00E+00">
                        <c:v>-4.0067467086766537E-5</c:v>
                      </c:pt>
                      <c:pt idx="351" formatCode="0.00E+00">
                        <c:v>-4.0505242321892274E-5</c:v>
                      </c:pt>
                      <c:pt idx="352" formatCode="0.00E+00">
                        <c:v>-4.0846466346402624E-5</c:v>
                      </c:pt>
                      <c:pt idx="353" formatCode="0.00E+00">
                        <c:v>-4.1184229425086897E-5</c:v>
                      </c:pt>
                      <c:pt idx="354" formatCode="0.00E+00">
                        <c:v>-4.1495035337361247E-5</c:v>
                      </c:pt>
                      <c:pt idx="355" formatCode="0.00E+00">
                        <c:v>-4.1730672619429326E-5</c:v>
                      </c:pt>
                      <c:pt idx="356" formatCode="0.00E+00">
                        <c:v>-4.1656759840022888E-5</c:v>
                      </c:pt>
                      <c:pt idx="357" formatCode="0.00E+00">
                        <c:v>-4.2232873828659278E-5</c:v>
                      </c:pt>
                      <c:pt idx="358" formatCode="0.00E+00">
                        <c:v>-4.2487296432682283E-5</c:v>
                      </c:pt>
                      <c:pt idx="359" formatCode="0.00E+00">
                        <c:v>-4.3392612082072879E-5</c:v>
                      </c:pt>
                      <c:pt idx="360" formatCode="0.00E+00">
                        <c:v>-4.3475188083679544E-5</c:v>
                      </c:pt>
                      <c:pt idx="361" formatCode="0.00E+00">
                        <c:v>-4.3903327229039319E-5</c:v>
                      </c:pt>
                      <c:pt idx="362" formatCode="0.00E+00">
                        <c:v>-4.4303984051870222E-5</c:v>
                      </c:pt>
                      <c:pt idx="363" formatCode="0.00E+00">
                        <c:v>-4.470413184616037E-5</c:v>
                      </c:pt>
                      <c:pt idx="364" formatCode="0.00E+00">
                        <c:v>-4.1867455831824581E-5</c:v>
                      </c:pt>
                      <c:pt idx="365" formatCode="0.00E+00">
                        <c:v>-4.1969521114151035E-5</c:v>
                      </c:pt>
                      <c:pt idx="366" formatCode="0.00E+00">
                        <c:v>-4.5899736702014248E-5</c:v>
                      </c:pt>
                      <c:pt idx="367" formatCode="0.00E+00">
                        <c:v>-4.6847055038621813E-5</c:v>
                      </c:pt>
                      <c:pt idx="368" formatCode="0.00E+00">
                        <c:v>-4.7078642520359562E-5</c:v>
                      </c:pt>
                      <c:pt idx="369" formatCode="0.00E+00">
                        <c:v>-4.7369091246725839E-5</c:v>
                      </c:pt>
                      <c:pt idx="370" formatCode="0.00E+00">
                        <c:v>-4.7362201576888304E-5</c:v>
                      </c:pt>
                      <c:pt idx="371" formatCode="0.00E+00">
                        <c:v>-4.689286234124403E-5</c:v>
                      </c:pt>
                      <c:pt idx="372" formatCode="0.00E+00">
                        <c:v>-4.7260634249897622E-5</c:v>
                      </c:pt>
                      <c:pt idx="373" formatCode="0.00E+00">
                        <c:v>-4.7738491508492607E-5</c:v>
                      </c:pt>
                      <c:pt idx="374" formatCode="0.00E+00">
                        <c:v>-4.8612203779017045E-5</c:v>
                      </c:pt>
                      <c:pt idx="375" formatCode="0.00E+00">
                        <c:v>-4.874627472807236E-5</c:v>
                      </c:pt>
                      <c:pt idx="376" formatCode="0.00E+00">
                        <c:v>-4.9009695132131962E-5</c:v>
                      </c:pt>
                      <c:pt idx="377" formatCode="0.00E+00">
                        <c:v>-4.3195872405027101E-5</c:v>
                      </c:pt>
                      <c:pt idx="378" formatCode="0.00E+00">
                        <c:v>-5.0552624362820336E-5</c:v>
                      </c:pt>
                      <c:pt idx="379" formatCode="0.00E+00">
                        <c:v>-5.1086614142771691E-5</c:v>
                      </c:pt>
                      <c:pt idx="380" formatCode="0.00E+00">
                        <c:v>-5.1186952914983501E-5</c:v>
                      </c:pt>
                      <c:pt idx="381" formatCode="0.00E+00">
                        <c:v>-5.1413934122809395E-5</c:v>
                      </c:pt>
                      <c:pt idx="382" formatCode="0.00E+00">
                        <c:v>-5.0795143447631253E-5</c:v>
                      </c:pt>
                      <c:pt idx="383" formatCode="0.00E+00">
                        <c:v>-2.7831473429543898E-5</c:v>
                      </c:pt>
                      <c:pt idx="384" formatCode="0.00E+00">
                        <c:v>-4.1871199695601146E-5</c:v>
                      </c:pt>
                      <c:pt idx="385" formatCode="0.00E+00">
                        <c:v>-5.2403185562024567E-5</c:v>
                      </c:pt>
                      <c:pt idx="386" formatCode="0.00E+00">
                        <c:v>-5.0856719758457874E-5</c:v>
                      </c:pt>
                      <c:pt idx="387" formatCode="0.00E+00">
                        <c:v>-5.1409191520096625E-5</c:v>
                      </c:pt>
                      <c:pt idx="388" formatCode="0.00E+00">
                        <c:v>-5.7803563708750565E-5</c:v>
                      </c:pt>
                      <c:pt idx="389" formatCode="0.00E+00">
                        <c:v>-5.6554973298013007E-5</c:v>
                      </c:pt>
                      <c:pt idx="390" formatCode="0.00E+00">
                        <c:v>-5.8767605311551413E-5</c:v>
                      </c:pt>
                      <c:pt idx="391" formatCode="0.00E+00">
                        <c:v>-5.8606049917837077E-5</c:v>
                      </c:pt>
                      <c:pt idx="392" formatCode="0.00E+00">
                        <c:v>-5.8568554187314473E-5</c:v>
                      </c:pt>
                      <c:pt idx="393" formatCode="0.00E+00">
                        <c:v>-5.3816532077043186E-5</c:v>
                      </c:pt>
                      <c:pt idx="394" formatCode="0.00E+00">
                        <c:v>-5.69636351504719E-5</c:v>
                      </c:pt>
                      <c:pt idx="395" formatCode="0.00E+00">
                        <c:v>-5.6368458962672283E-5</c:v>
                      </c:pt>
                      <c:pt idx="396" formatCode="0.00E+00">
                        <c:v>-5.7513086195196376E-5</c:v>
                      </c:pt>
                      <c:pt idx="397" formatCode="0.00E+00">
                        <c:v>-5.7736335989795099E-5</c:v>
                      </c:pt>
                      <c:pt idx="398" formatCode="0.00E+00">
                        <c:v>-5.8363084819753424E-5</c:v>
                      </c:pt>
                      <c:pt idx="399" formatCode="0.00E+00">
                        <c:v>-5.8530735757379451E-5</c:v>
                      </c:pt>
                      <c:pt idx="400" formatCode="0.00E+00">
                        <c:v>-5.8728497482645178E-5</c:v>
                      </c:pt>
                      <c:pt idx="401" formatCode="0.00E+00">
                        <c:v>-5.8824352336896412E-5</c:v>
                      </c:pt>
                      <c:pt idx="402" formatCode="0.00E+00">
                        <c:v>-5.8870852669186204E-5</c:v>
                      </c:pt>
                      <c:pt idx="403" formatCode="0.00E+00">
                        <c:v>-5.9410098737979797E-5</c:v>
                      </c:pt>
                      <c:pt idx="404" formatCode="0.00E+00">
                        <c:v>-5.9684483978455199E-5</c:v>
                      </c:pt>
                      <c:pt idx="405" formatCode="0.00E+00">
                        <c:v>-5.9963888039368998E-5</c:v>
                      </c:pt>
                      <c:pt idx="406" formatCode="0.00E+00">
                        <c:v>-6.0251750071009714E-5</c:v>
                      </c:pt>
                      <c:pt idx="407" formatCode="0.00E+00">
                        <c:v>-6.0518404990216803E-5</c:v>
                      </c:pt>
                      <c:pt idx="408" formatCode="0.00E+00">
                        <c:v>-5.6626804739205127E-5</c:v>
                      </c:pt>
                      <c:pt idx="409" formatCode="0.00E+00">
                        <c:v>-6.0857511746500546E-5</c:v>
                      </c:pt>
                      <c:pt idx="410" formatCode="0.00E+00">
                        <c:v>-6.1344171546076322E-5</c:v>
                      </c:pt>
                      <c:pt idx="411" formatCode="0.00E+00">
                        <c:v>-6.1696397689099412E-5</c:v>
                      </c:pt>
                      <c:pt idx="412" formatCode="0.00E+00">
                        <c:v>-6.2028070412066026E-5</c:v>
                      </c:pt>
                      <c:pt idx="413" formatCode="0.00E+00">
                        <c:v>-6.235781240552603E-5</c:v>
                      </c:pt>
                      <c:pt idx="414" formatCode="0.00E+00">
                        <c:v>-6.2682117899968645E-5</c:v>
                      </c:pt>
                      <c:pt idx="415" formatCode="0.00E+00">
                        <c:v>-6.300244992401538E-5</c:v>
                      </c:pt>
                      <c:pt idx="416" formatCode="0.00E+00">
                        <c:v>-6.3322178394237914E-5</c:v>
                      </c:pt>
                      <c:pt idx="417" formatCode="0.00E+00">
                        <c:v>-6.3640326252362522E-5</c:v>
                      </c:pt>
                      <c:pt idx="418" formatCode="0.00E+00">
                        <c:v>-6.3958138929603593E-5</c:v>
                      </c:pt>
                      <c:pt idx="419" formatCode="0.00E+00">
                        <c:v>-6.4275896757496199E-5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5DD-45CD-8A11-708AFFB0FBF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Ar_atoms!$E$1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Bound(Ar,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Ar_atoms!$E$2:$E$421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5.1999999999999997E-12</c:v>
                      </c:pt>
                      <c:pt idx="297" formatCode="0.00E+00">
                        <c:v>1.6165390632563574E-5</c:v>
                      </c:pt>
                      <c:pt idx="298" formatCode="0.00E+00">
                        <c:v>1.6582863542905218E-5</c:v>
                      </c:pt>
                      <c:pt idx="299" formatCode="0.00E+00">
                        <c:v>1.7046568374279969E-5</c:v>
                      </c:pt>
                      <c:pt idx="300" formatCode="0.00E+00">
                        <c:v>1.7519851036912894E-5</c:v>
                      </c:pt>
                      <c:pt idx="301" formatCode="0.00E+00">
                        <c:v>1.7997255191637682E-5</c:v>
                      </c:pt>
                      <c:pt idx="302" formatCode="0.00E+00">
                        <c:v>1.8475943364968653E-5</c:v>
                      </c:pt>
                      <c:pt idx="303" formatCode="0.00E+00">
                        <c:v>1.8952217965080329E-5</c:v>
                      </c:pt>
                      <c:pt idx="304" formatCode="0.00E+00">
                        <c:v>1.9275677725136825E-5</c:v>
                      </c:pt>
                      <c:pt idx="305" formatCode="0.00E+00">
                        <c:v>1.9656969205456891E-5</c:v>
                      </c:pt>
                      <c:pt idx="306" formatCode="0.00E+00">
                        <c:v>2.0075760191975253E-5</c:v>
                      </c:pt>
                      <c:pt idx="307" formatCode="0.00E+00">
                        <c:v>2.0481216660444572E-5</c:v>
                      </c:pt>
                      <c:pt idx="308" formatCode="0.00E+00">
                        <c:v>2.0880400994256226E-5</c:v>
                      </c:pt>
                      <c:pt idx="309" formatCode="0.00E+00">
                        <c:v>2.1311866322130013E-5</c:v>
                      </c:pt>
                      <c:pt idx="310" formatCode="0.00E+00">
                        <c:v>2.1736709592869615E-5</c:v>
                      </c:pt>
                      <c:pt idx="311" formatCode="0.00E+00">
                        <c:v>2.2174633901038951E-5</c:v>
                      </c:pt>
                      <c:pt idx="312" formatCode="0.00E+00">
                        <c:v>2.2610465453899902E-5</c:v>
                      </c:pt>
                      <c:pt idx="313" formatCode="0.00E+00">
                        <c:v>2.3284403363744027E-5</c:v>
                      </c:pt>
                      <c:pt idx="314" formatCode="0.00E+00">
                        <c:v>2.3733845037732024E-5</c:v>
                      </c:pt>
                      <c:pt idx="315" formatCode="0.00E+00">
                        <c:v>2.4174780424157105E-5</c:v>
                      </c:pt>
                      <c:pt idx="316" formatCode="0.00E+00">
                        <c:v>2.4609196656221334E-5</c:v>
                      </c:pt>
                      <c:pt idx="317" formatCode="0.00E+00">
                        <c:v>2.5037985212782637E-5</c:v>
                      </c:pt>
                      <c:pt idx="318" formatCode="0.00E+00">
                        <c:v>2.5461843679645839E-5</c:v>
                      </c:pt>
                      <c:pt idx="319" formatCode="0.00E+00">
                        <c:v>2.5881329081183817E-5</c:v>
                      </c:pt>
                      <c:pt idx="320" formatCode="0.00E+00">
                        <c:v>2.6296886706243929E-5</c:v>
                      </c:pt>
                      <c:pt idx="321" formatCode="0.00E+00">
                        <c:v>2.6708878254027431E-5</c:v>
                      </c:pt>
                      <c:pt idx="322" formatCode="0.00E+00">
                        <c:v>2.7117598212635591E-5</c:v>
                      </c:pt>
                      <c:pt idx="323" formatCode="0.00E+00">
                        <c:v>2.7523298042476204E-5</c:v>
                      </c:pt>
                      <c:pt idx="324" formatCode="0.00E+00">
                        <c:v>2.7926180194782432E-5</c:v>
                      </c:pt>
                      <c:pt idx="325" formatCode="0.00E+00">
                        <c:v>2.8326432146686053E-5</c:v>
                      </c:pt>
                      <c:pt idx="326" formatCode="0.00E+00">
                        <c:v>2.8724197377548779E-5</c:v>
                      </c:pt>
                      <c:pt idx="327" formatCode="0.00E+00">
                        <c:v>2.911962358309182E-5</c:v>
                      </c:pt>
                      <c:pt idx="328" formatCode="0.00E+00">
                        <c:v>2.9514147789831241E-5</c:v>
                      </c:pt>
                      <c:pt idx="329" formatCode="0.00E+00">
                        <c:v>2.9904166815817328E-5</c:v>
                      </c:pt>
                      <c:pt idx="330" formatCode="0.00E+00">
                        <c:v>3.0295352819375577E-5</c:v>
                      </c:pt>
                      <c:pt idx="331" formatCode="0.00E+00">
                        <c:v>3.0681827933272193E-5</c:v>
                      </c:pt>
                      <c:pt idx="332" formatCode="0.00E+00">
                        <c:v>3.1065807486931644E-5</c:v>
                      </c:pt>
                      <c:pt idx="333" formatCode="0.00E+00">
                        <c:v>3.1449253284492877E-5</c:v>
                      </c:pt>
                      <c:pt idx="334" formatCode="0.00E+00">
                        <c:v>3.1831081546013832E-5</c:v>
                      </c:pt>
                      <c:pt idx="335" formatCode="0.00E+00">
                        <c:v>3.221166448662548E-5</c:v>
                      </c:pt>
                      <c:pt idx="336" formatCode="0.00E+00">
                        <c:v>3.2590001481907693E-5</c:v>
                      </c:pt>
                      <c:pt idx="337" formatCode="0.00E+00">
                        <c:v>3.2967317447823024E-5</c:v>
                      </c:pt>
                      <c:pt idx="338" formatCode="0.00E+00">
                        <c:v>3.3343000672578003E-5</c:v>
                      </c:pt>
                      <c:pt idx="339" formatCode="0.00E+00">
                        <c:v>3.371730249719727E-5</c:v>
                      </c:pt>
                      <c:pt idx="340" formatCode="0.00E+00">
                        <c:v>3.4094982026498235E-5</c:v>
                      </c:pt>
                      <c:pt idx="341" formatCode="0.00E+00">
                        <c:v>3.4467457054208032E-5</c:v>
                      </c:pt>
                      <c:pt idx="342" formatCode="0.00E+00">
                        <c:v>3.4835163750523965E-5</c:v>
                      </c:pt>
                      <c:pt idx="343" formatCode="0.00E+00">
                        <c:v>3.5202572517816527E-5</c:v>
                      </c:pt>
                      <c:pt idx="344" formatCode="0.00E+00">
                        <c:v>3.5572013100550536E-5</c:v>
                      </c:pt>
                      <c:pt idx="345" formatCode="0.00E+00">
                        <c:v>3.5941730190468244E-5</c:v>
                      </c:pt>
                      <c:pt idx="346" formatCode="0.00E+00">
                        <c:v>3.6531270003710382E-5</c:v>
                      </c:pt>
                      <c:pt idx="347" formatCode="0.00E+00">
                        <c:v>3.700016216841355E-5</c:v>
                      </c:pt>
                      <c:pt idx="348" formatCode="0.00E+00">
                        <c:v>3.7149592705262643E-5</c:v>
                      </c:pt>
                      <c:pt idx="349" formatCode="0.00E+00">
                        <c:v>3.7522481803231755E-5</c:v>
                      </c:pt>
                      <c:pt idx="350" formatCode="0.00E+00">
                        <c:v>3.7828287900845211E-5</c:v>
                      </c:pt>
                      <c:pt idx="351" formatCode="0.00E+00">
                        <c:v>3.8096554161813649E-5</c:v>
                      </c:pt>
                      <c:pt idx="352" formatCode="0.00E+00">
                        <c:v>3.8459661493182827E-5</c:v>
                      </c:pt>
                      <c:pt idx="353" formatCode="0.00E+00">
                        <c:v>3.8824579639851003E-5</c:v>
                      </c:pt>
                      <c:pt idx="354" formatCode="0.00E+00">
                        <c:v>3.9214862638540035E-5</c:v>
                      </c:pt>
                      <c:pt idx="355" formatCode="0.00E+00">
                        <c:v>3.9678777681823793E-5</c:v>
                      </c:pt>
                      <c:pt idx="356" formatCode="0.00E+00">
                        <c:v>4.045075994212936E-5</c:v>
                      </c:pt>
                      <c:pt idx="357" formatCode="0.00E+00">
                        <c:v>4.0571284437244091E-5</c:v>
                      </c:pt>
                      <c:pt idx="358" formatCode="0.00E+00">
                        <c:v>4.1012119361491787E-5</c:v>
                      </c:pt>
                      <c:pt idx="359" formatCode="0.00E+00">
                        <c:v>4.0800728603985612E-5</c:v>
                      </c:pt>
                      <c:pt idx="360" formatCode="0.00E+00">
                        <c:v>4.1410791532669512E-5</c:v>
                      </c:pt>
                      <c:pt idx="361" formatCode="0.00E+00">
                        <c:v>4.167405046030875E-5</c:v>
                      </c:pt>
                      <c:pt idx="362" formatCode="0.00E+00">
                        <c:v>4.1963594456654194E-5</c:v>
                      </c:pt>
                      <c:pt idx="363" formatCode="0.00E+00">
                        <c:v>4.2252492396136033E-5</c:v>
                      </c:pt>
                      <c:pt idx="364" formatCode="0.00E+00">
                        <c:v>4.5777099854374544E-5</c:v>
                      </c:pt>
                      <c:pt idx="365" formatCode="0.00E+00">
                        <c:v>4.6361891207524349E-5</c:v>
                      </c:pt>
                      <c:pt idx="366" formatCode="0.00E+00">
                        <c:v>4.3117495669695901E-5</c:v>
                      </c:pt>
                      <c:pt idx="367" formatCode="0.00E+00">
                        <c:v>4.2854997814890541E-5</c:v>
                      </c:pt>
                      <c:pt idx="368" formatCode="0.00E+00">
                        <c:v>4.3307267108072474E-5</c:v>
                      </c:pt>
                      <c:pt idx="369" formatCode="0.00E+00">
                        <c:v>4.369974620256157E-5</c:v>
                      </c:pt>
                      <c:pt idx="370" formatCode="0.00E+00">
                        <c:v>4.4388668428374821E-5</c:v>
                      </c:pt>
                      <c:pt idx="371" formatCode="0.00E+00">
                        <c:v>4.5539177623285389E-5</c:v>
                      </c:pt>
                      <c:pt idx="372" formatCode="0.00E+00">
                        <c:v>4.5851744764824016E-5</c:v>
                      </c:pt>
                      <c:pt idx="373" formatCode="0.00E+00">
                        <c:v>4.6053426392915768E-5</c:v>
                      </c:pt>
                      <c:pt idx="374" formatCode="0.00E+00">
                        <c:v>4.5858482685652197E-5</c:v>
                      </c:pt>
                      <c:pt idx="375" formatCode="0.00E+00">
                        <c:v>4.6402438945820928E-5</c:v>
                      </c:pt>
                      <c:pt idx="376" formatCode="0.00E+00">
                        <c:v>4.681633252877028E-5</c:v>
                      </c:pt>
                      <c:pt idx="377" formatCode="0.00E+00">
                        <c:v>5.3306783346468557E-5</c:v>
                      </c:pt>
                      <c:pt idx="378" formatCode="0.00E+00">
                        <c:v>4.6626000132687756E-5</c:v>
                      </c:pt>
                      <c:pt idx="379" formatCode="0.00E+00">
                        <c:v>4.6767345552691233E-5</c:v>
                      </c:pt>
                      <c:pt idx="380" formatCode="0.00E+00">
                        <c:v>4.7341733518917772E-5</c:v>
                      </c:pt>
                      <c:pt idx="381" formatCode="0.00E+00">
                        <c:v>4.7788894976650526E-5</c:v>
                      </c:pt>
                      <c:pt idx="382" formatCode="0.00E+00">
                        <c:v>4.9081267964135723E-5</c:v>
                      </c:pt>
                      <c:pt idx="383" formatCode="0.00E+00">
                        <c:v>7.271798301567563E-5</c:v>
                      </c:pt>
                      <c:pt idx="384" formatCode="0.00E+00">
                        <c:v>5.935078695610293E-5</c:v>
                      </c:pt>
                      <c:pt idx="385" formatCode="0.00E+00">
                        <c:v>4.9490838320291151E-5</c:v>
                      </c:pt>
                      <c:pt idx="386" formatCode="0.00E+00">
                        <c:v>5.1708869649671693E-5</c:v>
                      </c:pt>
                      <c:pt idx="387" formatCode="0.00E+00">
                        <c:v>5.1827512419977168E-5</c:v>
                      </c:pt>
                      <c:pt idx="388" formatCode="0.00E+00">
                        <c:v>4.6103823939200778E-5</c:v>
                      </c:pt>
                      <c:pt idx="389" formatCode="0.00E+00">
                        <c:v>4.8022686880640692E-5</c:v>
                      </c:pt>
                      <c:pt idx="390" formatCode="0.00E+00">
                        <c:v>4.647993536205719E-5</c:v>
                      </c:pt>
                      <c:pt idx="391" formatCode="0.00E+00">
                        <c:v>4.7310997867662543E-5</c:v>
                      </c:pt>
                      <c:pt idx="392" formatCode="0.00E+00">
                        <c:v>4.8017645506980494E-5</c:v>
                      </c:pt>
                      <c:pt idx="393" formatCode="0.00E+00">
                        <c:v>5.3438482045576096E-5</c:v>
                      </c:pt>
                      <c:pt idx="394" formatCode="0.00E+00">
                        <c:v>5.0959873200028957E-5</c:v>
                      </c:pt>
                      <c:pt idx="395" formatCode="0.00E+00">
                        <c:v>5.2223240266852832E-5</c:v>
                      </c:pt>
                      <c:pt idx="396" formatCode="0.00E+00">
                        <c:v>5.1746517001226209E-5</c:v>
                      </c:pt>
                      <c:pt idx="397" formatCode="0.00E+00">
                        <c:v>5.2190900296324023E-5</c:v>
                      </c:pt>
                      <c:pt idx="398" formatCode="0.00E+00">
                        <c:v>5.2231529324519873E-5</c:v>
                      </c:pt>
                      <c:pt idx="399" formatCode="0.00E+00">
                        <c:v>5.27310162819464E-5</c:v>
                      </c:pt>
                      <c:pt idx="400" formatCode="0.00E+00">
                        <c:v>5.3200167391438241E-5</c:v>
                      </c:pt>
                      <c:pt idx="401" formatCode="0.00E+00">
                        <c:v>5.3771014859962298E-5</c:v>
                      </c:pt>
                      <c:pt idx="402" formatCode="0.00E+00">
                        <c:v>5.4391020543000991E-5</c:v>
                      </c:pt>
                      <c:pt idx="403" formatCode="0.00E+00">
                        <c:v>5.4518098053159818E-5</c:v>
                      </c:pt>
                      <c:pt idx="404" formatCode="0.00E+00">
                        <c:v>5.4909867502793971E-5</c:v>
                      </c:pt>
                      <c:pt idx="405" formatCode="0.00E+00">
                        <c:v>5.5296462476700897E-5</c:v>
                      </c:pt>
                      <c:pt idx="406" formatCode="0.00E+00">
                        <c:v>5.5674456753373658E-5</c:v>
                      </c:pt>
                      <c:pt idx="407" formatCode="0.00E+00">
                        <c:v>5.6073528048852104E-5</c:v>
                      </c:pt>
                      <c:pt idx="408" formatCode="0.00E+00">
                        <c:v>6.0630736766447209E-5</c:v>
                      </c:pt>
                      <c:pt idx="409" formatCode="0.00E+00">
                        <c:v>5.7065532544046259E-5</c:v>
                      </c:pt>
                      <c:pt idx="410" formatCode="0.00E+00">
                        <c:v>5.7244281642923477E-5</c:v>
                      </c:pt>
                      <c:pt idx="411" formatCode="0.00E+00">
                        <c:v>5.7557382043658724E-5</c:v>
                      </c:pt>
                      <c:pt idx="412" formatCode="0.00E+00">
                        <c:v>5.7890964785397389E-5</c:v>
                      </c:pt>
                      <c:pt idx="413" formatCode="0.00E+00">
                        <c:v>5.822641820426322E-5</c:v>
                      </c:pt>
                      <c:pt idx="414" formatCode="0.00E+00">
                        <c:v>5.856725885436236E-5</c:v>
                      </c:pt>
                      <c:pt idx="415" formatCode="0.00E+00">
                        <c:v>5.8912034256243087E-5</c:v>
                      </c:pt>
                      <c:pt idx="416" formatCode="0.00E+00">
                        <c:v>5.9257384813503239E-5</c:v>
                      </c:pt>
                      <c:pt idx="417" formatCode="0.00E+00">
                        <c:v>5.9604297681793231E-5</c:v>
                      </c:pt>
                      <c:pt idx="418" formatCode="0.00E+00">
                        <c:v>5.9951537310480636E-5</c:v>
                      </c:pt>
                      <c:pt idx="419" formatCode="0.00E+00">
                        <c:v>6.029883303761553E-5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5DD-45CD-8A11-708AFFB0FBF2}"/>
                  </c:ext>
                </c:extLst>
              </c15:ser>
            </c15:filteredLineSeries>
          </c:ext>
        </c:extLst>
      </c:lineChart>
      <c:catAx>
        <c:axId val="63957921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580200"/>
        <c:crosses val="autoZero"/>
        <c:auto val="1"/>
        <c:lblAlgn val="ctr"/>
        <c:lblOffset val="100"/>
        <c:noMultiLvlLbl val="0"/>
      </c:catAx>
      <c:valAx>
        <c:axId val="63958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57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H_atoms!$B$1</c:f>
              <c:strCache>
                <c:ptCount val="1"/>
                <c:pt idx="0">
                  <c:v>H,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H_atoms!$B$2:$B$421</c:f>
              <c:numCache>
                <c:formatCode>0.00E+00</c:formatCode>
                <c:ptCount val="420"/>
                <c:pt idx="0">
                  <c:v>190200</c:v>
                </c:pt>
                <c:pt idx="1">
                  <c:v>194200</c:v>
                </c:pt>
                <c:pt idx="2">
                  <c:v>210900</c:v>
                </c:pt>
                <c:pt idx="3">
                  <c:v>213300</c:v>
                </c:pt>
                <c:pt idx="4">
                  <c:v>214400</c:v>
                </c:pt>
                <c:pt idx="5">
                  <c:v>209700</c:v>
                </c:pt>
                <c:pt idx="6">
                  <c:v>199900</c:v>
                </c:pt>
                <c:pt idx="7">
                  <c:v>184100</c:v>
                </c:pt>
                <c:pt idx="8">
                  <c:v>196500</c:v>
                </c:pt>
                <c:pt idx="9">
                  <c:v>206900</c:v>
                </c:pt>
                <c:pt idx="10">
                  <c:v>198600</c:v>
                </c:pt>
                <c:pt idx="11">
                  <c:v>170000</c:v>
                </c:pt>
                <c:pt idx="12">
                  <c:v>187500</c:v>
                </c:pt>
                <c:pt idx="13">
                  <c:v>197800</c:v>
                </c:pt>
                <c:pt idx="14">
                  <c:v>199100</c:v>
                </c:pt>
                <c:pt idx="15">
                  <c:v>200300</c:v>
                </c:pt>
                <c:pt idx="16">
                  <c:v>191400</c:v>
                </c:pt>
                <c:pt idx="17">
                  <c:v>198100</c:v>
                </c:pt>
                <c:pt idx="18">
                  <c:v>198800</c:v>
                </c:pt>
                <c:pt idx="19">
                  <c:v>188600</c:v>
                </c:pt>
                <c:pt idx="20">
                  <c:v>151800</c:v>
                </c:pt>
                <c:pt idx="21">
                  <c:v>142100</c:v>
                </c:pt>
                <c:pt idx="22">
                  <c:v>142600</c:v>
                </c:pt>
                <c:pt idx="23">
                  <c:v>121800</c:v>
                </c:pt>
                <c:pt idx="24">
                  <c:v>129400</c:v>
                </c:pt>
                <c:pt idx="25">
                  <c:v>146000</c:v>
                </c:pt>
                <c:pt idx="26">
                  <c:v>134100</c:v>
                </c:pt>
                <c:pt idx="27">
                  <c:v>122200</c:v>
                </c:pt>
                <c:pt idx="28">
                  <c:v>119300</c:v>
                </c:pt>
                <c:pt idx="29">
                  <c:v>128200</c:v>
                </c:pt>
                <c:pt idx="30">
                  <c:v>98840</c:v>
                </c:pt>
                <c:pt idx="31">
                  <c:v>90410</c:v>
                </c:pt>
                <c:pt idx="32">
                  <c:v>59910</c:v>
                </c:pt>
                <c:pt idx="33">
                  <c:v>82830</c:v>
                </c:pt>
                <c:pt idx="34">
                  <c:v>89270</c:v>
                </c:pt>
                <c:pt idx="35">
                  <c:v>61240</c:v>
                </c:pt>
                <c:pt idx="36">
                  <c:v>57500</c:v>
                </c:pt>
                <c:pt idx="37">
                  <c:v>92790</c:v>
                </c:pt>
                <c:pt idx="38">
                  <c:v>92790</c:v>
                </c:pt>
                <c:pt idx="39">
                  <c:v>107000</c:v>
                </c:pt>
                <c:pt idx="40">
                  <c:v>81670</c:v>
                </c:pt>
                <c:pt idx="41">
                  <c:v>55460</c:v>
                </c:pt>
                <c:pt idx="42">
                  <c:v>40230</c:v>
                </c:pt>
                <c:pt idx="43">
                  <c:v>41740</c:v>
                </c:pt>
                <c:pt idx="44">
                  <c:v>46820</c:v>
                </c:pt>
                <c:pt idx="45">
                  <c:v>71680</c:v>
                </c:pt>
                <c:pt idx="46">
                  <c:v>51630</c:v>
                </c:pt>
                <c:pt idx="47">
                  <c:v>49990</c:v>
                </c:pt>
                <c:pt idx="48">
                  <c:v>63450</c:v>
                </c:pt>
                <c:pt idx="49">
                  <c:v>63270</c:v>
                </c:pt>
                <c:pt idx="50">
                  <c:v>34900</c:v>
                </c:pt>
                <c:pt idx="51">
                  <c:v>33260</c:v>
                </c:pt>
                <c:pt idx="52">
                  <c:v>44590</c:v>
                </c:pt>
                <c:pt idx="53">
                  <c:v>50130</c:v>
                </c:pt>
                <c:pt idx="54">
                  <c:v>47080</c:v>
                </c:pt>
                <c:pt idx="55">
                  <c:v>53560</c:v>
                </c:pt>
                <c:pt idx="56">
                  <c:v>48030</c:v>
                </c:pt>
                <c:pt idx="57">
                  <c:v>41250</c:v>
                </c:pt>
                <c:pt idx="58">
                  <c:v>40420</c:v>
                </c:pt>
                <c:pt idx="59">
                  <c:v>41440</c:v>
                </c:pt>
                <c:pt idx="60">
                  <c:v>50660</c:v>
                </c:pt>
                <c:pt idx="61">
                  <c:v>60120</c:v>
                </c:pt>
                <c:pt idx="62">
                  <c:v>71640</c:v>
                </c:pt>
                <c:pt idx="63">
                  <c:v>35290</c:v>
                </c:pt>
                <c:pt idx="64">
                  <c:v>45650</c:v>
                </c:pt>
                <c:pt idx="65">
                  <c:v>66770</c:v>
                </c:pt>
                <c:pt idx="66">
                  <c:v>66820</c:v>
                </c:pt>
                <c:pt idx="67">
                  <c:v>75500</c:v>
                </c:pt>
                <c:pt idx="68">
                  <c:v>40660</c:v>
                </c:pt>
                <c:pt idx="69">
                  <c:v>24230</c:v>
                </c:pt>
                <c:pt idx="70">
                  <c:v>26610</c:v>
                </c:pt>
                <c:pt idx="71">
                  <c:v>26840</c:v>
                </c:pt>
                <c:pt idx="72">
                  <c:v>24840</c:v>
                </c:pt>
                <c:pt idx="73">
                  <c:v>26350</c:v>
                </c:pt>
                <c:pt idx="74">
                  <c:v>35500</c:v>
                </c:pt>
                <c:pt idx="75">
                  <c:v>36980</c:v>
                </c:pt>
                <c:pt idx="76">
                  <c:v>55370</c:v>
                </c:pt>
                <c:pt idx="77">
                  <c:v>48100</c:v>
                </c:pt>
                <c:pt idx="78">
                  <c:v>56290</c:v>
                </c:pt>
                <c:pt idx="79">
                  <c:v>35150</c:v>
                </c:pt>
                <c:pt idx="80">
                  <c:v>42070</c:v>
                </c:pt>
                <c:pt idx="81">
                  <c:v>53710</c:v>
                </c:pt>
                <c:pt idx="82">
                  <c:v>49950</c:v>
                </c:pt>
                <c:pt idx="83">
                  <c:v>57040</c:v>
                </c:pt>
                <c:pt idx="84">
                  <c:v>83460</c:v>
                </c:pt>
                <c:pt idx="85">
                  <c:v>85200</c:v>
                </c:pt>
                <c:pt idx="86">
                  <c:v>89840</c:v>
                </c:pt>
                <c:pt idx="87">
                  <c:v>73550</c:v>
                </c:pt>
                <c:pt idx="88">
                  <c:v>70550</c:v>
                </c:pt>
                <c:pt idx="89">
                  <c:v>91150</c:v>
                </c:pt>
                <c:pt idx="90">
                  <c:v>83140</c:v>
                </c:pt>
                <c:pt idx="91">
                  <c:v>100100</c:v>
                </c:pt>
                <c:pt idx="92">
                  <c:v>102600</c:v>
                </c:pt>
                <c:pt idx="93">
                  <c:v>81170</c:v>
                </c:pt>
                <c:pt idx="94">
                  <c:v>46900</c:v>
                </c:pt>
                <c:pt idx="95">
                  <c:v>65460</c:v>
                </c:pt>
                <c:pt idx="96">
                  <c:v>110600</c:v>
                </c:pt>
                <c:pt idx="97">
                  <c:v>124900</c:v>
                </c:pt>
                <c:pt idx="98">
                  <c:v>114300</c:v>
                </c:pt>
                <c:pt idx="99">
                  <c:v>115100</c:v>
                </c:pt>
                <c:pt idx="100">
                  <c:v>139600</c:v>
                </c:pt>
                <c:pt idx="101">
                  <c:v>128600</c:v>
                </c:pt>
                <c:pt idx="102">
                  <c:v>136800</c:v>
                </c:pt>
                <c:pt idx="103">
                  <c:v>129100</c:v>
                </c:pt>
                <c:pt idx="104">
                  <c:v>132500</c:v>
                </c:pt>
                <c:pt idx="105">
                  <c:v>135400</c:v>
                </c:pt>
                <c:pt idx="106">
                  <c:v>95900</c:v>
                </c:pt>
                <c:pt idx="107">
                  <c:v>109100</c:v>
                </c:pt>
                <c:pt idx="108">
                  <c:v>137800</c:v>
                </c:pt>
                <c:pt idx="109">
                  <c:v>148900</c:v>
                </c:pt>
                <c:pt idx="110">
                  <c:v>168200</c:v>
                </c:pt>
                <c:pt idx="111">
                  <c:v>172800</c:v>
                </c:pt>
                <c:pt idx="112">
                  <c:v>127800</c:v>
                </c:pt>
                <c:pt idx="113">
                  <c:v>134200</c:v>
                </c:pt>
                <c:pt idx="114">
                  <c:v>127300</c:v>
                </c:pt>
                <c:pt idx="115">
                  <c:v>123700</c:v>
                </c:pt>
                <c:pt idx="116">
                  <c:v>156000</c:v>
                </c:pt>
                <c:pt idx="117">
                  <c:v>175200</c:v>
                </c:pt>
                <c:pt idx="118">
                  <c:v>168200</c:v>
                </c:pt>
                <c:pt idx="119">
                  <c:v>143200</c:v>
                </c:pt>
                <c:pt idx="120">
                  <c:v>173400</c:v>
                </c:pt>
                <c:pt idx="121">
                  <c:v>183300</c:v>
                </c:pt>
                <c:pt idx="122">
                  <c:v>186700</c:v>
                </c:pt>
                <c:pt idx="123">
                  <c:v>179500</c:v>
                </c:pt>
                <c:pt idx="124">
                  <c:v>158400</c:v>
                </c:pt>
                <c:pt idx="125">
                  <c:v>174600</c:v>
                </c:pt>
                <c:pt idx="126">
                  <c:v>171800</c:v>
                </c:pt>
                <c:pt idx="127">
                  <c:v>183200</c:v>
                </c:pt>
                <c:pt idx="128">
                  <c:v>171900</c:v>
                </c:pt>
                <c:pt idx="129">
                  <c:v>172900</c:v>
                </c:pt>
                <c:pt idx="130">
                  <c:v>170900</c:v>
                </c:pt>
                <c:pt idx="131">
                  <c:v>161700</c:v>
                </c:pt>
                <c:pt idx="132">
                  <c:v>163000</c:v>
                </c:pt>
                <c:pt idx="133">
                  <c:v>169700</c:v>
                </c:pt>
                <c:pt idx="134">
                  <c:v>194700</c:v>
                </c:pt>
                <c:pt idx="135">
                  <c:v>195900</c:v>
                </c:pt>
                <c:pt idx="136">
                  <c:v>181300</c:v>
                </c:pt>
                <c:pt idx="137">
                  <c:v>191400</c:v>
                </c:pt>
                <c:pt idx="138">
                  <c:v>195000</c:v>
                </c:pt>
                <c:pt idx="139">
                  <c:v>201800</c:v>
                </c:pt>
                <c:pt idx="140">
                  <c:v>205300</c:v>
                </c:pt>
                <c:pt idx="141">
                  <c:v>215700</c:v>
                </c:pt>
                <c:pt idx="142">
                  <c:v>205700</c:v>
                </c:pt>
                <c:pt idx="143">
                  <c:v>193800</c:v>
                </c:pt>
                <c:pt idx="144">
                  <c:v>186200</c:v>
                </c:pt>
                <c:pt idx="145">
                  <c:v>196000</c:v>
                </c:pt>
                <c:pt idx="146">
                  <c:v>205100</c:v>
                </c:pt>
                <c:pt idx="147">
                  <c:v>203200</c:v>
                </c:pt>
                <c:pt idx="148">
                  <c:v>214300</c:v>
                </c:pt>
                <c:pt idx="149">
                  <c:v>215400</c:v>
                </c:pt>
                <c:pt idx="150">
                  <c:v>215300</c:v>
                </c:pt>
                <c:pt idx="151">
                  <c:v>218900</c:v>
                </c:pt>
                <c:pt idx="152">
                  <c:v>218600</c:v>
                </c:pt>
                <c:pt idx="153">
                  <c:v>213500</c:v>
                </c:pt>
                <c:pt idx="154">
                  <c:v>209400</c:v>
                </c:pt>
                <c:pt idx="155">
                  <c:v>208100</c:v>
                </c:pt>
                <c:pt idx="156">
                  <c:v>202600</c:v>
                </c:pt>
                <c:pt idx="157">
                  <c:v>211800</c:v>
                </c:pt>
                <c:pt idx="158">
                  <c:v>217100</c:v>
                </c:pt>
                <c:pt idx="159">
                  <c:v>217300</c:v>
                </c:pt>
                <c:pt idx="160">
                  <c:v>215400</c:v>
                </c:pt>
                <c:pt idx="161">
                  <c:v>212300</c:v>
                </c:pt>
                <c:pt idx="162">
                  <c:v>210000</c:v>
                </c:pt>
                <c:pt idx="163">
                  <c:v>210900</c:v>
                </c:pt>
                <c:pt idx="164">
                  <c:v>212200</c:v>
                </c:pt>
                <c:pt idx="165">
                  <c:v>204000</c:v>
                </c:pt>
                <c:pt idx="166">
                  <c:v>192300</c:v>
                </c:pt>
                <c:pt idx="167">
                  <c:v>190800</c:v>
                </c:pt>
                <c:pt idx="168">
                  <c:v>198000</c:v>
                </c:pt>
                <c:pt idx="169">
                  <c:v>229700</c:v>
                </c:pt>
                <c:pt idx="170">
                  <c:v>229700</c:v>
                </c:pt>
                <c:pt idx="171">
                  <c:v>150400</c:v>
                </c:pt>
                <c:pt idx="172">
                  <c:v>145200</c:v>
                </c:pt>
                <c:pt idx="173">
                  <c:v>120000</c:v>
                </c:pt>
                <c:pt idx="174">
                  <c:v>112500</c:v>
                </c:pt>
                <c:pt idx="175">
                  <c:v>124700</c:v>
                </c:pt>
                <c:pt idx="176">
                  <c:v>150500</c:v>
                </c:pt>
                <c:pt idx="177">
                  <c:v>175000</c:v>
                </c:pt>
                <c:pt idx="178">
                  <c:v>217600</c:v>
                </c:pt>
                <c:pt idx="179">
                  <c:v>235200</c:v>
                </c:pt>
                <c:pt idx="180">
                  <c:v>226500</c:v>
                </c:pt>
                <c:pt idx="181">
                  <c:v>156400</c:v>
                </c:pt>
                <c:pt idx="182">
                  <c:v>173800</c:v>
                </c:pt>
                <c:pt idx="183">
                  <c:v>124300</c:v>
                </c:pt>
                <c:pt idx="184">
                  <c:v>128700</c:v>
                </c:pt>
                <c:pt idx="185">
                  <c:v>131000</c:v>
                </c:pt>
                <c:pt idx="186">
                  <c:v>152800</c:v>
                </c:pt>
                <c:pt idx="187">
                  <c:v>123100</c:v>
                </c:pt>
                <c:pt idx="188">
                  <c:v>119800</c:v>
                </c:pt>
                <c:pt idx="189">
                  <c:v>80350</c:v>
                </c:pt>
                <c:pt idx="190">
                  <c:v>73350</c:v>
                </c:pt>
                <c:pt idx="191">
                  <c:v>73710</c:v>
                </c:pt>
                <c:pt idx="192">
                  <c:v>80530</c:v>
                </c:pt>
                <c:pt idx="193">
                  <c:v>109400</c:v>
                </c:pt>
                <c:pt idx="194">
                  <c:v>130300</c:v>
                </c:pt>
                <c:pt idx="195">
                  <c:v>126000</c:v>
                </c:pt>
                <c:pt idx="196">
                  <c:v>116700</c:v>
                </c:pt>
                <c:pt idx="197">
                  <c:v>100600</c:v>
                </c:pt>
                <c:pt idx="198">
                  <c:v>90600</c:v>
                </c:pt>
                <c:pt idx="199">
                  <c:v>89550</c:v>
                </c:pt>
                <c:pt idx="200">
                  <c:v>100600</c:v>
                </c:pt>
                <c:pt idx="201">
                  <c:v>89570</c:v>
                </c:pt>
                <c:pt idx="202">
                  <c:v>112300</c:v>
                </c:pt>
                <c:pt idx="203">
                  <c:v>110200</c:v>
                </c:pt>
                <c:pt idx="204">
                  <c:v>116200</c:v>
                </c:pt>
                <c:pt idx="205">
                  <c:v>116200</c:v>
                </c:pt>
                <c:pt idx="206">
                  <c:v>123900</c:v>
                </c:pt>
                <c:pt idx="207">
                  <c:v>118800</c:v>
                </c:pt>
                <c:pt idx="208">
                  <c:v>81040</c:v>
                </c:pt>
                <c:pt idx="209">
                  <c:v>108700</c:v>
                </c:pt>
                <c:pt idx="210">
                  <c:v>122500</c:v>
                </c:pt>
                <c:pt idx="211">
                  <c:v>120100</c:v>
                </c:pt>
                <c:pt idx="212">
                  <c:v>122700</c:v>
                </c:pt>
                <c:pt idx="213">
                  <c:v>117300</c:v>
                </c:pt>
                <c:pt idx="214">
                  <c:v>79240</c:v>
                </c:pt>
                <c:pt idx="215">
                  <c:v>76110</c:v>
                </c:pt>
                <c:pt idx="216">
                  <c:v>62510</c:v>
                </c:pt>
                <c:pt idx="217">
                  <c:v>57640</c:v>
                </c:pt>
                <c:pt idx="218">
                  <c:v>58130</c:v>
                </c:pt>
                <c:pt idx="219">
                  <c:v>58130</c:v>
                </c:pt>
                <c:pt idx="220">
                  <c:v>84800</c:v>
                </c:pt>
                <c:pt idx="221">
                  <c:v>99920</c:v>
                </c:pt>
                <c:pt idx="222">
                  <c:v>78420</c:v>
                </c:pt>
                <c:pt idx="223">
                  <c:v>68030</c:v>
                </c:pt>
                <c:pt idx="224">
                  <c:v>84160</c:v>
                </c:pt>
                <c:pt idx="225">
                  <c:v>59390</c:v>
                </c:pt>
                <c:pt idx="226">
                  <c:v>76660</c:v>
                </c:pt>
                <c:pt idx="227">
                  <c:v>48650</c:v>
                </c:pt>
                <c:pt idx="228">
                  <c:v>78170</c:v>
                </c:pt>
                <c:pt idx="229">
                  <c:v>66870</c:v>
                </c:pt>
                <c:pt idx="230">
                  <c:v>88390</c:v>
                </c:pt>
                <c:pt idx="231">
                  <c:v>90150</c:v>
                </c:pt>
                <c:pt idx="232">
                  <c:v>110000</c:v>
                </c:pt>
                <c:pt idx="233">
                  <c:v>113300</c:v>
                </c:pt>
                <c:pt idx="234">
                  <c:v>114900</c:v>
                </c:pt>
                <c:pt idx="235">
                  <c:v>118500</c:v>
                </c:pt>
                <c:pt idx="236">
                  <c:v>138000</c:v>
                </c:pt>
                <c:pt idx="237">
                  <c:v>98920</c:v>
                </c:pt>
                <c:pt idx="238">
                  <c:v>103500</c:v>
                </c:pt>
                <c:pt idx="239">
                  <c:v>117100</c:v>
                </c:pt>
                <c:pt idx="240">
                  <c:v>129100</c:v>
                </c:pt>
                <c:pt idx="241">
                  <c:v>126900</c:v>
                </c:pt>
                <c:pt idx="242">
                  <c:v>146400</c:v>
                </c:pt>
                <c:pt idx="243">
                  <c:v>168500</c:v>
                </c:pt>
                <c:pt idx="244">
                  <c:v>144900</c:v>
                </c:pt>
                <c:pt idx="245">
                  <c:v>157700</c:v>
                </c:pt>
                <c:pt idx="246">
                  <c:v>173100</c:v>
                </c:pt>
                <c:pt idx="247">
                  <c:v>179700</c:v>
                </c:pt>
                <c:pt idx="248">
                  <c:v>138500</c:v>
                </c:pt>
                <c:pt idx="249">
                  <c:v>162300</c:v>
                </c:pt>
                <c:pt idx="250">
                  <c:v>171500</c:v>
                </c:pt>
                <c:pt idx="251">
                  <c:v>174600</c:v>
                </c:pt>
                <c:pt idx="252">
                  <c:v>182900</c:v>
                </c:pt>
                <c:pt idx="253">
                  <c:v>182300</c:v>
                </c:pt>
                <c:pt idx="254">
                  <c:v>175700</c:v>
                </c:pt>
                <c:pt idx="255">
                  <c:v>172200</c:v>
                </c:pt>
                <c:pt idx="256">
                  <c:v>190700</c:v>
                </c:pt>
                <c:pt idx="257">
                  <c:v>188400</c:v>
                </c:pt>
                <c:pt idx="258">
                  <c:v>187400</c:v>
                </c:pt>
                <c:pt idx="259">
                  <c:v>182400</c:v>
                </c:pt>
                <c:pt idx="260">
                  <c:v>154600</c:v>
                </c:pt>
                <c:pt idx="261">
                  <c:v>154600</c:v>
                </c:pt>
                <c:pt idx="262">
                  <c:v>189000</c:v>
                </c:pt>
                <c:pt idx="263">
                  <c:v>192400</c:v>
                </c:pt>
                <c:pt idx="264">
                  <c:v>217000</c:v>
                </c:pt>
                <c:pt idx="265">
                  <c:v>210000</c:v>
                </c:pt>
                <c:pt idx="266">
                  <c:v>217600</c:v>
                </c:pt>
                <c:pt idx="267">
                  <c:v>221300</c:v>
                </c:pt>
                <c:pt idx="268">
                  <c:v>214700</c:v>
                </c:pt>
                <c:pt idx="269">
                  <c:v>185400</c:v>
                </c:pt>
                <c:pt idx="270">
                  <c:v>205400</c:v>
                </c:pt>
                <c:pt idx="271">
                  <c:v>205300</c:v>
                </c:pt>
                <c:pt idx="272">
                  <c:v>213100</c:v>
                </c:pt>
                <c:pt idx="273">
                  <c:v>208400</c:v>
                </c:pt>
                <c:pt idx="274">
                  <c:v>206900</c:v>
                </c:pt>
                <c:pt idx="275">
                  <c:v>202400</c:v>
                </c:pt>
                <c:pt idx="276">
                  <c:v>225200</c:v>
                </c:pt>
                <c:pt idx="277">
                  <c:v>199500</c:v>
                </c:pt>
                <c:pt idx="278">
                  <c:v>203900</c:v>
                </c:pt>
                <c:pt idx="279">
                  <c:v>213400</c:v>
                </c:pt>
                <c:pt idx="280">
                  <c:v>208700</c:v>
                </c:pt>
                <c:pt idx="281">
                  <c:v>211600</c:v>
                </c:pt>
                <c:pt idx="282">
                  <c:v>209100</c:v>
                </c:pt>
                <c:pt idx="283">
                  <c:v>211800</c:v>
                </c:pt>
                <c:pt idx="284">
                  <c:v>203500</c:v>
                </c:pt>
                <c:pt idx="285">
                  <c:v>209300</c:v>
                </c:pt>
                <c:pt idx="286">
                  <c:v>204500</c:v>
                </c:pt>
                <c:pt idx="287">
                  <c:v>200200</c:v>
                </c:pt>
                <c:pt idx="288">
                  <c:v>223700</c:v>
                </c:pt>
                <c:pt idx="289">
                  <c:v>201500</c:v>
                </c:pt>
                <c:pt idx="290">
                  <c:v>213600</c:v>
                </c:pt>
                <c:pt idx="291">
                  <c:v>218000</c:v>
                </c:pt>
                <c:pt idx="292">
                  <c:v>214200</c:v>
                </c:pt>
                <c:pt idx="293">
                  <c:v>206300</c:v>
                </c:pt>
                <c:pt idx="294">
                  <c:v>206100</c:v>
                </c:pt>
                <c:pt idx="295">
                  <c:v>202600</c:v>
                </c:pt>
                <c:pt idx="296">
                  <c:v>198800</c:v>
                </c:pt>
                <c:pt idx="297" formatCode="General">
                  <c:v>226357.11003130325</c:v>
                </c:pt>
                <c:pt idx="298" formatCode="General">
                  <c:v>236798.66068143956</c:v>
                </c:pt>
                <c:pt idx="299" formatCode="General">
                  <c:v>226825.76523112628</c:v>
                </c:pt>
                <c:pt idx="300" formatCode="General">
                  <c:v>214932.85560360446</c:v>
                </c:pt>
                <c:pt idx="301" formatCode="General">
                  <c:v>207320.12356944595</c:v>
                </c:pt>
                <c:pt idx="302" formatCode="General">
                  <c:v>217090.57089170578</c:v>
                </c:pt>
                <c:pt idx="303" formatCode="General">
                  <c:v>226147.32072300004</c:v>
                </c:pt>
                <c:pt idx="304" formatCode="General">
                  <c:v>224197.00982747349</c:v>
                </c:pt>
                <c:pt idx="305" formatCode="General">
                  <c:v>235235.32692046225</c:v>
                </c:pt>
                <c:pt idx="306" formatCode="General">
                  <c:v>236268.05509676115</c:v>
                </c:pt>
                <c:pt idx="307" formatCode="General">
                  <c:v>236094.14998537945</c:v>
                </c:pt>
                <c:pt idx="308" formatCode="General">
                  <c:v>239617.43879526708</c:v>
                </c:pt>
                <c:pt idx="309" formatCode="General">
                  <c:v>239236.9473237425</c:v>
                </c:pt>
                <c:pt idx="310" formatCode="General">
                  <c:v>234055.97736166755</c:v>
                </c:pt>
                <c:pt idx="311" formatCode="General">
                  <c:v>229872.10792605981</c:v>
                </c:pt>
                <c:pt idx="312" formatCode="General">
                  <c:v>228487.04572279146</c:v>
                </c:pt>
                <c:pt idx="313" formatCode="General">
                  <c:v>222999.58415268085</c:v>
                </c:pt>
                <c:pt idx="314" formatCode="General">
                  <c:v>232195.98607710516</c:v>
                </c:pt>
                <c:pt idx="315" formatCode="General">
                  <c:v>237360.84125141948</c:v>
                </c:pt>
                <c:pt idx="316" formatCode="General">
                  <c:v>238935.41512752001</c:v>
                </c:pt>
                <c:pt idx="317" formatCode="General">
                  <c:v>238505.87630312506</c:v>
                </c:pt>
                <c:pt idx="318" formatCode="General">
                  <c:v>236940.23486687936</c:v>
                </c:pt>
                <c:pt idx="319" formatCode="General">
                  <c:v>235610.32419150119</c:v>
                </c:pt>
                <c:pt idx="320" formatCode="General">
                  <c:v>236259.31114090787</c:v>
                </c:pt>
                <c:pt idx="321" formatCode="General">
                  <c:v>235736.1693336872</c:v>
                </c:pt>
                <c:pt idx="322" formatCode="General">
                  <c:v>227872.22199318337</c:v>
                </c:pt>
                <c:pt idx="323" formatCode="General">
                  <c:v>218371.58413821421</c:v>
                </c:pt>
                <c:pt idx="324" formatCode="General">
                  <c:v>217945.73053216742</c:v>
                </c:pt>
                <c:pt idx="325" formatCode="General">
                  <c:v>222679.25051852048</c:v>
                </c:pt>
                <c:pt idx="326" formatCode="General">
                  <c:v>251026.3446929137</c:v>
                </c:pt>
                <c:pt idx="327" formatCode="General">
                  <c:v>249185.25659526122</c:v>
                </c:pt>
                <c:pt idx="328" formatCode="General">
                  <c:v>175659.07261133628</c:v>
                </c:pt>
                <c:pt idx="329" formatCode="General">
                  <c:v>175601.82151837921</c:v>
                </c:pt>
                <c:pt idx="330" formatCode="General">
                  <c:v>155940.0437761611</c:v>
                </c:pt>
                <c:pt idx="331" formatCode="General">
                  <c:v>154043.12733786678</c:v>
                </c:pt>
                <c:pt idx="332" formatCode="General">
                  <c:v>169507.38668342333</c:v>
                </c:pt>
                <c:pt idx="333" formatCode="General">
                  <c:v>194419.79947572414</c:v>
                </c:pt>
                <c:pt idx="334" formatCode="General">
                  <c:v>212365.18676990189</c:v>
                </c:pt>
                <c:pt idx="335" formatCode="General">
                  <c:v>244676.75971844798</c:v>
                </c:pt>
                <c:pt idx="336" formatCode="General">
                  <c:v>252222.67562400439</c:v>
                </c:pt>
                <c:pt idx="337" formatCode="General">
                  <c:v>234182.30927990799</c:v>
                </c:pt>
                <c:pt idx="338" formatCode="General">
                  <c:v>163568.77098033903</c:v>
                </c:pt>
                <c:pt idx="339" formatCode="General">
                  <c:v>180472.62919385481</c:v>
                </c:pt>
                <c:pt idx="340" formatCode="General">
                  <c:v>134053.25168197334</c:v>
                </c:pt>
                <c:pt idx="341" formatCode="General">
                  <c:v>139499.56558261934</c:v>
                </c:pt>
                <c:pt idx="342" formatCode="General">
                  <c:v>142226.83121488281</c:v>
                </c:pt>
                <c:pt idx="343" formatCode="General">
                  <c:v>163233.12741157986</c:v>
                </c:pt>
                <c:pt idx="344" formatCode="General">
                  <c:v>132956.74954344745</c:v>
                </c:pt>
                <c:pt idx="345" formatCode="General">
                  <c:v>128754.47211548823</c:v>
                </c:pt>
                <c:pt idx="346" formatCode="General">
                  <c:v>89427.308193999081</c:v>
                </c:pt>
                <c:pt idx="347" formatCode="General">
                  <c:v>85278.122220727091</c:v>
                </c:pt>
                <c:pt idx="348" formatCode="General">
                  <c:v>88507.405728103578</c:v>
                </c:pt>
                <c:pt idx="349" formatCode="General">
                  <c:v>94486.73608262949</c:v>
                </c:pt>
                <c:pt idx="350" formatCode="General">
                  <c:v>119728.36808023241</c:v>
                </c:pt>
                <c:pt idx="351" formatCode="General">
                  <c:v>139020.28735383265</c:v>
                </c:pt>
                <c:pt idx="352" formatCode="General">
                  <c:v>133821.71838016721</c:v>
                </c:pt>
                <c:pt idx="353" formatCode="General">
                  <c:v>125965.3806517772</c:v>
                </c:pt>
                <c:pt idx="354" formatCode="General">
                  <c:v>110219.74817172087</c:v>
                </c:pt>
                <c:pt idx="355" formatCode="General">
                  <c:v>99074.295354035698</c:v>
                </c:pt>
                <c:pt idx="356" formatCode="General">
                  <c:v>95853.064302674597</c:v>
                </c:pt>
                <c:pt idx="357" formatCode="General">
                  <c:v>104333.25404010291</c:v>
                </c:pt>
                <c:pt idx="358" formatCode="General">
                  <c:v>92757.603066797339</c:v>
                </c:pt>
                <c:pt idx="359" formatCode="General">
                  <c:v>115310.54115947869</c:v>
                </c:pt>
                <c:pt idx="360" formatCode="General">
                  <c:v>111525.90889050579</c:v>
                </c:pt>
                <c:pt idx="361" formatCode="General">
                  <c:v>115578.93793449303</c:v>
                </c:pt>
                <c:pt idx="362" formatCode="General">
                  <c:v>115343.4027228989</c:v>
                </c:pt>
                <c:pt idx="363" formatCode="General">
                  <c:v>122253.65612716443</c:v>
                </c:pt>
                <c:pt idx="364" formatCode="General">
                  <c:v>114540.42893445383</c:v>
                </c:pt>
                <c:pt idx="365" formatCode="General">
                  <c:v>78108.402361652392</c:v>
                </c:pt>
                <c:pt idx="366" formatCode="General">
                  <c:v>105491.38812387164</c:v>
                </c:pt>
                <c:pt idx="367" formatCode="General">
                  <c:v>118484.50103651558</c:v>
                </c:pt>
                <c:pt idx="368" formatCode="General">
                  <c:v>115536.06398839547</c:v>
                </c:pt>
                <c:pt idx="369" formatCode="General">
                  <c:v>118209.25925998195</c:v>
                </c:pt>
                <c:pt idx="370" formatCode="General">
                  <c:v>113022.31967546127</c:v>
                </c:pt>
                <c:pt idx="371" formatCode="General">
                  <c:v>78143.480771287883</c:v>
                </c:pt>
                <c:pt idx="372" formatCode="General">
                  <c:v>77930.983463734912</c:v>
                </c:pt>
                <c:pt idx="373" formatCode="General">
                  <c:v>68147.85006984428</c:v>
                </c:pt>
                <c:pt idx="374" formatCode="General">
                  <c:v>67731.912773062068</c:v>
                </c:pt>
                <c:pt idx="375" formatCode="General">
                  <c:v>72686.690358179199</c:v>
                </c:pt>
                <c:pt idx="376" formatCode="General">
                  <c:v>77349.637073784223</c:v>
                </c:pt>
                <c:pt idx="377" formatCode="General">
                  <c:v>102024.98903081281</c:v>
                </c:pt>
                <c:pt idx="378" formatCode="General">
                  <c:v>115078.89780400594</c:v>
                </c:pt>
                <c:pt idx="379" formatCode="General">
                  <c:v>95722.461803897662</c:v>
                </c:pt>
                <c:pt idx="380" formatCode="General">
                  <c:v>87931.641277224131</c:v>
                </c:pt>
                <c:pt idx="381" formatCode="General">
                  <c:v>105409.843835883</c:v>
                </c:pt>
                <c:pt idx="382" formatCode="General">
                  <c:v>80726.753269343928</c:v>
                </c:pt>
                <c:pt idx="383" formatCode="General">
                  <c:v>94905.068548024719</c:v>
                </c:pt>
                <c:pt idx="384" formatCode="General">
                  <c:v>67072.393568389642</c:v>
                </c:pt>
                <c:pt idx="385" formatCode="General">
                  <c:v>93963.204126167024</c:v>
                </c:pt>
                <c:pt idx="386" formatCode="General">
                  <c:v>81320.364652074757</c:v>
                </c:pt>
                <c:pt idx="387" formatCode="General">
                  <c:v>99865.244715493944</c:v>
                </c:pt>
                <c:pt idx="388" formatCode="General">
                  <c:v>99857.478651543846</c:v>
                </c:pt>
                <c:pt idx="389" formatCode="General">
                  <c:v>116580.02069019116</c:v>
                </c:pt>
                <c:pt idx="390" formatCode="General">
                  <c:v>118731.95277786869</c:v>
                </c:pt>
                <c:pt idx="391" formatCode="General">
                  <c:v>118444.47876041327</c:v>
                </c:pt>
                <c:pt idx="392" formatCode="General">
                  <c:v>120838.88804935809</c:v>
                </c:pt>
                <c:pt idx="393" formatCode="General">
                  <c:v>135374.15074128725</c:v>
                </c:pt>
                <c:pt idx="394" formatCode="General">
                  <c:v>96446.223355845083</c:v>
                </c:pt>
                <c:pt idx="395" formatCode="General">
                  <c:v>101778.19526298506</c:v>
                </c:pt>
                <c:pt idx="396" formatCode="General">
                  <c:v>114340.41222141829</c:v>
                </c:pt>
                <c:pt idx="397" formatCode="General">
                  <c:v>124975.52184019078</c:v>
                </c:pt>
                <c:pt idx="398" formatCode="General">
                  <c:v>124333.8891060242</c:v>
                </c:pt>
                <c:pt idx="399" formatCode="General">
                  <c:v>143432.13215769987</c:v>
                </c:pt>
                <c:pt idx="400" formatCode="General">
                  <c:v>163510.60492317914</c:v>
                </c:pt>
                <c:pt idx="401" formatCode="General">
                  <c:v>138868.8139445445</c:v>
                </c:pt>
                <c:pt idx="402" formatCode="General">
                  <c:v>149234.26424079129</c:v>
                </c:pt>
                <c:pt idx="403" formatCode="General">
                  <c:v>163037.9529080299</c:v>
                </c:pt>
                <c:pt idx="404" formatCode="General">
                  <c:v>166848.6763278296</c:v>
                </c:pt>
                <c:pt idx="405" formatCode="General">
                  <c:v>128832.33245319911</c:v>
                </c:pt>
                <c:pt idx="406" formatCode="General">
                  <c:v>153273.93532984008</c:v>
                </c:pt>
                <c:pt idx="407" formatCode="General">
                  <c:v>160097.51239377761</c:v>
                </c:pt>
                <c:pt idx="408" formatCode="General">
                  <c:v>157580.48278686102</c:v>
                </c:pt>
                <c:pt idx="409" formatCode="General">
                  <c:v>162049.8418034327</c:v>
                </c:pt>
                <c:pt idx="410" formatCode="General">
                  <c:v>162525.1996120213</c:v>
                </c:pt>
                <c:pt idx="411" formatCode="General">
                  <c:v>158816.01271890482</c:v>
                </c:pt>
                <c:pt idx="412" formatCode="General">
                  <c:v>157104.62695502132</c:v>
                </c:pt>
                <c:pt idx="413" formatCode="General">
                  <c:v>175446.78416314698</c:v>
                </c:pt>
                <c:pt idx="414" formatCode="General">
                  <c:v>175585.98819849044</c:v>
                </c:pt>
                <c:pt idx="415" formatCode="General">
                  <c:v>175690.56108317638</c:v>
                </c:pt>
                <c:pt idx="416" formatCode="General">
                  <c:v>172899.08704100334</c:v>
                </c:pt>
                <c:pt idx="417" formatCode="General">
                  <c:v>148894.42821742879</c:v>
                </c:pt>
                <c:pt idx="418" formatCode="General">
                  <c:v>152441.73781900169</c:v>
                </c:pt>
                <c:pt idx="419" formatCode="General">
                  <c:v>186834.92126069459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2-440C-BDFB-778C9AF1DF29}"/>
            </c:ext>
          </c:extLst>
        </c:ser>
        <c:ser>
          <c:idx val="1"/>
          <c:order val="1"/>
          <c:tx>
            <c:strRef>
              <c:f>H_atoms!$C$1</c:f>
              <c:strCache>
                <c:ptCount val="1"/>
                <c:pt idx="0">
                  <c:v>Forecast(H,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H_atoms!$A$2:$A$421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H_atoms!$C$2:$C$421</c:f>
              <c:numCache>
                <c:formatCode>General</c:formatCode>
                <c:ptCount val="420"/>
                <c:pt idx="296" formatCode="0.00E+00">
                  <c:v>198800</c:v>
                </c:pt>
                <c:pt idx="297" formatCode="0.00E+00">
                  <c:v>226357.11003130325</c:v>
                </c:pt>
                <c:pt idx="298" formatCode="0.00E+00">
                  <c:v>236798.66068143956</c:v>
                </c:pt>
                <c:pt idx="299" formatCode="0.00E+00">
                  <c:v>226825.76523112628</c:v>
                </c:pt>
                <c:pt idx="300" formatCode="0.00E+00">
                  <c:v>214932.85560360446</c:v>
                </c:pt>
                <c:pt idx="301" formatCode="0.00E+00">
                  <c:v>207320.12356944595</c:v>
                </c:pt>
                <c:pt idx="302" formatCode="0.00E+00">
                  <c:v>217090.57089170578</c:v>
                </c:pt>
                <c:pt idx="303" formatCode="0.00E+00">
                  <c:v>226147.32072300004</c:v>
                </c:pt>
                <c:pt idx="304" formatCode="0.00E+00">
                  <c:v>224197.00982747349</c:v>
                </c:pt>
                <c:pt idx="305" formatCode="0.00E+00">
                  <c:v>235235.32692046225</c:v>
                </c:pt>
                <c:pt idx="306" formatCode="0.00E+00">
                  <c:v>236268.05509676115</c:v>
                </c:pt>
                <c:pt idx="307" formatCode="0.00E+00">
                  <c:v>236094.14998537945</c:v>
                </c:pt>
                <c:pt idx="308" formatCode="0.00E+00">
                  <c:v>239617.43879526708</c:v>
                </c:pt>
                <c:pt idx="309" formatCode="0.00E+00">
                  <c:v>239236.9473237425</c:v>
                </c:pt>
                <c:pt idx="310" formatCode="0.00E+00">
                  <c:v>234055.97736166755</c:v>
                </c:pt>
                <c:pt idx="311" formatCode="0.00E+00">
                  <c:v>229872.10792605981</c:v>
                </c:pt>
                <c:pt idx="312" formatCode="0.00E+00">
                  <c:v>228487.04572279146</c:v>
                </c:pt>
                <c:pt idx="313" formatCode="0.00E+00">
                  <c:v>222999.58415268085</c:v>
                </c:pt>
                <c:pt idx="314" formatCode="0.00E+00">
                  <c:v>232195.98607710516</c:v>
                </c:pt>
                <c:pt idx="315" formatCode="0.00E+00">
                  <c:v>237360.84125141948</c:v>
                </c:pt>
                <c:pt idx="316" formatCode="0.00E+00">
                  <c:v>238935.41512752001</c:v>
                </c:pt>
                <c:pt idx="317" formatCode="0.00E+00">
                  <c:v>238505.87630312506</c:v>
                </c:pt>
                <c:pt idx="318" formatCode="0.00E+00">
                  <c:v>236940.23486687936</c:v>
                </c:pt>
                <c:pt idx="319" formatCode="0.00E+00">
                  <c:v>235610.32419150119</c:v>
                </c:pt>
                <c:pt idx="320" formatCode="0.00E+00">
                  <c:v>236259.31114090787</c:v>
                </c:pt>
                <c:pt idx="321" formatCode="0.00E+00">
                  <c:v>235736.1693336872</c:v>
                </c:pt>
                <c:pt idx="322" formatCode="0.00E+00">
                  <c:v>227872.22199318337</c:v>
                </c:pt>
                <c:pt idx="323" formatCode="0.00E+00">
                  <c:v>218371.58413821421</c:v>
                </c:pt>
                <c:pt idx="324" formatCode="0.00E+00">
                  <c:v>217945.73053216742</c:v>
                </c:pt>
                <c:pt idx="325" formatCode="0.00E+00">
                  <c:v>222679.25051852048</c:v>
                </c:pt>
                <c:pt idx="326" formatCode="0.00E+00">
                  <c:v>251026.3446929137</c:v>
                </c:pt>
                <c:pt idx="327" formatCode="0.00E+00">
                  <c:v>249185.25659526122</c:v>
                </c:pt>
                <c:pt idx="328" formatCode="0.00E+00">
                  <c:v>175659.07261133628</c:v>
                </c:pt>
                <c:pt idx="329" formatCode="0.00E+00">
                  <c:v>175601.82151837921</c:v>
                </c:pt>
                <c:pt idx="330" formatCode="0.00E+00">
                  <c:v>155940.0437761611</c:v>
                </c:pt>
                <c:pt idx="331" formatCode="0.00E+00">
                  <c:v>154043.12733786678</c:v>
                </c:pt>
                <c:pt idx="332" formatCode="0.00E+00">
                  <c:v>169507.38668342333</c:v>
                </c:pt>
                <c:pt idx="333" formatCode="0.00E+00">
                  <c:v>194419.79947572414</c:v>
                </c:pt>
                <c:pt idx="334" formatCode="0.00E+00">
                  <c:v>212365.18676990189</c:v>
                </c:pt>
                <c:pt idx="335" formatCode="0.00E+00">
                  <c:v>244676.75971844798</c:v>
                </c:pt>
                <c:pt idx="336" formatCode="0.00E+00">
                  <c:v>252222.67562400439</c:v>
                </c:pt>
                <c:pt idx="337" formatCode="0.00E+00">
                  <c:v>234182.30927990799</c:v>
                </c:pt>
                <c:pt idx="338" formatCode="0.00E+00">
                  <c:v>163568.77098033903</c:v>
                </c:pt>
                <c:pt idx="339" formatCode="0.00E+00">
                  <c:v>180472.62919385481</c:v>
                </c:pt>
                <c:pt idx="340" formatCode="0.00E+00">
                  <c:v>134053.25168197334</c:v>
                </c:pt>
                <c:pt idx="341" formatCode="0.00E+00">
                  <c:v>139499.56558261934</c:v>
                </c:pt>
                <c:pt idx="342" formatCode="0.00E+00">
                  <c:v>142226.83121488281</c:v>
                </c:pt>
                <c:pt idx="343" formatCode="0.00E+00">
                  <c:v>163233.12741157986</c:v>
                </c:pt>
                <c:pt idx="344" formatCode="0.00E+00">
                  <c:v>132956.74954344745</c:v>
                </c:pt>
                <c:pt idx="345" formatCode="0.00E+00">
                  <c:v>128754.47211548823</c:v>
                </c:pt>
                <c:pt idx="346" formatCode="0.00E+00">
                  <c:v>89427.308193999081</c:v>
                </c:pt>
                <c:pt idx="347" formatCode="0.00E+00">
                  <c:v>85278.122220727091</c:v>
                </c:pt>
                <c:pt idx="348" formatCode="0.00E+00">
                  <c:v>88507.405728103578</c:v>
                </c:pt>
                <c:pt idx="349" formatCode="0.00E+00">
                  <c:v>94486.73608262949</c:v>
                </c:pt>
                <c:pt idx="350" formatCode="0.00E+00">
                  <c:v>119728.36808023241</c:v>
                </c:pt>
                <c:pt idx="351" formatCode="0.00E+00">
                  <c:v>139020.28735383265</c:v>
                </c:pt>
                <c:pt idx="352" formatCode="0.00E+00">
                  <c:v>133821.71838016721</c:v>
                </c:pt>
                <c:pt idx="353" formatCode="0.00E+00">
                  <c:v>125965.3806517772</c:v>
                </c:pt>
                <c:pt idx="354" formatCode="0.00E+00">
                  <c:v>110219.74817172087</c:v>
                </c:pt>
                <c:pt idx="355" formatCode="0.00E+00">
                  <c:v>99074.295354035698</c:v>
                </c:pt>
                <c:pt idx="356" formatCode="0.00E+00">
                  <c:v>95853.064302674597</c:v>
                </c:pt>
                <c:pt idx="357" formatCode="0.00E+00">
                  <c:v>104333.25404010291</c:v>
                </c:pt>
                <c:pt idx="358" formatCode="0.00E+00">
                  <c:v>92757.603066797339</c:v>
                </c:pt>
                <c:pt idx="359" formatCode="0.00E+00">
                  <c:v>115310.54115947869</c:v>
                </c:pt>
                <c:pt idx="360" formatCode="0.00E+00">
                  <c:v>111525.90889050579</c:v>
                </c:pt>
                <c:pt idx="361" formatCode="0.00E+00">
                  <c:v>115578.93793449303</c:v>
                </c:pt>
                <c:pt idx="362" formatCode="0.00E+00">
                  <c:v>115343.4027228989</c:v>
                </c:pt>
                <c:pt idx="363" formatCode="0.00E+00">
                  <c:v>122253.65612716443</c:v>
                </c:pt>
                <c:pt idx="364" formatCode="0.00E+00">
                  <c:v>114540.42893445383</c:v>
                </c:pt>
                <c:pt idx="365" formatCode="0.00E+00">
                  <c:v>78108.402361652392</c:v>
                </c:pt>
                <c:pt idx="366" formatCode="0.00E+00">
                  <c:v>105491.38812387164</c:v>
                </c:pt>
                <c:pt idx="367" formatCode="0.00E+00">
                  <c:v>118484.50103651558</c:v>
                </c:pt>
                <c:pt idx="368" formatCode="0.00E+00">
                  <c:v>115536.06398839547</c:v>
                </c:pt>
                <c:pt idx="369" formatCode="0.00E+00">
                  <c:v>118209.25925998195</c:v>
                </c:pt>
                <c:pt idx="370" formatCode="0.00E+00">
                  <c:v>113022.31967546127</c:v>
                </c:pt>
                <c:pt idx="371" formatCode="0.00E+00">
                  <c:v>78143.480771287883</c:v>
                </c:pt>
                <c:pt idx="372" formatCode="0.00E+00">
                  <c:v>77930.983463734912</c:v>
                </c:pt>
                <c:pt idx="373" formatCode="0.00E+00">
                  <c:v>68147.85006984428</c:v>
                </c:pt>
                <c:pt idx="374" formatCode="0.00E+00">
                  <c:v>67731.912773062068</c:v>
                </c:pt>
                <c:pt idx="375" formatCode="0.00E+00">
                  <c:v>72686.690358179199</c:v>
                </c:pt>
                <c:pt idx="376" formatCode="0.00E+00">
                  <c:v>77349.637073784223</c:v>
                </c:pt>
                <c:pt idx="377" formatCode="0.00E+00">
                  <c:v>102024.98903081281</c:v>
                </c:pt>
                <c:pt idx="378" formatCode="0.00E+00">
                  <c:v>115078.89780400594</c:v>
                </c:pt>
                <c:pt idx="379" formatCode="0.00E+00">
                  <c:v>95722.461803897662</c:v>
                </c:pt>
                <c:pt idx="380" formatCode="0.00E+00">
                  <c:v>87931.641277224131</c:v>
                </c:pt>
                <c:pt idx="381" formatCode="0.00E+00">
                  <c:v>105409.843835883</c:v>
                </c:pt>
                <c:pt idx="382" formatCode="0.00E+00">
                  <c:v>80726.753269343928</c:v>
                </c:pt>
                <c:pt idx="383" formatCode="0.00E+00">
                  <c:v>94905.068548024719</c:v>
                </c:pt>
                <c:pt idx="384" formatCode="0.00E+00">
                  <c:v>67072.393568389642</c:v>
                </c:pt>
                <c:pt idx="385" formatCode="0.00E+00">
                  <c:v>93963.204126167024</c:v>
                </c:pt>
                <c:pt idx="386" formatCode="0.00E+00">
                  <c:v>81320.364652074757</c:v>
                </c:pt>
                <c:pt idx="387" formatCode="0.00E+00">
                  <c:v>99865.244715493944</c:v>
                </c:pt>
                <c:pt idx="388" formatCode="0.00E+00">
                  <c:v>99857.478651543846</c:v>
                </c:pt>
                <c:pt idx="389" formatCode="0.00E+00">
                  <c:v>116580.02069019116</c:v>
                </c:pt>
                <c:pt idx="390" formatCode="0.00E+00">
                  <c:v>118731.95277786869</c:v>
                </c:pt>
                <c:pt idx="391" formatCode="0.00E+00">
                  <c:v>118444.47876041327</c:v>
                </c:pt>
                <c:pt idx="392" formatCode="0.00E+00">
                  <c:v>120838.88804935809</c:v>
                </c:pt>
                <c:pt idx="393" formatCode="0.00E+00">
                  <c:v>135374.15074128725</c:v>
                </c:pt>
                <c:pt idx="394" formatCode="0.00E+00">
                  <c:v>96446.223355845083</c:v>
                </c:pt>
                <c:pt idx="395" formatCode="0.00E+00">
                  <c:v>101778.19526298506</c:v>
                </c:pt>
                <c:pt idx="396" formatCode="0.00E+00">
                  <c:v>114340.41222141829</c:v>
                </c:pt>
                <c:pt idx="397" formatCode="0.00E+00">
                  <c:v>124975.52184019078</c:v>
                </c:pt>
                <c:pt idx="398" formatCode="0.00E+00">
                  <c:v>124333.8891060242</c:v>
                </c:pt>
                <c:pt idx="399" formatCode="0.00E+00">
                  <c:v>143432.13215769987</c:v>
                </c:pt>
                <c:pt idx="400" formatCode="0.00E+00">
                  <c:v>163510.60492317914</c:v>
                </c:pt>
                <c:pt idx="401" formatCode="0.00E+00">
                  <c:v>138868.8139445445</c:v>
                </c:pt>
                <c:pt idx="402" formatCode="0.00E+00">
                  <c:v>149234.26424079129</c:v>
                </c:pt>
                <c:pt idx="403" formatCode="0.00E+00">
                  <c:v>163037.9529080299</c:v>
                </c:pt>
                <c:pt idx="404" formatCode="0.00E+00">
                  <c:v>166848.6763278296</c:v>
                </c:pt>
                <c:pt idx="405" formatCode="0.00E+00">
                  <c:v>128832.33245319911</c:v>
                </c:pt>
                <c:pt idx="406" formatCode="0.00E+00">
                  <c:v>153273.93532984008</c:v>
                </c:pt>
                <c:pt idx="407" formatCode="0.00E+00">
                  <c:v>160097.51239377761</c:v>
                </c:pt>
                <c:pt idx="408" formatCode="0.00E+00">
                  <c:v>157580.48278686102</c:v>
                </c:pt>
                <c:pt idx="409" formatCode="0.00E+00">
                  <c:v>162049.8418034327</c:v>
                </c:pt>
                <c:pt idx="410" formatCode="0.00E+00">
                  <c:v>162525.1996120213</c:v>
                </c:pt>
                <c:pt idx="411" formatCode="0.00E+00">
                  <c:v>158816.01271890482</c:v>
                </c:pt>
                <c:pt idx="412" formatCode="0.00E+00">
                  <c:v>157104.62695502132</c:v>
                </c:pt>
                <c:pt idx="413" formatCode="0.00E+00">
                  <c:v>175446.78416314698</c:v>
                </c:pt>
                <c:pt idx="414" formatCode="0.00E+00">
                  <c:v>175585.98819849044</c:v>
                </c:pt>
                <c:pt idx="415" formatCode="0.00E+00">
                  <c:v>175690.56108317638</c:v>
                </c:pt>
                <c:pt idx="416" formatCode="0.00E+00">
                  <c:v>172899.08704100334</c:v>
                </c:pt>
                <c:pt idx="417" formatCode="0.00E+00">
                  <c:v>148894.42821742879</c:v>
                </c:pt>
                <c:pt idx="418" formatCode="0.00E+00">
                  <c:v>152441.73781900169</c:v>
                </c:pt>
                <c:pt idx="419" formatCode="0.00E+00">
                  <c:v>186834.92126069459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2-440C-BDFB-778C9AF1D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599424"/>
        <c:axId val="42959220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H_atoms!$D$1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Bound(H,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H_atoms!$D$2:$D$421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198800</c:v>
                      </c:pt>
                      <c:pt idx="297" formatCode="0.00E+00">
                        <c:v>174676.87881122722</c:v>
                      </c:pt>
                      <c:pt idx="298" formatCode="0.00E+00">
                        <c:v>184855.50326820355</c:v>
                      </c:pt>
                      <c:pt idx="299" formatCode="0.00E+00">
                        <c:v>174615.81323966588</c:v>
                      </c:pt>
                      <c:pt idx="300" formatCode="0.00E+00">
                        <c:v>162452.24875368061</c:v>
                      </c:pt>
                      <c:pt idx="301" formatCode="0.00E+00">
                        <c:v>154565.01036791987</c:v>
                      </c:pt>
                      <c:pt idx="302" formatCode="0.00E+00">
                        <c:v>164057.10929101569</c:v>
                      </c:pt>
                      <c:pt idx="303" formatCode="0.00E+00">
                        <c:v>172831.67875587195</c:v>
                      </c:pt>
                      <c:pt idx="304" formatCode="0.00E+00">
                        <c:v>170595.36621793677</c:v>
                      </c:pt>
                      <c:pt idx="305" formatCode="0.00E+00">
                        <c:v>181343.87167127765</c:v>
                      </c:pt>
                      <c:pt idx="306" formatCode="0.00E+00">
                        <c:v>182082.99005340427</c:v>
                      </c:pt>
                      <c:pt idx="307" formatCode="0.00E+00">
                        <c:v>181611.6893767557</c:v>
                      </c:pt>
                      <c:pt idx="308" formatCode="0.00E+00">
                        <c:v>184833.80975136627</c:v>
                      </c:pt>
                      <c:pt idx="309" formatCode="0.00E+00">
                        <c:v>184148.39037047053</c:v>
                      </c:pt>
                      <c:pt idx="310" formatCode="0.00E+00">
                        <c:v>178658.74689312049</c:v>
                      </c:pt>
                      <c:pt idx="311" formatCode="0.00E+00">
                        <c:v>174162.47265453241</c:v>
                      </c:pt>
                      <c:pt idx="312" formatCode="0.00E+00">
                        <c:v>172461.28910683523</c:v>
                      </c:pt>
                      <c:pt idx="313" formatCode="0.00E+00">
                        <c:v>166654.00480355023</c:v>
                      </c:pt>
                      <c:pt idx="314" formatCode="0.00E+00">
                        <c:v>175526.89814395024</c:v>
                      </c:pt>
                      <c:pt idx="315" formatCode="0.00E+00">
                        <c:v>180364.57478560286</c:v>
                      </c:pt>
                      <c:pt idx="316" formatCode="0.00E+00">
                        <c:v>181608.31642645237</c:v>
                      </c:pt>
                      <c:pt idx="317" formatCode="0.00E+00">
                        <c:v>180844.30823402913</c:v>
                      </c:pt>
                      <c:pt idx="318" formatCode="0.00E+00">
                        <c:v>178940.57717090615</c:v>
                      </c:pt>
                      <c:pt idx="319" formatCode="0.00E+00">
                        <c:v>177268.97376863394</c:v>
                      </c:pt>
                      <c:pt idx="320" formatCode="0.00E+00">
                        <c:v>177572.68231610005</c:v>
                      </c:pt>
                      <c:pt idx="321" formatCode="0.00E+00">
                        <c:v>176700.69410468964</c:v>
                      </c:pt>
                      <c:pt idx="322" formatCode="0.00E+00">
                        <c:v>168484.35026052367</c:v>
                      </c:pt>
                      <c:pt idx="323" formatCode="0.00E+00">
                        <c:v>158627.78391779686</c:v>
                      </c:pt>
                      <c:pt idx="324" formatCode="0.00E+00">
                        <c:v>157842.48815096912</c:v>
                      </c:pt>
                      <c:pt idx="325" formatCode="0.00E+00">
                        <c:v>162213.07079385751</c:v>
                      </c:pt>
                      <c:pt idx="326" formatCode="0.00E+00">
                        <c:v>190193.75109576184</c:v>
                      </c:pt>
                      <c:pt idx="327" formatCode="0.00E+00">
                        <c:v>187982.79139810862</c:v>
                      </c:pt>
                      <c:pt idx="328" formatCode="0.00E+00">
                        <c:v>114083.29702105129</c:v>
                      </c:pt>
                      <c:pt idx="329" formatCode="0.00E+00">
                        <c:v>113649.31579457311</c:v>
                      </c:pt>
                      <c:pt idx="330" formatCode="0.00E+00">
                        <c:v>93607.407335524797</c:v>
                      </c:pt>
                      <c:pt idx="331" formatCode="0.00E+00">
                        <c:v>91326.978844957281</c:v>
                      </c:pt>
                      <c:pt idx="332" formatCode="0.00E+00">
                        <c:v>106404.36412837269</c:v>
                      </c:pt>
                      <c:pt idx="333" formatCode="0.00E+00">
                        <c:v>130926.56023933928</c:v>
                      </c:pt>
                      <c:pt idx="334" formatCode="0.00E+00">
                        <c:v>148478.40767661849</c:v>
                      </c:pt>
                      <c:pt idx="335" formatCode="0.00E+00">
                        <c:v>180393.13707759648</c:v>
                      </c:pt>
                      <c:pt idx="336" formatCode="0.00E+00">
                        <c:v>187538.92525983939</c:v>
                      </c:pt>
                      <c:pt idx="337" formatCode="0.00E+00">
                        <c:v>169095.16655084636</c:v>
                      </c:pt>
                      <c:pt idx="338" formatCode="0.00E+00">
                        <c:v>98074.990787843853</c:v>
                      </c:pt>
                      <c:pt idx="339" formatCode="0.00E+00">
                        <c:v>114568.98598139566</c:v>
                      </c:pt>
                      <c:pt idx="340" formatCode="0.00E+00">
                        <c:v>67736.539424484596</c:v>
                      </c:pt>
                      <c:pt idx="341" formatCode="0.00E+00">
                        <c:v>72766.597766870254</c:v>
                      </c:pt>
                      <c:pt idx="342" formatCode="0.00E+00">
                        <c:v>75074.440811164124</c:v>
                      </c:pt>
                      <c:pt idx="343" formatCode="0.00E+00">
                        <c:v>95658.166837103083</c:v>
                      </c:pt>
                      <c:pt idx="344" formatCode="0.00E+00">
                        <c:v>64956.090617843438</c:v>
                      </c:pt>
                      <c:pt idx="345" formatCode="0.00E+00">
                        <c:v>60325.006008782715</c:v>
                      </c:pt>
                      <c:pt idx="346" formatCode="0.00E+00">
                        <c:v>20565.945367432971</c:v>
                      </c:pt>
                      <c:pt idx="347" formatCode="0.00E+00">
                        <c:v>15981.792360780004</c:v>
                      </c:pt>
                      <c:pt idx="348" formatCode="0.00E+00">
                        <c:v>18773.057674069307</c:v>
                      </c:pt>
                      <c:pt idx="349" formatCode="0.00E+00">
                        <c:v>24311.337748082238</c:v>
                      </c:pt>
                      <c:pt idx="350" formatCode="0.00E+00">
                        <c:v>49108.906368713084</c:v>
                      </c:pt>
                      <c:pt idx="351" formatCode="0.00E+00">
                        <c:v>67953.768069074576</c:v>
                      </c:pt>
                      <c:pt idx="352" formatCode="0.00E+00">
                        <c:v>62305.166131170918</c:v>
                      </c:pt>
                      <c:pt idx="353" formatCode="0.00E+00">
                        <c:v>53995.83875303423</c:v>
                      </c:pt>
                      <c:pt idx="354" formatCode="0.00E+00">
                        <c:v>37794.278538876941</c:v>
                      </c:pt>
                      <c:pt idx="355" formatCode="0.00E+00">
                        <c:v>26189.978395273924</c:v>
                      </c:pt>
                      <c:pt idx="356" formatCode="0.00E+00">
                        <c:v>22506.99880609005</c:v>
                      </c:pt>
                      <c:pt idx="357" formatCode="0.00E+00">
                        <c:v>30522.557057330429</c:v>
                      </c:pt>
                      <c:pt idx="358" formatCode="0.00E+00">
                        <c:v>18479.409793145227</c:v>
                      </c:pt>
                      <c:pt idx="359" formatCode="0.00E+00">
                        <c:v>40562.004810812068</c:v>
                      </c:pt>
                      <c:pt idx="360" formatCode="0.00E+00">
                        <c:v>36304.200577113865</c:v>
                      </c:pt>
                      <c:pt idx="361" formatCode="0.00E+00">
                        <c:v>39881.246532166508</c:v>
                      </c:pt>
                      <c:pt idx="362" formatCode="0.00E+00">
                        <c:v>39166.934741434568</c:v>
                      </c:pt>
                      <c:pt idx="363" formatCode="0.00E+00">
                        <c:v>45595.635576505709</c:v>
                      </c:pt>
                      <c:pt idx="364" formatCode="0.00E+00">
                        <c:v>37398.097188667671</c:v>
                      </c:pt>
                      <c:pt idx="365" formatCode="0.00E+00">
                        <c:v>479.0180209352111</c:v>
                      </c:pt>
                      <c:pt idx="366" formatCode="0.00E+00">
                        <c:v>27372.22687476837</c:v>
                      </c:pt>
                      <c:pt idx="367" formatCode="0.00E+00">
                        <c:v>39872.855510529043</c:v>
                      </c:pt>
                      <c:pt idx="368" formatCode="0.00E+00">
                        <c:v>36429.24361915511</c:v>
                      </c:pt>
                      <c:pt idx="369" formatCode="0.00E+00">
                        <c:v>38604.590139133827</c:v>
                      </c:pt>
                      <c:pt idx="370" formatCode="0.00E+00">
                        <c:v>32917.144407434433</c:v>
                      </c:pt>
                      <c:pt idx="371" formatCode="0.00E+00">
                        <c:v>-2464.8416729152814</c:v>
                      </c:pt>
                      <c:pt idx="372" formatCode="0.00E+00">
                        <c:v>-3183.1109661130613</c:v>
                      </c:pt>
                      <c:pt idx="373" formatCode="0.00E+00">
                        <c:v>-13474.625083332081</c:v>
                      </c:pt>
                      <c:pt idx="374" formatCode="0.00E+00">
                        <c:v>-14401.535917657297</c:v>
                      </c:pt>
                      <c:pt idx="375" formatCode="0.00E+00">
                        <c:v>-9960.3089095939358</c:v>
                      </c:pt>
                      <c:pt idx="376" formatCode="0.00E+00">
                        <c:v>-5813.4741849480779</c:v>
                      </c:pt>
                      <c:pt idx="377" formatCode="0.00E+00">
                        <c:v>18343.219843500512</c:v>
                      </c:pt>
                      <c:pt idx="378" formatCode="0.00E+00">
                        <c:v>30875.940077339023</c:v>
                      </c:pt>
                      <c:pt idx="379" formatCode="0.00E+00">
                        <c:v>10995.800104491485</c:v>
                      </c:pt>
                      <c:pt idx="380" formatCode="0.00E+00">
                        <c:v>2678.7751997044106</c:v>
                      </c:pt>
                      <c:pt idx="381" formatCode="0.00E+00">
                        <c:v>19628.287853672475</c:v>
                      </c:pt>
                      <c:pt idx="382" formatCode="0.00E+00">
                        <c:v>-5585.963414300335</c:v>
                      </c:pt>
                      <c:pt idx="383" formatCode="0.00E+00">
                        <c:v>8058.7349474064249</c:v>
                      </c:pt>
                      <c:pt idx="384" formatCode="0.00E+00">
                        <c:v>-20309.99873176562</c:v>
                      </c:pt>
                      <c:pt idx="385" formatCode="0.00E+00">
                        <c:v>6042.3256291416765</c:v>
                      </c:pt>
                      <c:pt idx="386" formatCode="0.00E+00">
                        <c:v>-7141.4134011266142</c:v>
                      </c:pt>
                      <c:pt idx="387" formatCode="0.00E+00">
                        <c:v>10860.167738243166</c:v>
                      </c:pt>
                      <c:pt idx="388" formatCode="0.00E+00">
                        <c:v>10306.717227875779</c:v>
                      </c:pt>
                      <c:pt idx="389" formatCode="0.00E+00">
                        <c:v>26481.202998039415</c:v>
                      </c:pt>
                      <c:pt idx="390" formatCode="0.00E+00">
                        <c:v>28082.720551039674</c:v>
                      </c:pt>
                      <c:pt idx="391" formatCode="0.00E+00">
                        <c:v>27242.487144981671</c:v>
                      </c:pt>
                      <c:pt idx="392" formatCode="0.00E+00">
                        <c:v>29081.805460932097</c:v>
                      </c:pt>
                      <c:pt idx="393" formatCode="0.00E+00">
                        <c:v>43059.658723185901</c:v>
                      </c:pt>
                      <c:pt idx="394" formatCode="0.00E+00">
                        <c:v>3572.0164382274525</c:v>
                      </c:pt>
                      <c:pt idx="395" formatCode="0.00E+00">
                        <c:v>8341.9808229677292</c:v>
                      </c:pt>
                      <c:pt idx="396" formatCode="0.00E+00">
                        <c:v>20339.910344215328</c:v>
                      </c:pt>
                      <c:pt idx="397" formatCode="0.00E+00">
                        <c:v>30408.465181307402</c:v>
                      </c:pt>
                      <c:pt idx="398" formatCode="0.00E+00">
                        <c:v>29198.022754533173</c:v>
                      </c:pt>
                      <c:pt idx="399" formatCode="0.00E+00">
                        <c:v>47725.213500627098</c:v>
                      </c:pt>
                      <c:pt idx="400" formatCode="0.00E+00">
                        <c:v>67230.403511022698</c:v>
                      </c:pt>
                      <c:pt idx="401" formatCode="0.00E+00">
                        <c:v>42013.111357949456</c:v>
                      </c:pt>
                      <c:pt idx="402" formatCode="0.00E+00">
                        <c:v>51800.853958400112</c:v>
                      </c:pt>
                      <c:pt idx="403" formatCode="0.00E+00">
                        <c:v>65024.640175526773</c:v>
                      </c:pt>
                      <c:pt idx="404" formatCode="0.00E+00">
                        <c:v>68253.278028194851</c:v>
                      </c:pt>
                      <c:pt idx="405" formatCode="0.00E+00">
                        <c:v>29652.67697818829</c:v>
                      </c:pt>
                      <c:pt idx="406" formatCode="0.00E+00">
                        <c:v>53507.862452700429</c:v>
                      </c:pt>
                      <c:pt idx="407" formatCode="0.00E+00">
                        <c:v>59742.873143213321</c:v>
                      </c:pt>
                      <c:pt idx="408" formatCode="0.00E+00">
                        <c:v>56635.139322256771</c:v>
                      </c:pt>
                      <c:pt idx="409" formatCode="0.00E+00">
                        <c:v>60511.667291343882</c:v>
                      </c:pt>
                      <c:pt idx="410" formatCode="0.00E+00">
                        <c:v>60392.078103937834</c:v>
                      </c:pt>
                      <c:pt idx="411" formatCode="0.00E+00">
                        <c:v>56085.839030294039</c:v>
                      </c:pt>
                      <c:pt idx="412" formatCode="0.00E+00">
                        <c:v>53775.30654565453</c:v>
                      </c:pt>
                      <c:pt idx="413" formatCode="0.00E+00">
                        <c:v>71516.233018712592</c:v>
                      </c:pt>
                      <c:pt idx="414" formatCode="0.00E+00">
                        <c:v>71052.132713496292</c:v>
                      </c:pt>
                      <c:pt idx="415" formatCode="0.00E+00">
                        <c:v>70551.337945141728</c:v>
                      </c:pt>
                      <c:pt idx="416" formatCode="0.00E+00">
                        <c:v>67152.443115941176</c:v>
                      </c:pt>
                      <c:pt idx="417" formatCode="0.00E+00">
                        <c:v>42538.320436617374</c:v>
                      </c:pt>
                      <c:pt idx="418" formatCode="0.00E+00">
                        <c:v>45474.133067043702</c:v>
                      </c:pt>
                      <c:pt idx="419" formatCode="0.00E+00">
                        <c:v>79253.796264861448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EA2-440C-BDFB-778C9AF1DF2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H_atoms!$E$1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Bound(H,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H_atoms!$E$2:$E$421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198800</c:v>
                      </c:pt>
                      <c:pt idx="297" formatCode="0.00E+00">
                        <c:v>278037.34125137929</c:v>
                      </c:pt>
                      <c:pt idx="298" formatCode="0.00E+00">
                        <c:v>288741.8180946756</c:v>
                      </c:pt>
                      <c:pt idx="299" formatCode="0.00E+00">
                        <c:v>279035.71722258668</c:v>
                      </c:pt>
                      <c:pt idx="300" formatCode="0.00E+00">
                        <c:v>267413.46245352831</c:v>
                      </c:pt>
                      <c:pt idx="301" formatCode="0.00E+00">
                        <c:v>260075.23677097203</c:v>
                      </c:pt>
                      <c:pt idx="302" formatCode="0.00E+00">
                        <c:v>270124.0324923959</c:v>
                      </c:pt>
                      <c:pt idx="303" formatCode="0.00E+00">
                        <c:v>279462.96269012813</c:v>
                      </c:pt>
                      <c:pt idx="304" formatCode="0.00E+00">
                        <c:v>277798.65343701025</c:v>
                      </c:pt>
                      <c:pt idx="305" formatCode="0.00E+00">
                        <c:v>289126.78216964682</c:v>
                      </c:pt>
                      <c:pt idx="306" formatCode="0.00E+00">
                        <c:v>290453.12014011806</c:v>
                      </c:pt>
                      <c:pt idx="307" formatCode="0.00E+00">
                        <c:v>290576.61059400317</c:v>
                      </c:pt>
                      <c:pt idx="308" formatCode="0.00E+00">
                        <c:v>294401.0678391679</c:v>
                      </c:pt>
                      <c:pt idx="309" formatCode="0.00E+00">
                        <c:v>294325.50427701446</c:v>
                      </c:pt>
                      <c:pt idx="310" formatCode="0.00E+00">
                        <c:v>289453.20783021458</c:v>
                      </c:pt>
                      <c:pt idx="311" formatCode="0.00E+00">
                        <c:v>285581.7431975872</c:v>
                      </c:pt>
                      <c:pt idx="312" formatCode="0.00E+00">
                        <c:v>284512.80233874766</c:v>
                      </c:pt>
                      <c:pt idx="313" formatCode="0.00E+00">
                        <c:v>279345.16350181145</c:v>
                      </c:pt>
                      <c:pt idx="314" formatCode="0.00E+00">
                        <c:v>288865.07401026011</c:v>
                      </c:pt>
                      <c:pt idx="315" formatCode="0.00E+00">
                        <c:v>294357.1077172361</c:v>
                      </c:pt>
                      <c:pt idx="316" formatCode="0.00E+00">
                        <c:v>296262.51382858766</c:v>
                      </c:pt>
                      <c:pt idx="317" formatCode="0.00E+00">
                        <c:v>296167.44437222101</c:v>
                      </c:pt>
                      <c:pt idx="318" formatCode="0.00E+00">
                        <c:v>294939.89256285259</c:v>
                      </c:pt>
                      <c:pt idx="319" formatCode="0.00E+00">
                        <c:v>293951.67461436841</c:v>
                      </c:pt>
                      <c:pt idx="320" formatCode="0.00E+00">
                        <c:v>294945.93996571569</c:v>
                      </c:pt>
                      <c:pt idx="321" formatCode="0.00E+00">
                        <c:v>294771.64456268476</c:v>
                      </c:pt>
                      <c:pt idx="322" formatCode="0.00E+00">
                        <c:v>287260.09372584306</c:v>
                      </c:pt>
                      <c:pt idx="323" formatCode="0.00E+00">
                        <c:v>278115.38435863156</c:v>
                      </c:pt>
                      <c:pt idx="324" formatCode="0.00E+00">
                        <c:v>278048.97291336575</c:v>
                      </c:pt>
                      <c:pt idx="325" formatCode="0.00E+00">
                        <c:v>283145.43024318345</c:v>
                      </c:pt>
                      <c:pt idx="326" formatCode="0.00E+00">
                        <c:v>311858.93829006556</c:v>
                      </c:pt>
                      <c:pt idx="327" formatCode="0.00E+00">
                        <c:v>310387.72179241385</c:v>
                      </c:pt>
                      <c:pt idx="328" formatCode="0.00E+00">
                        <c:v>237234.84820162127</c:v>
                      </c:pt>
                      <c:pt idx="329" formatCode="0.00E+00">
                        <c:v>237554.3272421853</c:v>
                      </c:pt>
                      <c:pt idx="330" formatCode="0.00E+00">
                        <c:v>218272.68021679739</c:v>
                      </c:pt>
                      <c:pt idx="331" formatCode="0.00E+00">
                        <c:v>216759.27583077629</c:v>
                      </c:pt>
                      <c:pt idx="332" formatCode="0.00E+00">
                        <c:v>232610.40923847398</c:v>
                      </c:pt>
                      <c:pt idx="333" formatCode="0.00E+00">
                        <c:v>257913.038712109</c:v>
                      </c:pt>
                      <c:pt idx="334" formatCode="0.00E+00">
                        <c:v>276251.96586318529</c:v>
                      </c:pt>
                      <c:pt idx="335" formatCode="0.00E+00">
                        <c:v>308960.38235929946</c:v>
                      </c:pt>
                      <c:pt idx="336" formatCode="0.00E+00">
                        <c:v>316906.42598816939</c:v>
                      </c:pt>
                      <c:pt idx="337" formatCode="0.00E+00">
                        <c:v>299269.45200896962</c:v>
                      </c:pt>
                      <c:pt idx="338" formatCode="0.00E+00">
                        <c:v>229062.55117283421</c:v>
                      </c:pt>
                      <c:pt idx="339" formatCode="0.00E+00">
                        <c:v>246376.27240631398</c:v>
                      </c:pt>
                      <c:pt idx="340" formatCode="0.00E+00">
                        <c:v>200369.96393946209</c:v>
                      </c:pt>
                      <c:pt idx="341" formatCode="0.00E+00">
                        <c:v>206232.53339836842</c:v>
                      </c:pt>
                      <c:pt idx="342" formatCode="0.00E+00">
                        <c:v>209379.2216186015</c:v>
                      </c:pt>
                      <c:pt idx="343" formatCode="0.00E+00">
                        <c:v>230808.08798605663</c:v>
                      </c:pt>
                      <c:pt idx="344" formatCode="0.00E+00">
                        <c:v>200957.40846905147</c:v>
                      </c:pt>
                      <c:pt idx="345" formatCode="0.00E+00">
                        <c:v>197183.93822219374</c:v>
                      </c:pt>
                      <c:pt idx="346" formatCode="0.00E+00">
                        <c:v>158288.67102056521</c:v>
                      </c:pt>
                      <c:pt idx="347" formatCode="0.00E+00">
                        <c:v>154574.45208067418</c:v>
                      </c:pt>
                      <c:pt idx="348" formatCode="0.00E+00">
                        <c:v>158241.75378213785</c:v>
                      </c:pt>
                      <c:pt idx="349" formatCode="0.00E+00">
                        <c:v>164662.13441717674</c:v>
                      </c:pt>
                      <c:pt idx="350" formatCode="0.00E+00">
                        <c:v>190347.82979175175</c:v>
                      </c:pt>
                      <c:pt idx="351" formatCode="0.00E+00">
                        <c:v>210086.80663859073</c:v>
                      </c:pt>
                      <c:pt idx="352" formatCode="0.00E+00">
                        <c:v>205338.27062916348</c:v>
                      </c:pt>
                      <c:pt idx="353" formatCode="0.00E+00">
                        <c:v>197934.92255052016</c:v>
                      </c:pt>
                      <c:pt idx="354" formatCode="0.00E+00">
                        <c:v>182645.2178045648</c:v>
                      </c:pt>
                      <c:pt idx="355" formatCode="0.00E+00">
                        <c:v>171958.61231279746</c:v>
                      </c:pt>
                      <c:pt idx="356" formatCode="0.00E+00">
                        <c:v>169199.12979925913</c:v>
                      </c:pt>
                      <c:pt idx="357" formatCode="0.00E+00">
                        <c:v>178143.95102287538</c:v>
                      </c:pt>
                      <c:pt idx="358" formatCode="0.00E+00">
                        <c:v>167035.79634044945</c:v>
                      </c:pt>
                      <c:pt idx="359" formatCode="0.00E+00">
                        <c:v>190059.0775081453</c:v>
                      </c:pt>
                      <c:pt idx="360" formatCode="0.00E+00">
                        <c:v>186747.61720389771</c:v>
                      </c:pt>
                      <c:pt idx="361" formatCode="0.00E+00">
                        <c:v>191276.62933681958</c:v>
                      </c:pt>
                      <c:pt idx="362" formatCode="0.00E+00">
                        <c:v>191519.87070436322</c:v>
                      </c:pt>
                      <c:pt idx="363" formatCode="0.00E+00">
                        <c:v>198911.67667782315</c:v>
                      </c:pt>
                      <c:pt idx="364" formatCode="0.00E+00">
                        <c:v>191682.76068024</c:v>
                      </c:pt>
                      <c:pt idx="365" formatCode="0.00E+00">
                        <c:v>155737.78670236957</c:v>
                      </c:pt>
                      <c:pt idx="366" formatCode="0.00E+00">
                        <c:v>183610.5493729749</c:v>
                      </c:pt>
                      <c:pt idx="367" formatCode="0.00E+00">
                        <c:v>197096.14656250211</c:v>
                      </c:pt>
                      <c:pt idx="368" formatCode="0.00E+00">
                        <c:v>194642.88435763583</c:v>
                      </c:pt>
                      <c:pt idx="369" formatCode="0.00E+00">
                        <c:v>197813.92838083007</c:v>
                      </c:pt>
                      <c:pt idx="370" formatCode="0.00E+00">
                        <c:v>193127.4949434881</c:v>
                      </c:pt>
                      <c:pt idx="371" formatCode="0.00E+00">
                        <c:v>158751.80321549106</c:v>
                      </c:pt>
                      <c:pt idx="372" formatCode="0.00E+00">
                        <c:v>159045.07789358287</c:v>
                      </c:pt>
                      <c:pt idx="373" formatCode="0.00E+00">
                        <c:v>149770.32522302063</c:v>
                      </c:pt>
                      <c:pt idx="374" formatCode="0.00E+00">
                        <c:v>149865.36146378145</c:v>
                      </c:pt>
                      <c:pt idx="375" formatCode="0.00E+00">
                        <c:v>155333.68962595233</c:v>
                      </c:pt>
                      <c:pt idx="376" formatCode="0.00E+00">
                        <c:v>160512.74833251652</c:v>
                      </c:pt>
                      <c:pt idx="377" formatCode="0.00E+00">
                        <c:v>185706.75821812509</c:v>
                      </c:pt>
                      <c:pt idx="378" formatCode="0.00E+00">
                        <c:v>199281.85553067288</c:v>
                      </c:pt>
                      <c:pt idx="379" formatCode="0.00E+00">
                        <c:v>180449.12350330385</c:v>
                      </c:pt>
                      <c:pt idx="380" formatCode="0.00E+00">
                        <c:v>173184.50735474384</c:v>
                      </c:pt>
                      <c:pt idx="381" formatCode="0.00E+00">
                        <c:v>191191.39981809352</c:v>
                      </c:pt>
                      <c:pt idx="382" formatCode="0.00E+00">
                        <c:v>167039.46995298821</c:v>
                      </c:pt>
                      <c:pt idx="383" formatCode="0.00E+00">
                        <c:v>181751.40214864301</c:v>
                      </c:pt>
                      <c:pt idx="384" formatCode="0.00E+00">
                        <c:v>154454.78586854489</c:v>
                      </c:pt>
                      <c:pt idx="385" formatCode="0.00E+00">
                        <c:v>181884.08262319237</c:v>
                      </c:pt>
                      <c:pt idx="386" formatCode="0.00E+00">
                        <c:v>169782.14270527614</c:v>
                      </c:pt>
                      <c:pt idx="387" formatCode="0.00E+00">
                        <c:v>188870.32169274474</c:v>
                      </c:pt>
                      <c:pt idx="388" formatCode="0.00E+00">
                        <c:v>189408.24007521191</c:v>
                      </c:pt>
                      <c:pt idx="389" formatCode="0.00E+00">
                        <c:v>206678.83838234289</c:v>
                      </c:pt>
                      <c:pt idx="390" formatCode="0.00E+00">
                        <c:v>209381.18500469771</c:v>
                      </c:pt>
                      <c:pt idx="391" formatCode="0.00E+00">
                        <c:v>209646.47037584486</c:v>
                      </c:pt>
                      <c:pt idx="392" formatCode="0.00E+00">
                        <c:v>212595.97063778411</c:v>
                      </c:pt>
                      <c:pt idx="393" formatCode="0.00E+00">
                        <c:v>227688.6427593886</c:v>
                      </c:pt>
                      <c:pt idx="394" formatCode="0.00E+00">
                        <c:v>189320.43027346273</c:v>
                      </c:pt>
                      <c:pt idx="395" formatCode="0.00E+00">
                        <c:v>195214.40970300237</c:v>
                      </c:pt>
                      <c:pt idx="396" formatCode="0.00E+00">
                        <c:v>208340.91409862123</c:v>
                      </c:pt>
                      <c:pt idx="397" formatCode="0.00E+00">
                        <c:v>219542.57849907415</c:v>
                      </c:pt>
                      <c:pt idx="398" formatCode="0.00E+00">
                        <c:v>219469.75545751525</c:v>
                      </c:pt>
                      <c:pt idx="399" formatCode="0.00E+00">
                        <c:v>239139.05081477267</c:v>
                      </c:pt>
                      <c:pt idx="400" formatCode="0.00E+00">
                        <c:v>259790.8063353356</c:v>
                      </c:pt>
                      <c:pt idx="401" formatCode="0.00E+00">
                        <c:v>235724.51653113955</c:v>
                      </c:pt>
                      <c:pt idx="402" formatCode="0.00E+00">
                        <c:v>246667.67452318248</c:v>
                      </c:pt>
                      <c:pt idx="403" formatCode="0.00E+00">
                        <c:v>261051.26564053301</c:v>
                      </c:pt>
                      <c:pt idx="404" formatCode="0.00E+00">
                        <c:v>265444.07462746435</c:v>
                      </c:pt>
                      <c:pt idx="405" formatCode="0.00E+00">
                        <c:v>228011.98792820994</c:v>
                      </c:pt>
                      <c:pt idx="406" formatCode="0.00E+00">
                        <c:v>253040.00820697972</c:v>
                      </c:pt>
                      <c:pt idx="407" formatCode="0.00E+00">
                        <c:v>260452.15164434188</c:v>
                      </c:pt>
                      <c:pt idx="408" formatCode="0.00E+00">
                        <c:v>258525.82625146525</c:v>
                      </c:pt>
                      <c:pt idx="409" formatCode="0.00E+00">
                        <c:v>263588.01631552156</c:v>
                      </c:pt>
                      <c:pt idx="410" formatCode="0.00E+00">
                        <c:v>264658.32112010475</c:v>
                      </c:pt>
                      <c:pt idx="411" formatCode="0.00E+00">
                        <c:v>261546.1864075156</c:v>
                      </c:pt>
                      <c:pt idx="412" formatCode="0.00E+00">
                        <c:v>260433.94736438809</c:v>
                      </c:pt>
                      <c:pt idx="413" formatCode="0.00E+00">
                        <c:v>279377.33530758135</c:v>
                      </c:pt>
                      <c:pt idx="414" formatCode="0.00E+00">
                        <c:v>280119.84368348459</c:v>
                      </c:pt>
                      <c:pt idx="415" formatCode="0.00E+00">
                        <c:v>280829.78422121104</c:v>
                      </c:pt>
                      <c:pt idx="416" formatCode="0.00E+00">
                        <c:v>278645.73096606549</c:v>
                      </c:pt>
                      <c:pt idx="417" formatCode="0.00E+00">
                        <c:v>255250.53599824023</c:v>
                      </c:pt>
                      <c:pt idx="418" formatCode="0.00E+00">
                        <c:v>259409.34257095968</c:v>
                      </c:pt>
                      <c:pt idx="419" formatCode="0.00E+00">
                        <c:v>294416.04625652777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EA2-440C-BDFB-778C9AF1DF29}"/>
                  </c:ext>
                </c:extLst>
              </c15:ser>
            </c15:filteredLineSeries>
          </c:ext>
        </c:extLst>
      </c:lineChart>
      <c:catAx>
        <c:axId val="42959942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592208"/>
        <c:crosses val="autoZero"/>
        <c:auto val="1"/>
        <c:lblAlgn val="ctr"/>
        <c:lblOffset val="100"/>
        <c:noMultiLvlLbl val="0"/>
      </c:catAx>
      <c:valAx>
        <c:axId val="42959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59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N_atoms!$B$1</c:f>
              <c:strCache>
                <c:ptCount val="1"/>
                <c:pt idx="0">
                  <c:v>N,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N_atoms!$B$2:$B$421</c:f>
              <c:numCache>
                <c:formatCode>0.00E+00</c:formatCode>
                <c:ptCount val="420"/>
                <c:pt idx="0">
                  <c:v>10.32</c:v>
                </c:pt>
                <c:pt idx="1">
                  <c:v>12.76</c:v>
                </c:pt>
                <c:pt idx="2">
                  <c:v>10.34</c:v>
                </c:pt>
                <c:pt idx="3">
                  <c:v>18.93</c:v>
                </c:pt>
                <c:pt idx="4">
                  <c:v>14.28</c:v>
                </c:pt>
                <c:pt idx="5">
                  <c:v>8.0440000000000005</c:v>
                </c:pt>
                <c:pt idx="6">
                  <c:v>7.6079999999999997</c:v>
                </c:pt>
                <c:pt idx="7">
                  <c:v>14.75</c:v>
                </c:pt>
                <c:pt idx="8">
                  <c:v>10.43</c:v>
                </c:pt>
                <c:pt idx="9">
                  <c:v>10.49</c:v>
                </c:pt>
                <c:pt idx="10">
                  <c:v>11.63</c:v>
                </c:pt>
                <c:pt idx="11">
                  <c:v>20.55</c:v>
                </c:pt>
                <c:pt idx="12">
                  <c:v>10.66</c:v>
                </c:pt>
                <c:pt idx="13">
                  <c:v>9.4049999999999994</c:v>
                </c:pt>
                <c:pt idx="14">
                  <c:v>23.05</c:v>
                </c:pt>
                <c:pt idx="15">
                  <c:v>29.13</c:v>
                </c:pt>
                <c:pt idx="16">
                  <c:v>54.83</c:v>
                </c:pt>
                <c:pt idx="17">
                  <c:v>13.39</c:v>
                </c:pt>
                <c:pt idx="18">
                  <c:v>6.4619999999999997</c:v>
                </c:pt>
                <c:pt idx="19">
                  <c:v>8.9329999999999998</c:v>
                </c:pt>
                <c:pt idx="20">
                  <c:v>35.83</c:v>
                </c:pt>
                <c:pt idx="21">
                  <c:v>180.6</c:v>
                </c:pt>
                <c:pt idx="22">
                  <c:v>83.76</c:v>
                </c:pt>
                <c:pt idx="23">
                  <c:v>98.98</c:v>
                </c:pt>
                <c:pt idx="24">
                  <c:v>62.25</c:v>
                </c:pt>
                <c:pt idx="25">
                  <c:v>54.66</c:v>
                </c:pt>
                <c:pt idx="26">
                  <c:v>148.4</c:v>
                </c:pt>
                <c:pt idx="27">
                  <c:v>168.3</c:v>
                </c:pt>
                <c:pt idx="28">
                  <c:v>227.6</c:v>
                </c:pt>
                <c:pt idx="29">
                  <c:v>88.41</c:v>
                </c:pt>
                <c:pt idx="30">
                  <c:v>170.9</c:v>
                </c:pt>
                <c:pt idx="31">
                  <c:v>345.6</c:v>
                </c:pt>
                <c:pt idx="32">
                  <c:v>1654</c:v>
                </c:pt>
                <c:pt idx="33">
                  <c:v>858.1</c:v>
                </c:pt>
                <c:pt idx="34">
                  <c:v>369.3</c:v>
                </c:pt>
                <c:pt idx="35">
                  <c:v>1250</c:v>
                </c:pt>
                <c:pt idx="36">
                  <c:v>1076</c:v>
                </c:pt>
                <c:pt idx="37">
                  <c:v>196.9</c:v>
                </c:pt>
                <c:pt idx="38">
                  <c:v>196.9</c:v>
                </c:pt>
                <c:pt idx="39">
                  <c:v>412.4</c:v>
                </c:pt>
                <c:pt idx="40">
                  <c:v>1065</c:v>
                </c:pt>
                <c:pt idx="41">
                  <c:v>1513</c:v>
                </c:pt>
                <c:pt idx="42">
                  <c:v>2695</c:v>
                </c:pt>
                <c:pt idx="43">
                  <c:v>2520</c:v>
                </c:pt>
                <c:pt idx="44">
                  <c:v>3085</c:v>
                </c:pt>
                <c:pt idx="45">
                  <c:v>1003</c:v>
                </c:pt>
                <c:pt idx="46">
                  <c:v>2382</c:v>
                </c:pt>
                <c:pt idx="47">
                  <c:v>1733</c:v>
                </c:pt>
                <c:pt idx="48">
                  <c:v>1409</c:v>
                </c:pt>
                <c:pt idx="49">
                  <c:v>1062</c:v>
                </c:pt>
                <c:pt idx="50">
                  <c:v>8657</c:v>
                </c:pt>
                <c:pt idx="51">
                  <c:v>10680</c:v>
                </c:pt>
                <c:pt idx="52">
                  <c:v>4987</c:v>
                </c:pt>
                <c:pt idx="53">
                  <c:v>2217</c:v>
                </c:pt>
                <c:pt idx="54">
                  <c:v>1811</c:v>
                </c:pt>
                <c:pt idx="55">
                  <c:v>1449</c:v>
                </c:pt>
                <c:pt idx="56">
                  <c:v>2742</c:v>
                </c:pt>
                <c:pt idx="57">
                  <c:v>4678</c:v>
                </c:pt>
                <c:pt idx="58">
                  <c:v>4044</c:v>
                </c:pt>
                <c:pt idx="59">
                  <c:v>2851</c:v>
                </c:pt>
                <c:pt idx="60">
                  <c:v>1263</c:v>
                </c:pt>
                <c:pt idx="61">
                  <c:v>1173</c:v>
                </c:pt>
                <c:pt idx="62">
                  <c:v>938.8</c:v>
                </c:pt>
                <c:pt idx="63">
                  <c:v>13850</c:v>
                </c:pt>
                <c:pt idx="64">
                  <c:v>3369</c:v>
                </c:pt>
                <c:pt idx="65">
                  <c:v>1025</c:v>
                </c:pt>
                <c:pt idx="66">
                  <c:v>662.4</c:v>
                </c:pt>
                <c:pt idx="67">
                  <c:v>506.4</c:v>
                </c:pt>
                <c:pt idx="68">
                  <c:v>3004</c:v>
                </c:pt>
                <c:pt idx="69">
                  <c:v>22720</c:v>
                </c:pt>
                <c:pt idx="70">
                  <c:v>14860</c:v>
                </c:pt>
                <c:pt idx="71">
                  <c:v>8444</c:v>
                </c:pt>
                <c:pt idx="72">
                  <c:v>8947</c:v>
                </c:pt>
                <c:pt idx="73">
                  <c:v>10620</c:v>
                </c:pt>
                <c:pt idx="74">
                  <c:v>6737</c:v>
                </c:pt>
                <c:pt idx="75">
                  <c:v>8979</c:v>
                </c:pt>
                <c:pt idx="76">
                  <c:v>2113</c:v>
                </c:pt>
                <c:pt idx="77">
                  <c:v>2033</c:v>
                </c:pt>
                <c:pt idx="78">
                  <c:v>1293</c:v>
                </c:pt>
                <c:pt idx="79">
                  <c:v>5108</c:v>
                </c:pt>
                <c:pt idx="80">
                  <c:v>3409</c:v>
                </c:pt>
                <c:pt idx="81">
                  <c:v>4451</c:v>
                </c:pt>
                <c:pt idx="82">
                  <c:v>2334</c:v>
                </c:pt>
                <c:pt idx="83">
                  <c:v>1767</c:v>
                </c:pt>
                <c:pt idx="84">
                  <c:v>367.3</c:v>
                </c:pt>
                <c:pt idx="85">
                  <c:v>499.5</c:v>
                </c:pt>
                <c:pt idx="86">
                  <c:v>590.6</c:v>
                </c:pt>
                <c:pt idx="87">
                  <c:v>1577</c:v>
                </c:pt>
                <c:pt idx="88">
                  <c:v>2078</c:v>
                </c:pt>
                <c:pt idx="89">
                  <c:v>512.9</c:v>
                </c:pt>
                <c:pt idx="90">
                  <c:v>335.7</c:v>
                </c:pt>
                <c:pt idx="91">
                  <c:v>312.3</c:v>
                </c:pt>
                <c:pt idx="92">
                  <c:v>255</c:v>
                </c:pt>
                <c:pt idx="93">
                  <c:v>671.9</c:v>
                </c:pt>
                <c:pt idx="94">
                  <c:v>5581</c:v>
                </c:pt>
                <c:pt idx="95">
                  <c:v>982.4</c:v>
                </c:pt>
                <c:pt idx="96">
                  <c:v>277.5</c:v>
                </c:pt>
                <c:pt idx="97">
                  <c:v>110.6</c:v>
                </c:pt>
                <c:pt idx="98">
                  <c:v>307.89999999999998</c:v>
                </c:pt>
                <c:pt idx="99">
                  <c:v>228.7</c:v>
                </c:pt>
                <c:pt idx="100">
                  <c:v>126</c:v>
                </c:pt>
                <c:pt idx="101">
                  <c:v>135</c:v>
                </c:pt>
                <c:pt idx="102">
                  <c:v>54.05</c:v>
                </c:pt>
                <c:pt idx="103">
                  <c:v>63.52</c:v>
                </c:pt>
                <c:pt idx="104">
                  <c:v>75.11</c:v>
                </c:pt>
                <c:pt idx="105">
                  <c:v>75.78</c:v>
                </c:pt>
                <c:pt idx="106">
                  <c:v>336</c:v>
                </c:pt>
                <c:pt idx="107">
                  <c:v>204.5</c:v>
                </c:pt>
                <c:pt idx="108">
                  <c:v>110</c:v>
                </c:pt>
                <c:pt idx="109">
                  <c:v>41.39</c:v>
                </c:pt>
                <c:pt idx="110">
                  <c:v>47.82</c:v>
                </c:pt>
                <c:pt idx="111">
                  <c:v>43.23</c:v>
                </c:pt>
                <c:pt idx="112">
                  <c:v>255.9</c:v>
                </c:pt>
                <c:pt idx="113">
                  <c:v>83.09</c:v>
                </c:pt>
                <c:pt idx="114">
                  <c:v>92.07</c:v>
                </c:pt>
                <c:pt idx="115">
                  <c:v>99.28</c:v>
                </c:pt>
                <c:pt idx="116">
                  <c:v>48.87</c:v>
                </c:pt>
                <c:pt idx="117">
                  <c:v>39.619999999999997</c:v>
                </c:pt>
                <c:pt idx="118">
                  <c:v>42.9</c:v>
                </c:pt>
                <c:pt idx="119">
                  <c:v>89.72</c:v>
                </c:pt>
                <c:pt idx="120">
                  <c:v>26.96</c:v>
                </c:pt>
                <c:pt idx="121">
                  <c:v>12.8</c:v>
                </c:pt>
                <c:pt idx="122">
                  <c:v>24.57</c:v>
                </c:pt>
                <c:pt idx="123">
                  <c:v>26.7</c:v>
                </c:pt>
                <c:pt idx="124">
                  <c:v>49.76</c:v>
                </c:pt>
                <c:pt idx="125">
                  <c:v>30.17</c:v>
                </c:pt>
                <c:pt idx="126">
                  <c:v>14.81</c:v>
                </c:pt>
                <c:pt idx="127">
                  <c:v>14.43</c:v>
                </c:pt>
                <c:pt idx="128">
                  <c:v>31.87</c:v>
                </c:pt>
                <c:pt idx="129">
                  <c:v>56.85</c:v>
                </c:pt>
                <c:pt idx="130">
                  <c:v>32.57</c:v>
                </c:pt>
                <c:pt idx="131">
                  <c:v>30.15</c:v>
                </c:pt>
                <c:pt idx="132">
                  <c:v>29.8</c:v>
                </c:pt>
                <c:pt idx="133">
                  <c:v>28.05</c:v>
                </c:pt>
                <c:pt idx="134">
                  <c:v>23.74</c:v>
                </c:pt>
                <c:pt idx="135">
                  <c:v>54.8</c:v>
                </c:pt>
                <c:pt idx="136">
                  <c:v>37.1</c:v>
                </c:pt>
                <c:pt idx="137">
                  <c:v>16.100000000000001</c:v>
                </c:pt>
                <c:pt idx="138">
                  <c:v>7.4820000000000002</c:v>
                </c:pt>
                <c:pt idx="139">
                  <c:v>9.7940000000000005</c:v>
                </c:pt>
                <c:pt idx="140">
                  <c:v>10.51</c:v>
                </c:pt>
                <c:pt idx="141">
                  <c:v>9.8569999999999993</c:v>
                </c:pt>
                <c:pt idx="142">
                  <c:v>11.32</c:v>
                </c:pt>
                <c:pt idx="143">
                  <c:v>10.47</c:v>
                </c:pt>
                <c:pt idx="144">
                  <c:v>10.76</c:v>
                </c:pt>
                <c:pt idx="145">
                  <c:v>20.03</c:v>
                </c:pt>
                <c:pt idx="146">
                  <c:v>26.61</c:v>
                </c:pt>
                <c:pt idx="147">
                  <c:v>19.16</c:v>
                </c:pt>
                <c:pt idx="148">
                  <c:v>9.0709999999999997</c:v>
                </c:pt>
                <c:pt idx="149">
                  <c:v>15.68</c:v>
                </c:pt>
                <c:pt idx="150">
                  <c:v>4.0750000000000002</c:v>
                </c:pt>
                <c:pt idx="151">
                  <c:v>3.0710000000000002</c:v>
                </c:pt>
                <c:pt idx="152">
                  <c:v>4.25</c:v>
                </c:pt>
                <c:pt idx="153">
                  <c:v>11.14</c:v>
                </c:pt>
                <c:pt idx="154">
                  <c:v>8.6649999999999991</c:v>
                </c:pt>
                <c:pt idx="155">
                  <c:v>4.8230000000000004</c:v>
                </c:pt>
                <c:pt idx="156">
                  <c:v>8.6319999999999997</c:v>
                </c:pt>
                <c:pt idx="157">
                  <c:v>5.5010000000000003</c:v>
                </c:pt>
                <c:pt idx="158">
                  <c:v>7.0220000000000002</c:v>
                </c:pt>
                <c:pt idx="159">
                  <c:v>11.84</c:v>
                </c:pt>
                <c:pt idx="160">
                  <c:v>11.42</c:v>
                </c:pt>
                <c:pt idx="161">
                  <c:v>6.6349999999999998</c:v>
                </c:pt>
                <c:pt idx="162">
                  <c:v>4.3470000000000004</c:v>
                </c:pt>
                <c:pt idx="163">
                  <c:v>3.7410000000000001</c:v>
                </c:pt>
                <c:pt idx="164">
                  <c:v>5.1210000000000004</c:v>
                </c:pt>
                <c:pt idx="165">
                  <c:v>9.1999999999999993</c:v>
                </c:pt>
                <c:pt idx="166">
                  <c:v>13.97</c:v>
                </c:pt>
                <c:pt idx="167">
                  <c:v>8.11</c:v>
                </c:pt>
                <c:pt idx="168">
                  <c:v>8.0120000000000005</c:v>
                </c:pt>
                <c:pt idx="169">
                  <c:v>2.468</c:v>
                </c:pt>
                <c:pt idx="170">
                  <c:v>2.468</c:v>
                </c:pt>
                <c:pt idx="171">
                  <c:v>52.12</c:v>
                </c:pt>
                <c:pt idx="172">
                  <c:v>32.11</c:v>
                </c:pt>
                <c:pt idx="173">
                  <c:v>63.62</c:v>
                </c:pt>
                <c:pt idx="174">
                  <c:v>56.26</c:v>
                </c:pt>
                <c:pt idx="175">
                  <c:v>28.68</c:v>
                </c:pt>
                <c:pt idx="176">
                  <c:v>19.47</c:v>
                </c:pt>
                <c:pt idx="177">
                  <c:v>11.07</c:v>
                </c:pt>
                <c:pt idx="178">
                  <c:v>3.9510000000000001</c:v>
                </c:pt>
                <c:pt idx="179">
                  <c:v>1.252</c:v>
                </c:pt>
                <c:pt idx="180">
                  <c:v>1.05</c:v>
                </c:pt>
                <c:pt idx="181">
                  <c:v>43.58</c:v>
                </c:pt>
                <c:pt idx="182">
                  <c:v>21.64</c:v>
                </c:pt>
                <c:pt idx="183">
                  <c:v>293.39999999999998</c:v>
                </c:pt>
                <c:pt idx="184">
                  <c:v>274.7</c:v>
                </c:pt>
                <c:pt idx="185">
                  <c:v>135.4</c:v>
                </c:pt>
                <c:pt idx="186">
                  <c:v>54.65</c:v>
                </c:pt>
                <c:pt idx="187">
                  <c:v>89.84</c:v>
                </c:pt>
                <c:pt idx="188">
                  <c:v>110.8</c:v>
                </c:pt>
                <c:pt idx="189">
                  <c:v>919.2</c:v>
                </c:pt>
                <c:pt idx="190">
                  <c:v>1274</c:v>
                </c:pt>
                <c:pt idx="191">
                  <c:v>688.4</c:v>
                </c:pt>
                <c:pt idx="192">
                  <c:v>353</c:v>
                </c:pt>
                <c:pt idx="193">
                  <c:v>181.3</c:v>
                </c:pt>
                <c:pt idx="194">
                  <c:v>224</c:v>
                </c:pt>
                <c:pt idx="195">
                  <c:v>222.1</c:v>
                </c:pt>
                <c:pt idx="196">
                  <c:v>227.2</c:v>
                </c:pt>
                <c:pt idx="197">
                  <c:v>273.10000000000002</c:v>
                </c:pt>
                <c:pt idx="198">
                  <c:v>383.2</c:v>
                </c:pt>
                <c:pt idx="199">
                  <c:v>260.7</c:v>
                </c:pt>
                <c:pt idx="200">
                  <c:v>247</c:v>
                </c:pt>
                <c:pt idx="201">
                  <c:v>873.1</c:v>
                </c:pt>
                <c:pt idx="202">
                  <c:v>387.6</c:v>
                </c:pt>
                <c:pt idx="203">
                  <c:v>176.6</c:v>
                </c:pt>
                <c:pt idx="204">
                  <c:v>93.48</c:v>
                </c:pt>
                <c:pt idx="205">
                  <c:v>93.48</c:v>
                </c:pt>
                <c:pt idx="206">
                  <c:v>354</c:v>
                </c:pt>
                <c:pt idx="207">
                  <c:v>260.3</c:v>
                </c:pt>
                <c:pt idx="208">
                  <c:v>1363</c:v>
                </c:pt>
                <c:pt idx="209">
                  <c:v>519.9</c:v>
                </c:pt>
                <c:pt idx="210">
                  <c:v>97.91</c:v>
                </c:pt>
                <c:pt idx="211">
                  <c:v>87.84</c:v>
                </c:pt>
                <c:pt idx="212">
                  <c:v>145.6</c:v>
                </c:pt>
                <c:pt idx="213">
                  <c:v>184.6</c:v>
                </c:pt>
                <c:pt idx="214">
                  <c:v>656</c:v>
                </c:pt>
                <c:pt idx="215">
                  <c:v>726.2</c:v>
                </c:pt>
                <c:pt idx="216">
                  <c:v>986</c:v>
                </c:pt>
                <c:pt idx="217">
                  <c:v>1081</c:v>
                </c:pt>
                <c:pt idx="218">
                  <c:v>1657</c:v>
                </c:pt>
                <c:pt idx="219">
                  <c:v>1657</c:v>
                </c:pt>
                <c:pt idx="220">
                  <c:v>611.79999999999995</c:v>
                </c:pt>
                <c:pt idx="221">
                  <c:v>214.9</c:v>
                </c:pt>
                <c:pt idx="222">
                  <c:v>335.4</c:v>
                </c:pt>
                <c:pt idx="223">
                  <c:v>648.70000000000005</c:v>
                </c:pt>
                <c:pt idx="224">
                  <c:v>454.6</c:v>
                </c:pt>
                <c:pt idx="225">
                  <c:v>1713</c:v>
                </c:pt>
                <c:pt idx="226">
                  <c:v>720.3</c:v>
                </c:pt>
                <c:pt idx="227">
                  <c:v>2130</c:v>
                </c:pt>
                <c:pt idx="228">
                  <c:v>475.8</c:v>
                </c:pt>
                <c:pt idx="229">
                  <c:v>1167</c:v>
                </c:pt>
                <c:pt idx="230">
                  <c:v>772.6</c:v>
                </c:pt>
                <c:pt idx="231">
                  <c:v>599.70000000000005</c:v>
                </c:pt>
                <c:pt idx="232">
                  <c:v>258.10000000000002</c:v>
                </c:pt>
                <c:pt idx="233">
                  <c:v>164.4</c:v>
                </c:pt>
                <c:pt idx="234">
                  <c:v>90.53</c:v>
                </c:pt>
                <c:pt idx="235">
                  <c:v>93.25</c:v>
                </c:pt>
                <c:pt idx="236">
                  <c:v>54.23</c:v>
                </c:pt>
                <c:pt idx="237">
                  <c:v>369.6</c:v>
                </c:pt>
                <c:pt idx="238">
                  <c:v>294.5</c:v>
                </c:pt>
                <c:pt idx="239">
                  <c:v>169.4</c:v>
                </c:pt>
                <c:pt idx="240">
                  <c:v>176.4</c:v>
                </c:pt>
                <c:pt idx="241">
                  <c:v>90.38</c:v>
                </c:pt>
                <c:pt idx="242">
                  <c:v>77.12</c:v>
                </c:pt>
                <c:pt idx="243">
                  <c:v>39.520000000000003</c:v>
                </c:pt>
                <c:pt idx="244">
                  <c:v>129.1</c:v>
                </c:pt>
                <c:pt idx="245">
                  <c:v>37.79</c:v>
                </c:pt>
                <c:pt idx="246">
                  <c:v>16.100000000000001</c:v>
                </c:pt>
                <c:pt idx="247">
                  <c:v>9.1010000000000009</c:v>
                </c:pt>
                <c:pt idx="248">
                  <c:v>116.6</c:v>
                </c:pt>
                <c:pt idx="249">
                  <c:v>65.73</c:v>
                </c:pt>
                <c:pt idx="250">
                  <c:v>40.92</c:v>
                </c:pt>
                <c:pt idx="251">
                  <c:v>16.600000000000001</c:v>
                </c:pt>
                <c:pt idx="252">
                  <c:v>19.72</c:v>
                </c:pt>
                <c:pt idx="253">
                  <c:v>36.979999999999997</c:v>
                </c:pt>
                <c:pt idx="254">
                  <c:v>72.33</c:v>
                </c:pt>
                <c:pt idx="255">
                  <c:v>72.78</c:v>
                </c:pt>
                <c:pt idx="256">
                  <c:v>24.3</c:v>
                </c:pt>
                <c:pt idx="257">
                  <c:v>17.23</c:v>
                </c:pt>
                <c:pt idx="258">
                  <c:v>14.15</c:v>
                </c:pt>
                <c:pt idx="259">
                  <c:v>9.6969999999999992</c:v>
                </c:pt>
                <c:pt idx="260">
                  <c:v>55.86</c:v>
                </c:pt>
                <c:pt idx="261">
                  <c:v>55.86</c:v>
                </c:pt>
                <c:pt idx="262">
                  <c:v>14.94</c:v>
                </c:pt>
                <c:pt idx="263">
                  <c:v>14.54</c:v>
                </c:pt>
                <c:pt idx="264">
                  <c:v>11.36</c:v>
                </c:pt>
                <c:pt idx="265">
                  <c:v>5.9980000000000002</c:v>
                </c:pt>
                <c:pt idx="266">
                  <c:v>9.0250000000000004</c:v>
                </c:pt>
                <c:pt idx="267">
                  <c:v>11.4</c:v>
                </c:pt>
                <c:pt idx="268">
                  <c:v>10.68</c:v>
                </c:pt>
                <c:pt idx="269">
                  <c:v>35.090000000000003</c:v>
                </c:pt>
                <c:pt idx="270">
                  <c:v>4.53</c:v>
                </c:pt>
                <c:pt idx="271">
                  <c:v>5.25</c:v>
                </c:pt>
                <c:pt idx="272">
                  <c:v>5.3230000000000004</c:v>
                </c:pt>
                <c:pt idx="273">
                  <c:v>12.89</c:v>
                </c:pt>
                <c:pt idx="274">
                  <c:v>10.91</c:v>
                </c:pt>
                <c:pt idx="275">
                  <c:v>10.47</c:v>
                </c:pt>
                <c:pt idx="276">
                  <c:v>6.17</c:v>
                </c:pt>
                <c:pt idx="277">
                  <c:v>16.510000000000002</c:v>
                </c:pt>
                <c:pt idx="278">
                  <c:v>28.07</c:v>
                </c:pt>
                <c:pt idx="279">
                  <c:v>16.170000000000002</c:v>
                </c:pt>
                <c:pt idx="280">
                  <c:v>21.64</c:v>
                </c:pt>
                <c:pt idx="281">
                  <c:v>7.2220000000000004</c:v>
                </c:pt>
                <c:pt idx="282">
                  <c:v>6.3019999999999996</c:v>
                </c:pt>
                <c:pt idx="283">
                  <c:v>4.9059999999999997</c:v>
                </c:pt>
                <c:pt idx="284">
                  <c:v>25.17</c:v>
                </c:pt>
                <c:pt idx="285">
                  <c:v>14.32</c:v>
                </c:pt>
                <c:pt idx="286">
                  <c:v>10.06</c:v>
                </c:pt>
                <c:pt idx="287">
                  <c:v>8.7870000000000008</c:v>
                </c:pt>
                <c:pt idx="288">
                  <c:v>5.032</c:v>
                </c:pt>
                <c:pt idx="289">
                  <c:v>8.8450000000000006</c:v>
                </c:pt>
                <c:pt idx="290">
                  <c:v>10.53</c:v>
                </c:pt>
                <c:pt idx="291">
                  <c:v>13.28</c:v>
                </c:pt>
                <c:pt idx="292">
                  <c:v>12.76</c:v>
                </c:pt>
                <c:pt idx="293">
                  <c:v>10.050000000000001</c:v>
                </c:pt>
                <c:pt idx="294">
                  <c:v>5.3540000000000001</c:v>
                </c:pt>
                <c:pt idx="295">
                  <c:v>4.6630000000000003</c:v>
                </c:pt>
                <c:pt idx="296">
                  <c:v>17.03</c:v>
                </c:pt>
                <c:pt idx="297" formatCode="General">
                  <c:v>-276.93235628415488</c:v>
                </c:pt>
                <c:pt idx="298" formatCode="General">
                  <c:v>-431.45793710019223</c:v>
                </c:pt>
                <c:pt idx="299" formatCode="General">
                  <c:v>-507.17631315697491</c:v>
                </c:pt>
                <c:pt idx="300" formatCode="General">
                  <c:v>-544.83506954421205</c:v>
                </c:pt>
                <c:pt idx="301" formatCode="General">
                  <c:v>-560.59170661751011</c:v>
                </c:pt>
                <c:pt idx="302" formatCode="General">
                  <c:v>-556.9979205911842</c:v>
                </c:pt>
                <c:pt idx="303" formatCode="General">
                  <c:v>-551.88705611014097</c:v>
                </c:pt>
                <c:pt idx="304" formatCode="General">
                  <c:v>-575.21724990012899</c:v>
                </c:pt>
                <c:pt idx="305" formatCode="General">
                  <c:v>-600.9782433421849</c:v>
                </c:pt>
                <c:pt idx="306" formatCode="General">
                  <c:v>-606.1528615055189</c:v>
                </c:pt>
                <c:pt idx="307" formatCode="General">
                  <c:v>-627.45082870765805</c:v>
                </c:pt>
                <c:pt idx="308" formatCode="General">
                  <c:v>-638.74996686660734</c:v>
                </c:pt>
                <c:pt idx="309" formatCode="General">
                  <c:v>-645.20466486595387</c:v>
                </c:pt>
                <c:pt idx="310" formatCode="General">
                  <c:v>-646.68200008446615</c:v>
                </c:pt>
                <c:pt idx="311" formatCode="General">
                  <c:v>-652.48500687367198</c:v>
                </c:pt>
                <c:pt idx="312" formatCode="General">
                  <c:v>-657.13620793203268</c:v>
                </c:pt>
                <c:pt idx="313" formatCode="General">
                  <c:v>-603.80227168215742</c:v>
                </c:pt>
                <c:pt idx="314" formatCode="General">
                  <c:v>-580.75926950291341</c:v>
                </c:pt>
                <c:pt idx="315" formatCode="General">
                  <c:v>-564.71872821819295</c:v>
                </c:pt>
                <c:pt idx="316" formatCode="General">
                  <c:v>-553.23296515788888</c:v>
                </c:pt>
                <c:pt idx="317" formatCode="General">
                  <c:v>-545.81812757624266</c:v>
                </c:pt>
                <c:pt idx="318" formatCode="General">
                  <c:v>-545.92913912557856</c:v>
                </c:pt>
                <c:pt idx="319" formatCode="General">
                  <c:v>-545.78825460821781</c:v>
                </c:pt>
                <c:pt idx="320" formatCode="General">
                  <c:v>-543.37171009615645</c:v>
                </c:pt>
                <c:pt idx="321" formatCode="General">
                  <c:v>-537.44846196011997</c:v>
                </c:pt>
                <c:pt idx="322" formatCode="General">
                  <c:v>-532.39324187813588</c:v>
                </c:pt>
                <c:pt idx="323" formatCode="General">
                  <c:v>-526.12344137756918</c:v>
                </c:pt>
                <c:pt idx="324" formatCode="General">
                  <c:v>-527.06922823089212</c:v>
                </c:pt>
                <c:pt idx="325" formatCode="General">
                  <c:v>-521.39605129191295</c:v>
                </c:pt>
                <c:pt idx="326" formatCode="General">
                  <c:v>-525.0088608129762</c:v>
                </c:pt>
                <c:pt idx="327" formatCode="General">
                  <c:v>-523.01232889394191</c:v>
                </c:pt>
                <c:pt idx="328" formatCode="General">
                  <c:v>-479.80498107361774</c:v>
                </c:pt>
                <c:pt idx="329" formatCode="General">
                  <c:v>-490.48564988124349</c:v>
                </c:pt>
                <c:pt idx="330" formatCode="General">
                  <c:v>-455.30070906005062</c:v>
                </c:pt>
                <c:pt idx="331" formatCode="General">
                  <c:v>-467.64026784368036</c:v>
                </c:pt>
                <c:pt idx="332" formatCode="General">
                  <c:v>-486.6896720525715</c:v>
                </c:pt>
                <c:pt idx="333" formatCode="General">
                  <c:v>-487.6541990344507</c:v>
                </c:pt>
                <c:pt idx="334" formatCode="General">
                  <c:v>-483.30239318591305</c:v>
                </c:pt>
                <c:pt idx="335" formatCode="General">
                  <c:v>-449.86688086803184</c:v>
                </c:pt>
                <c:pt idx="336" formatCode="General">
                  <c:v>-476.04404474514837</c:v>
                </c:pt>
                <c:pt idx="337" formatCode="General">
                  <c:v>-481.6611036594918</c:v>
                </c:pt>
                <c:pt idx="338" formatCode="General">
                  <c:v>-461.66845181666531</c:v>
                </c:pt>
                <c:pt idx="339" formatCode="General">
                  <c:v>-480.61381432471057</c:v>
                </c:pt>
                <c:pt idx="340" formatCode="General">
                  <c:v>-247.61417252796409</c:v>
                </c:pt>
                <c:pt idx="341" formatCode="General">
                  <c:v>-250.83527185485298</c:v>
                </c:pt>
                <c:pt idx="342" formatCode="General">
                  <c:v>-324.2960426423129</c:v>
                </c:pt>
                <c:pt idx="343" formatCode="General">
                  <c:v>-406.67102639877868</c:v>
                </c:pt>
                <c:pt idx="344" formatCode="General">
                  <c:v>-362.31383941470608</c:v>
                </c:pt>
                <c:pt idx="345" formatCode="General">
                  <c:v>-304.49874749441119</c:v>
                </c:pt>
                <c:pt idx="346" formatCode="General">
                  <c:v>625.69208584258183</c:v>
                </c:pt>
                <c:pt idx="347" formatCode="General">
                  <c:v>680.90793209333583</c:v>
                </c:pt>
                <c:pt idx="348" formatCode="General">
                  <c:v>78.558445498047661</c:v>
                </c:pt>
                <c:pt idx="349" formatCode="General">
                  <c:v>81.450763963905388</c:v>
                </c:pt>
                <c:pt idx="350" formatCode="General">
                  <c:v>-52.114206136937327</c:v>
                </c:pt>
                <c:pt idx="351" formatCode="General">
                  <c:v>-284.64893030075024</c:v>
                </c:pt>
                <c:pt idx="352" formatCode="General">
                  <c:v>-339.33261021381509</c:v>
                </c:pt>
                <c:pt idx="353" formatCode="General">
                  <c:v>-265.64761537768982</c:v>
                </c:pt>
                <c:pt idx="354" formatCode="General">
                  <c:v>-38.182891675431989</c:v>
                </c:pt>
                <c:pt idx="355" formatCode="General">
                  <c:v>169.6575190358088</c:v>
                </c:pt>
                <c:pt idx="356" formatCode="General">
                  <c:v>341.86407277826959</c:v>
                </c:pt>
                <c:pt idx="357" formatCode="General">
                  <c:v>232.07216751750727</c:v>
                </c:pt>
                <c:pt idx="358" formatCode="General">
                  <c:v>714.51032468650078</c:v>
                </c:pt>
                <c:pt idx="359" formatCode="General">
                  <c:v>-273.95790934662114</c:v>
                </c:pt>
                <c:pt idx="360" formatCode="General">
                  <c:v>-153.95485264679971</c:v>
                </c:pt>
                <c:pt idx="361" formatCode="General">
                  <c:v>-319.79155307694606</c:v>
                </c:pt>
                <c:pt idx="362" formatCode="General">
                  <c:v>-423.19390830330201</c:v>
                </c:pt>
                <c:pt idx="363" formatCode="General">
                  <c:v>-315.63024129872235</c:v>
                </c:pt>
                <c:pt idx="364" formatCode="General">
                  <c:v>1538.5835051020938</c:v>
                </c:pt>
                <c:pt idx="365" formatCode="General">
                  <c:v>2932.1288003059276</c:v>
                </c:pt>
                <c:pt idx="366" formatCode="General">
                  <c:v>452.64438885477853</c:v>
                </c:pt>
                <c:pt idx="367" formatCode="General">
                  <c:v>-1050.4912682957365</c:v>
                </c:pt>
                <c:pt idx="368" formatCode="General">
                  <c:v>-1244.4635405378467</c:v>
                </c:pt>
                <c:pt idx="369" formatCode="General">
                  <c:v>-1105.6088774440486</c:v>
                </c:pt>
                <c:pt idx="370" formatCode="General">
                  <c:v>-519.80047859377578</c:v>
                </c:pt>
                <c:pt idx="371" formatCode="General">
                  <c:v>531.06324177432168</c:v>
                </c:pt>
                <c:pt idx="372" formatCode="General">
                  <c:v>502.33254216926809</c:v>
                </c:pt>
                <c:pt idx="373" formatCode="General">
                  <c:v>332.57723583599295</c:v>
                </c:pt>
                <c:pt idx="374" formatCode="General">
                  <c:v>-33.723890765150884</c:v>
                </c:pt>
                <c:pt idx="375" formatCode="General">
                  <c:v>443.8067460225684</c:v>
                </c:pt>
                <c:pt idx="376" formatCode="General">
                  <c:v>569.43060211337172</c:v>
                </c:pt>
                <c:pt idx="377" formatCode="General">
                  <c:v>3223.0874930199407</c:v>
                </c:pt>
                <c:pt idx="378" formatCode="General">
                  <c:v>477.46434982071344</c:v>
                </c:pt>
                <c:pt idx="379" formatCode="General">
                  <c:v>-761.17640311940659</c:v>
                </c:pt>
                <c:pt idx="380" formatCode="General">
                  <c:v>-774.90829517811267</c:v>
                </c:pt>
                <c:pt idx="381" formatCode="General">
                  <c:v>-776.87510159657518</c:v>
                </c:pt>
                <c:pt idx="382" formatCode="General">
                  <c:v>1056.7556626684488</c:v>
                </c:pt>
                <c:pt idx="383" formatCode="General">
                  <c:v>5459.0762005000715</c:v>
                </c:pt>
                <c:pt idx="384" formatCode="General">
                  <c:v>4616.2743184318751</c:v>
                </c:pt>
                <c:pt idx="385" formatCode="General">
                  <c:v>498.25621218799199</c:v>
                </c:pt>
                <c:pt idx="386" formatCode="General">
                  <c:v>430.34340980799016</c:v>
                </c:pt>
                <c:pt idx="387" formatCode="General">
                  <c:v>456.17367770510157</c:v>
                </c:pt>
                <c:pt idx="388" formatCode="General">
                  <c:v>-550.91031912272251</c:v>
                </c:pt>
                <c:pt idx="389" formatCode="General">
                  <c:v>-254.93938929288373</c:v>
                </c:pt>
                <c:pt idx="390" formatCode="General">
                  <c:v>-1843.0828907878167</c:v>
                </c:pt>
                <c:pt idx="391" formatCode="General">
                  <c:v>-1779.3713470787163</c:v>
                </c:pt>
                <c:pt idx="392" formatCode="General">
                  <c:v>-1543.6028857891661</c:v>
                </c:pt>
                <c:pt idx="393" formatCode="General">
                  <c:v>251.53652636433992</c:v>
                </c:pt>
                <c:pt idx="394" formatCode="General">
                  <c:v>621.38631739985124</c:v>
                </c:pt>
                <c:pt idx="395" formatCode="General">
                  <c:v>1069.7166911152026</c:v>
                </c:pt>
                <c:pt idx="396" formatCode="General">
                  <c:v>426.69952305096285</c:v>
                </c:pt>
                <c:pt idx="397" formatCode="General">
                  <c:v>70.553552065280712</c:v>
                </c:pt>
                <c:pt idx="398" formatCode="General">
                  <c:v>-598.06326021074665</c:v>
                </c:pt>
                <c:pt idx="399" formatCode="General">
                  <c:v>-718.01232220574616</c:v>
                </c:pt>
                <c:pt idx="400" formatCode="General">
                  <c:v>-703.99527334193863</c:v>
                </c:pt>
                <c:pt idx="401" formatCode="General">
                  <c:v>-230.25195255723469</c:v>
                </c:pt>
                <c:pt idx="402" formatCode="General">
                  <c:v>48.539939426384308</c:v>
                </c:pt>
                <c:pt idx="403" formatCode="General">
                  <c:v>-425.60330371829514</c:v>
                </c:pt>
                <c:pt idx="404" formatCode="General">
                  <c:v>-653.10243309848897</c:v>
                </c:pt>
                <c:pt idx="405" formatCode="General">
                  <c:v>-658.89950086014323</c:v>
                </c:pt>
                <c:pt idx="406" formatCode="General">
                  <c:v>-736.31114291084509</c:v>
                </c:pt>
                <c:pt idx="407" formatCode="General">
                  <c:v>-590.66180311029882</c:v>
                </c:pt>
                <c:pt idx="408" formatCode="General">
                  <c:v>1305.088933888972</c:v>
                </c:pt>
                <c:pt idx="409" formatCode="General">
                  <c:v>222.07106085505234</c:v>
                </c:pt>
                <c:pt idx="410" formatCode="General">
                  <c:v>-441.07008533954962</c:v>
                </c:pt>
                <c:pt idx="411" formatCode="General">
                  <c:v>-710.28188010215263</c:v>
                </c:pt>
                <c:pt idx="412" formatCode="General">
                  <c:v>-718.60765435183237</c:v>
                </c:pt>
                <c:pt idx="413" formatCode="General">
                  <c:v>-759.44862067237659</c:v>
                </c:pt>
                <c:pt idx="414" formatCode="General">
                  <c:v>-783.57648534159796</c:v>
                </c:pt>
                <c:pt idx="415" formatCode="General">
                  <c:v>-775.93131420100838</c:v>
                </c:pt>
                <c:pt idx="416" formatCode="General">
                  <c:v>-795.9722465426114</c:v>
                </c:pt>
                <c:pt idx="417" formatCode="General">
                  <c:v>-761.46480134265687</c:v>
                </c:pt>
                <c:pt idx="418" formatCode="General">
                  <c:v>-754.42924030534937</c:v>
                </c:pt>
                <c:pt idx="419" formatCode="General">
                  <c:v>-771.44622010558396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66-44D6-9B65-CD25F884A58B}"/>
            </c:ext>
          </c:extLst>
        </c:ser>
        <c:ser>
          <c:idx val="1"/>
          <c:order val="1"/>
          <c:tx>
            <c:strRef>
              <c:f>N_atoms!$C$1</c:f>
              <c:strCache>
                <c:ptCount val="1"/>
                <c:pt idx="0">
                  <c:v>Forecast(N,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N_atoms!$A$2:$A$421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N_atoms!$C$2:$C$421</c:f>
              <c:numCache>
                <c:formatCode>General</c:formatCode>
                <c:ptCount val="420"/>
                <c:pt idx="296" formatCode="0.00E+00">
                  <c:v>17.03</c:v>
                </c:pt>
                <c:pt idx="297" formatCode="0.00E+00">
                  <c:v>-276.93235628415488</c:v>
                </c:pt>
                <c:pt idx="298" formatCode="0.00E+00">
                  <c:v>-431.45793710019223</c:v>
                </c:pt>
                <c:pt idx="299" formatCode="0.00E+00">
                  <c:v>-507.17631315697491</c:v>
                </c:pt>
                <c:pt idx="300" formatCode="0.00E+00">
                  <c:v>-544.83506954421205</c:v>
                </c:pt>
                <c:pt idx="301" formatCode="0.00E+00">
                  <c:v>-560.59170661751011</c:v>
                </c:pt>
                <c:pt idx="302" formatCode="0.00E+00">
                  <c:v>-556.9979205911842</c:v>
                </c:pt>
                <c:pt idx="303" formatCode="0.00E+00">
                  <c:v>-551.88705611014097</c:v>
                </c:pt>
                <c:pt idx="304" formatCode="0.00E+00">
                  <c:v>-575.21724990012899</c:v>
                </c:pt>
                <c:pt idx="305" formatCode="0.00E+00">
                  <c:v>-600.9782433421849</c:v>
                </c:pt>
                <c:pt idx="306" formatCode="0.00E+00">
                  <c:v>-606.1528615055189</c:v>
                </c:pt>
                <c:pt idx="307" formatCode="0.00E+00">
                  <c:v>-627.45082870765805</c:v>
                </c:pt>
                <c:pt idx="308" formatCode="0.00E+00">
                  <c:v>-638.74996686660734</c:v>
                </c:pt>
                <c:pt idx="309" formatCode="0.00E+00">
                  <c:v>-645.20466486595387</c:v>
                </c:pt>
                <c:pt idx="310" formatCode="0.00E+00">
                  <c:v>-646.68200008446615</c:v>
                </c:pt>
                <c:pt idx="311" formatCode="0.00E+00">
                  <c:v>-652.48500687367198</c:v>
                </c:pt>
                <c:pt idx="312" formatCode="0.00E+00">
                  <c:v>-657.13620793203268</c:v>
                </c:pt>
                <c:pt idx="313" formatCode="0.00E+00">
                  <c:v>-603.80227168215742</c:v>
                </c:pt>
                <c:pt idx="314" formatCode="0.00E+00">
                  <c:v>-580.75926950291341</c:v>
                </c:pt>
                <c:pt idx="315" formatCode="0.00E+00">
                  <c:v>-564.71872821819295</c:v>
                </c:pt>
                <c:pt idx="316" formatCode="0.00E+00">
                  <c:v>-553.23296515788888</c:v>
                </c:pt>
                <c:pt idx="317" formatCode="0.00E+00">
                  <c:v>-545.81812757624266</c:v>
                </c:pt>
                <c:pt idx="318" formatCode="0.00E+00">
                  <c:v>-545.92913912557856</c:v>
                </c:pt>
                <c:pt idx="319" formatCode="0.00E+00">
                  <c:v>-545.78825460821781</c:v>
                </c:pt>
                <c:pt idx="320" formatCode="0.00E+00">
                  <c:v>-543.37171009615645</c:v>
                </c:pt>
                <c:pt idx="321" formatCode="0.00E+00">
                  <c:v>-537.44846196011997</c:v>
                </c:pt>
                <c:pt idx="322" formatCode="0.00E+00">
                  <c:v>-532.39324187813588</c:v>
                </c:pt>
                <c:pt idx="323" formatCode="0.00E+00">
                  <c:v>-526.12344137756918</c:v>
                </c:pt>
                <c:pt idx="324" formatCode="0.00E+00">
                  <c:v>-527.06922823089212</c:v>
                </c:pt>
                <c:pt idx="325" formatCode="0.00E+00">
                  <c:v>-521.39605129191295</c:v>
                </c:pt>
                <c:pt idx="326" formatCode="0.00E+00">
                  <c:v>-525.0088608129762</c:v>
                </c:pt>
                <c:pt idx="327" formatCode="0.00E+00">
                  <c:v>-523.01232889394191</c:v>
                </c:pt>
                <c:pt idx="328" formatCode="0.00E+00">
                  <c:v>-479.80498107361774</c:v>
                </c:pt>
                <c:pt idx="329" formatCode="0.00E+00">
                  <c:v>-490.48564988124349</c:v>
                </c:pt>
                <c:pt idx="330" formatCode="0.00E+00">
                  <c:v>-455.30070906005062</c:v>
                </c:pt>
                <c:pt idx="331" formatCode="0.00E+00">
                  <c:v>-467.64026784368036</c:v>
                </c:pt>
                <c:pt idx="332" formatCode="0.00E+00">
                  <c:v>-486.6896720525715</c:v>
                </c:pt>
                <c:pt idx="333" formatCode="0.00E+00">
                  <c:v>-487.6541990344507</c:v>
                </c:pt>
                <c:pt idx="334" formatCode="0.00E+00">
                  <c:v>-483.30239318591305</c:v>
                </c:pt>
                <c:pt idx="335" formatCode="0.00E+00">
                  <c:v>-449.86688086803184</c:v>
                </c:pt>
                <c:pt idx="336" formatCode="0.00E+00">
                  <c:v>-476.04404474514837</c:v>
                </c:pt>
                <c:pt idx="337" formatCode="0.00E+00">
                  <c:v>-481.6611036594918</c:v>
                </c:pt>
                <c:pt idx="338" formatCode="0.00E+00">
                  <c:v>-461.66845181666531</c:v>
                </c:pt>
                <c:pt idx="339" formatCode="0.00E+00">
                  <c:v>-480.61381432471057</c:v>
                </c:pt>
                <c:pt idx="340" formatCode="0.00E+00">
                  <c:v>-247.61417252796409</c:v>
                </c:pt>
                <c:pt idx="341" formatCode="0.00E+00">
                  <c:v>-250.83527185485298</c:v>
                </c:pt>
                <c:pt idx="342" formatCode="0.00E+00">
                  <c:v>-324.2960426423129</c:v>
                </c:pt>
                <c:pt idx="343" formatCode="0.00E+00">
                  <c:v>-406.67102639877868</c:v>
                </c:pt>
                <c:pt idx="344" formatCode="0.00E+00">
                  <c:v>-362.31383941470608</c:v>
                </c:pt>
                <c:pt idx="345" formatCode="0.00E+00">
                  <c:v>-304.49874749441119</c:v>
                </c:pt>
                <c:pt idx="346" formatCode="0.00E+00">
                  <c:v>625.69208584258183</c:v>
                </c:pt>
                <c:pt idx="347" formatCode="0.00E+00">
                  <c:v>680.90793209333583</c:v>
                </c:pt>
                <c:pt idx="348" formatCode="0.00E+00">
                  <c:v>78.558445498047661</c:v>
                </c:pt>
                <c:pt idx="349" formatCode="0.00E+00">
                  <c:v>81.450763963905388</c:v>
                </c:pt>
                <c:pt idx="350" formatCode="0.00E+00">
                  <c:v>-52.114206136937327</c:v>
                </c:pt>
                <c:pt idx="351" formatCode="0.00E+00">
                  <c:v>-284.64893030075024</c:v>
                </c:pt>
                <c:pt idx="352" formatCode="0.00E+00">
                  <c:v>-339.33261021381509</c:v>
                </c:pt>
                <c:pt idx="353" formatCode="0.00E+00">
                  <c:v>-265.64761537768982</c:v>
                </c:pt>
                <c:pt idx="354" formatCode="0.00E+00">
                  <c:v>-38.182891675431989</c:v>
                </c:pt>
                <c:pt idx="355" formatCode="0.00E+00">
                  <c:v>169.6575190358088</c:v>
                </c:pt>
                <c:pt idx="356" formatCode="0.00E+00">
                  <c:v>341.86407277826959</c:v>
                </c:pt>
                <c:pt idx="357" formatCode="0.00E+00">
                  <c:v>232.07216751750727</c:v>
                </c:pt>
                <c:pt idx="358" formatCode="0.00E+00">
                  <c:v>714.51032468650078</c:v>
                </c:pt>
                <c:pt idx="359" formatCode="0.00E+00">
                  <c:v>-273.95790934662114</c:v>
                </c:pt>
                <c:pt idx="360" formatCode="0.00E+00">
                  <c:v>-153.95485264679971</c:v>
                </c:pt>
                <c:pt idx="361" formatCode="0.00E+00">
                  <c:v>-319.79155307694606</c:v>
                </c:pt>
                <c:pt idx="362" formatCode="0.00E+00">
                  <c:v>-423.19390830330201</c:v>
                </c:pt>
                <c:pt idx="363" formatCode="0.00E+00">
                  <c:v>-315.63024129872235</c:v>
                </c:pt>
                <c:pt idx="364" formatCode="0.00E+00">
                  <c:v>1538.5835051020938</c:v>
                </c:pt>
                <c:pt idx="365" formatCode="0.00E+00">
                  <c:v>2932.1288003059276</c:v>
                </c:pt>
                <c:pt idx="366" formatCode="0.00E+00">
                  <c:v>452.64438885477853</c:v>
                </c:pt>
                <c:pt idx="367" formatCode="0.00E+00">
                  <c:v>-1050.4912682957365</c:v>
                </c:pt>
                <c:pt idx="368" formatCode="0.00E+00">
                  <c:v>-1244.4635405378467</c:v>
                </c:pt>
                <c:pt idx="369" formatCode="0.00E+00">
                  <c:v>-1105.6088774440486</c:v>
                </c:pt>
                <c:pt idx="370" formatCode="0.00E+00">
                  <c:v>-519.80047859377578</c:v>
                </c:pt>
                <c:pt idx="371" formatCode="0.00E+00">
                  <c:v>531.06324177432168</c:v>
                </c:pt>
                <c:pt idx="372" formatCode="0.00E+00">
                  <c:v>502.33254216926809</c:v>
                </c:pt>
                <c:pt idx="373" formatCode="0.00E+00">
                  <c:v>332.57723583599295</c:v>
                </c:pt>
                <c:pt idx="374" formatCode="0.00E+00">
                  <c:v>-33.723890765150884</c:v>
                </c:pt>
                <c:pt idx="375" formatCode="0.00E+00">
                  <c:v>443.8067460225684</c:v>
                </c:pt>
                <c:pt idx="376" formatCode="0.00E+00">
                  <c:v>569.43060211337172</c:v>
                </c:pt>
                <c:pt idx="377" formatCode="0.00E+00">
                  <c:v>3223.0874930199407</c:v>
                </c:pt>
                <c:pt idx="378" formatCode="0.00E+00">
                  <c:v>477.46434982071344</c:v>
                </c:pt>
                <c:pt idx="379" formatCode="0.00E+00">
                  <c:v>-761.17640311940659</c:v>
                </c:pt>
                <c:pt idx="380" formatCode="0.00E+00">
                  <c:v>-774.90829517811267</c:v>
                </c:pt>
                <c:pt idx="381" formatCode="0.00E+00">
                  <c:v>-776.87510159657518</c:v>
                </c:pt>
                <c:pt idx="382" formatCode="0.00E+00">
                  <c:v>1056.7556626684488</c:v>
                </c:pt>
                <c:pt idx="383" formatCode="0.00E+00">
                  <c:v>5459.0762005000715</c:v>
                </c:pt>
                <c:pt idx="384" formatCode="0.00E+00">
                  <c:v>4616.2743184318751</c:v>
                </c:pt>
                <c:pt idx="385" formatCode="0.00E+00">
                  <c:v>498.25621218799199</c:v>
                </c:pt>
                <c:pt idx="386" formatCode="0.00E+00">
                  <c:v>430.34340980799016</c:v>
                </c:pt>
                <c:pt idx="387" formatCode="0.00E+00">
                  <c:v>456.17367770510157</c:v>
                </c:pt>
                <c:pt idx="388" formatCode="0.00E+00">
                  <c:v>-550.91031912272251</c:v>
                </c:pt>
                <c:pt idx="389" formatCode="0.00E+00">
                  <c:v>-254.93938929288373</c:v>
                </c:pt>
                <c:pt idx="390" formatCode="0.00E+00">
                  <c:v>-1843.0828907878167</c:v>
                </c:pt>
                <c:pt idx="391" formatCode="0.00E+00">
                  <c:v>-1779.3713470787163</c:v>
                </c:pt>
                <c:pt idx="392" formatCode="0.00E+00">
                  <c:v>-1543.6028857891661</c:v>
                </c:pt>
                <c:pt idx="393" formatCode="0.00E+00">
                  <c:v>251.53652636433992</c:v>
                </c:pt>
                <c:pt idx="394" formatCode="0.00E+00">
                  <c:v>621.38631739985124</c:v>
                </c:pt>
                <c:pt idx="395" formatCode="0.00E+00">
                  <c:v>1069.7166911152026</c:v>
                </c:pt>
                <c:pt idx="396" formatCode="0.00E+00">
                  <c:v>426.69952305096285</c:v>
                </c:pt>
                <c:pt idx="397" formatCode="0.00E+00">
                  <c:v>70.553552065280712</c:v>
                </c:pt>
                <c:pt idx="398" formatCode="0.00E+00">
                  <c:v>-598.06326021074665</c:v>
                </c:pt>
                <c:pt idx="399" formatCode="0.00E+00">
                  <c:v>-718.01232220574616</c:v>
                </c:pt>
                <c:pt idx="400" formatCode="0.00E+00">
                  <c:v>-703.99527334193863</c:v>
                </c:pt>
                <c:pt idx="401" formatCode="0.00E+00">
                  <c:v>-230.25195255723469</c:v>
                </c:pt>
                <c:pt idx="402" formatCode="0.00E+00">
                  <c:v>48.539939426384308</c:v>
                </c:pt>
                <c:pt idx="403" formatCode="0.00E+00">
                  <c:v>-425.60330371829514</c:v>
                </c:pt>
                <c:pt idx="404" formatCode="0.00E+00">
                  <c:v>-653.10243309848897</c:v>
                </c:pt>
                <c:pt idx="405" formatCode="0.00E+00">
                  <c:v>-658.89950086014323</c:v>
                </c:pt>
                <c:pt idx="406" formatCode="0.00E+00">
                  <c:v>-736.31114291084509</c:v>
                </c:pt>
                <c:pt idx="407" formatCode="0.00E+00">
                  <c:v>-590.66180311029882</c:v>
                </c:pt>
                <c:pt idx="408" formatCode="0.00E+00">
                  <c:v>1305.088933888972</c:v>
                </c:pt>
                <c:pt idx="409" formatCode="0.00E+00">
                  <c:v>222.07106085505234</c:v>
                </c:pt>
                <c:pt idx="410" formatCode="0.00E+00">
                  <c:v>-441.07008533954962</c:v>
                </c:pt>
                <c:pt idx="411" formatCode="0.00E+00">
                  <c:v>-710.28188010215263</c:v>
                </c:pt>
                <c:pt idx="412" formatCode="0.00E+00">
                  <c:v>-718.60765435183237</c:v>
                </c:pt>
                <c:pt idx="413" formatCode="0.00E+00">
                  <c:v>-759.44862067237659</c:v>
                </c:pt>
                <c:pt idx="414" formatCode="0.00E+00">
                  <c:v>-783.57648534159796</c:v>
                </c:pt>
                <c:pt idx="415" formatCode="0.00E+00">
                  <c:v>-775.93131420100838</c:v>
                </c:pt>
                <c:pt idx="416" formatCode="0.00E+00">
                  <c:v>-795.9722465426114</c:v>
                </c:pt>
                <c:pt idx="417" formatCode="0.00E+00">
                  <c:v>-761.46480134265687</c:v>
                </c:pt>
                <c:pt idx="418" formatCode="0.00E+00">
                  <c:v>-754.42924030534937</c:v>
                </c:pt>
                <c:pt idx="419" formatCode="0.00E+00">
                  <c:v>-771.44622010558396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66-44D6-9B65-CD25F884A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983680"/>
        <c:axId val="42998400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N_atoms!$D$1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Bound(N,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N_atoms!$D$2:$D$421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17.03</c:v>
                      </c:pt>
                      <c:pt idx="297" formatCode="0.00E+00">
                        <c:v>-4277.1175787679394</c:v>
                      </c:pt>
                      <c:pt idx="298" formatCode="0.00E+00">
                        <c:v>-4905.5913449254494</c:v>
                      </c:pt>
                      <c:pt idx="299" formatCode="0.00E+00">
                        <c:v>-5411.2875653736364</c:v>
                      </c:pt>
                      <c:pt idx="300" formatCode="0.00E+00">
                        <c:v>-5845.6676538125876</c:v>
                      </c:pt>
                      <c:pt idx="301" formatCode="0.00E+00">
                        <c:v>-6231.8753788518216</c:v>
                      </c:pt>
                      <c:pt idx="302" formatCode="0.00E+00">
                        <c:v>-6577.3165492529724</c:v>
                      </c:pt>
                      <c:pt idx="303" formatCode="0.00E+00">
                        <c:v>-6903.3586799455925</c:v>
                      </c:pt>
                      <c:pt idx="304" formatCode="0.00E+00">
                        <c:v>-7242.6272933307482</c:v>
                      </c:pt>
                      <c:pt idx="305" formatCode="0.00E+00">
                        <c:v>-7571.1836269828591</c:v>
                      </c:pt>
                      <c:pt idx="306" formatCode="0.00E+00">
                        <c:v>-7867.6570445265816</c:v>
                      </c:pt>
                      <c:pt idx="307" formatCode="0.00E+00">
                        <c:v>-8170.0915081978319</c:v>
                      </c:pt>
                      <c:pt idx="308" formatCode="0.00E+00">
                        <c:v>-8453.4637397888037</c:v>
                      </c:pt>
                      <c:pt idx="309" formatCode="0.00E+00">
                        <c:v>-8723.8458749578876</c:v>
                      </c:pt>
                      <c:pt idx="310" formatCode="0.00E+00">
                        <c:v>-8981.8807241072445</c:v>
                      </c:pt>
                      <c:pt idx="311" formatCode="0.00E+00">
                        <c:v>-9237.5339443189005</c:v>
                      </c:pt>
                      <c:pt idx="312" formatCode="0.00E+00">
                        <c:v>-9485.8993303911884</c:v>
                      </c:pt>
                      <c:pt idx="313" formatCode="0.00E+00">
                        <c:v>-9670.6401336057079</c:v>
                      </c:pt>
                      <c:pt idx="314" formatCode="0.00E+00">
                        <c:v>-9880.4672695984082</c:v>
                      </c:pt>
                      <c:pt idx="315" formatCode="0.00E+00">
                        <c:v>-10092.475573003199</c:v>
                      </c:pt>
                      <c:pt idx="316" formatCode="0.00E+00">
                        <c:v>-10304.557266825648</c:v>
                      </c:pt>
                      <c:pt idx="317" formatCode="0.00E+00">
                        <c:v>-10516.531558361919</c:v>
                      </c:pt>
                      <c:pt idx="318" formatCode="0.00E+00">
                        <c:v>-10732.124922830706</c:v>
                      </c:pt>
                      <c:pt idx="319" formatCode="0.00E+00">
                        <c:v>-10943.804041989311</c:v>
                      </c:pt>
                      <c:pt idx="320" formatCode="0.00E+00">
                        <c:v>-11149.766084895569</c:v>
                      </c:pt>
                      <c:pt idx="321" formatCode="0.00E+00">
                        <c:v>-11348.980476637149</c:v>
                      </c:pt>
                      <c:pt idx="322" formatCode="0.00E+00">
                        <c:v>-11546.004499291344</c:v>
                      </c:pt>
                      <c:pt idx="323" formatCode="0.00E+00">
                        <c:v>-11738.922329783551</c:v>
                      </c:pt>
                      <c:pt idx="324" formatCode="0.00E+00">
                        <c:v>-11936.316988473816</c:v>
                      </c:pt>
                      <c:pt idx="325" formatCode="0.00E+00">
                        <c:v>-12124.494411673586</c:v>
                      </c:pt>
                      <c:pt idx="326" formatCode="0.00E+00">
                        <c:v>-12319.489020322048</c:v>
                      </c:pt>
                      <c:pt idx="327" formatCode="0.00E+00">
                        <c:v>-12506.525105816059</c:v>
                      </c:pt>
                      <c:pt idx="328" formatCode="0.00E+00">
                        <c:v>-12650.11197344086</c:v>
                      </c:pt>
                      <c:pt idx="329" formatCode="0.00E+00">
                        <c:v>-12845.451278220275</c:v>
                      </c:pt>
                      <c:pt idx="330" formatCode="0.00E+00">
                        <c:v>-12992.885031589918</c:v>
                      </c:pt>
                      <c:pt idx="331" formatCode="0.00E+00">
                        <c:v>-13185.892474524848</c:v>
                      </c:pt>
                      <c:pt idx="332" formatCode="0.00E+00">
                        <c:v>-13383.74217737383</c:v>
                      </c:pt>
                      <c:pt idx="333" formatCode="0.00E+00">
                        <c:v>-13561.717264673201</c:v>
                      </c:pt>
                      <c:pt idx="334" formatCode="0.00E+00">
                        <c:v>-13732.659221106731</c:v>
                      </c:pt>
                      <c:pt idx="335" formatCode="0.00E+00">
                        <c:v>-13872.8691253659</c:v>
                      </c:pt>
                      <c:pt idx="336" formatCode="0.00E+00">
                        <c:v>-14071.107698657606</c:v>
                      </c:pt>
                      <c:pt idx="337" formatCode="0.00E+00">
                        <c:v>-14247.26271967852</c:v>
                      </c:pt>
                      <c:pt idx="338" formatCode="0.00E+00">
                        <c:v>-14396.341664698302</c:v>
                      </c:pt>
                      <c:pt idx="339" formatCode="0.00E+00">
                        <c:v>-14582.946133961101</c:v>
                      </c:pt>
                      <c:pt idx="340" formatCode="0.00E+00">
                        <c:v>-14516.244021426895</c:v>
                      </c:pt>
                      <c:pt idx="341" formatCode="0.00E+00">
                        <c:v>-14684.449243658659</c:v>
                      </c:pt>
                      <c:pt idx="342" formatCode="0.00E+00">
                        <c:v>-14921.626360988408</c:v>
                      </c:pt>
                      <c:pt idx="343" formatCode="0.00E+00">
                        <c:v>-15166.493185741403</c:v>
                      </c:pt>
                      <c:pt idx="344" formatCode="0.00E+00">
                        <c:v>-15283.44441144442</c:v>
                      </c:pt>
                      <c:pt idx="345" formatCode="0.00E+00">
                        <c:v>-15385.793338552721</c:v>
                      </c:pt>
                      <c:pt idx="346" formatCode="0.00E+00">
                        <c:v>-14614.659260585084</c:v>
                      </c:pt>
                      <c:pt idx="347" formatCode="0.00E+00">
                        <c:v>-14717.428257617172</c:v>
                      </c:pt>
                      <c:pt idx="348" formatCode="0.00E+00">
                        <c:v>-15476.724364261938</c:v>
                      </c:pt>
                      <c:pt idx="349" formatCode="0.00E+00">
                        <c:v>-15629.772574984647</c:v>
                      </c:pt>
                      <c:pt idx="350" formatCode="0.00E+00">
                        <c:v>-15918.302657004195</c:v>
                      </c:pt>
                      <c:pt idx="351" formatCode="0.00E+00">
                        <c:v>-16304.856380609055</c:v>
                      </c:pt>
                      <c:pt idx="352" formatCode="0.00E+00">
                        <c:v>-16512.640966475552</c:v>
                      </c:pt>
                      <c:pt idx="353" formatCode="0.00E+00">
                        <c:v>-16591.165593954462</c:v>
                      </c:pt>
                      <c:pt idx="354" formatCode="0.00E+00">
                        <c:v>-16515.044880543341</c:v>
                      </c:pt>
                      <c:pt idx="355" formatCode="0.00E+00">
                        <c:v>-16457.707467148557</c:v>
                      </c:pt>
                      <c:pt idx="356" formatCode="0.00E+00">
                        <c:v>-16435.186485128677</c:v>
                      </c:pt>
                      <c:pt idx="357" formatCode="0.00E+00">
                        <c:v>-16693.869168771351</c:v>
                      </c:pt>
                      <c:pt idx="358" formatCode="0.00E+00">
                        <c:v>-16359.548726328048</c:v>
                      </c:pt>
                      <c:pt idx="359" formatCode="0.00E+00">
                        <c:v>-17495.382487460036</c:v>
                      </c:pt>
                      <c:pt idx="360" formatCode="0.00E+00">
                        <c:v>-17522.012838178944</c:v>
                      </c:pt>
                      <c:pt idx="361" formatCode="0.00E+00">
                        <c:v>-17833.770128716737</c:v>
                      </c:pt>
                      <c:pt idx="362" formatCode="0.00E+00">
                        <c:v>-18082.398833217117</c:v>
                      </c:pt>
                      <c:pt idx="363" formatCode="0.00E+00">
                        <c:v>-18119.385162330494</c:v>
                      </c:pt>
                      <c:pt idx="364" formatCode="0.00E+00">
                        <c:v>-16409.062292470389</c:v>
                      </c:pt>
                      <c:pt idx="365" formatCode="0.00E+00">
                        <c:v>-15158.765366206087</c:v>
                      </c:pt>
                      <c:pt idx="366" formatCode="0.00E+00">
                        <c:v>-17780.871659828164</c:v>
                      </c:pt>
                      <c:pt idx="367" formatCode="0.00E+00">
                        <c:v>-19426.018170646181</c:v>
                      </c:pt>
                      <c:pt idx="368" formatCode="0.00E+00">
                        <c:v>-19761.405190583115</c:v>
                      </c:pt>
                      <c:pt idx="369" formatCode="0.00E+00">
                        <c:v>-19763.383581225607</c:v>
                      </c:pt>
                      <c:pt idx="370" formatCode="0.00E+00">
                        <c:v>-19317.840467370217</c:v>
                      </c:pt>
                      <c:pt idx="371" formatCode="0.00E+00">
                        <c:v>-18406.687724004223</c:v>
                      </c:pt>
                      <c:pt idx="372" formatCode="0.00E+00">
                        <c:v>-18574.588109934379</c:v>
                      </c:pt>
                      <c:pt idx="373" formatCode="0.00E+00">
                        <c:v>-18882.98440563156</c:v>
                      </c:pt>
                      <c:pt idx="374" formatCode="0.00E+00">
                        <c:v>-19387.410013464145</c:v>
                      </c:pt>
                      <c:pt idx="375" formatCode="0.00E+00">
                        <c:v>-19047.499151386135</c:v>
                      </c:pt>
                      <c:pt idx="376" formatCode="0.00E+00">
                        <c:v>-19059.001794571446</c:v>
                      </c:pt>
                      <c:pt idx="377" formatCode="0.00E+00">
                        <c:v>-16541.989203859215</c:v>
                      </c:pt>
                      <c:pt idx="378" formatCode="0.00E+00">
                        <c:v>-19423.785184723365</c:v>
                      </c:pt>
                      <c:pt idx="379" formatCode="0.00E+00">
                        <c:v>-20798.137723694355</c:v>
                      </c:pt>
                      <c:pt idx="380" formatCode="0.00E+00">
                        <c:v>-20947.130448787157</c:v>
                      </c:pt>
                      <c:pt idx="381" formatCode="0.00E+00">
                        <c:v>-21083.916934324741</c:v>
                      </c:pt>
                      <c:pt idx="382" formatCode="0.00E+00">
                        <c:v>-19384.674206839914</c:v>
                      </c:pt>
                      <c:pt idx="383" formatCode="0.00E+00">
                        <c:v>-15116.319298957285</c:v>
                      </c:pt>
                      <c:pt idx="384" formatCode="0.00E+00">
                        <c:v>-16092.673374445218</c:v>
                      </c:pt>
                      <c:pt idx="385" formatCode="0.00E+00">
                        <c:v>-20343.838952998267</c:v>
                      </c:pt>
                      <c:pt idx="386" formatCode="0.00E+00">
                        <c:v>-20544.502976927168</c:v>
                      </c:pt>
                      <c:pt idx="387" formatCode="0.00E+00">
                        <c:v>-20651.035914437867</c:v>
                      </c:pt>
                      <c:pt idx="388" formatCode="0.00E+00">
                        <c:v>-21790.103108308234</c:v>
                      </c:pt>
                      <c:pt idx="389" formatCode="0.00E+00">
                        <c:v>-21625.743156552402</c:v>
                      </c:pt>
                      <c:pt idx="390" formatCode="0.00E+00">
                        <c:v>-23345.13299623561</c:v>
                      </c:pt>
                      <c:pt idx="391" formatCode="0.00E+00">
                        <c:v>-23412.310527286631</c:v>
                      </c:pt>
                      <c:pt idx="392" formatCode="0.00E+00">
                        <c:v>-23307.081058494899</c:v>
                      </c:pt>
                      <c:pt idx="393" formatCode="0.00E+00">
                        <c:v>-21642.137549449064</c:v>
                      </c:pt>
                      <c:pt idx="394" formatCode="0.00E+00">
                        <c:v>-21402.147383390609</c:v>
                      </c:pt>
                      <c:pt idx="395" formatCode="0.00E+00">
                        <c:v>-21083.346992550098</c:v>
                      </c:pt>
                      <c:pt idx="396" formatCode="0.00E+00">
                        <c:v>-21855.570968282253</c:v>
                      </c:pt>
                      <c:pt idx="397" formatCode="0.00E+00">
                        <c:v>-22340.606875320958</c:v>
                      </c:pt>
                      <c:pt idx="398" formatCode="0.00E+00">
                        <c:v>-23137.802897899684</c:v>
                      </c:pt>
                      <c:pt idx="399" formatCode="0.00E+00">
                        <c:v>-23386.026437919343</c:v>
                      </c:pt>
                      <c:pt idx="400" formatCode="0.00E+00">
                        <c:v>-23499.984980989255</c:v>
                      </c:pt>
                      <c:pt idx="401" formatCode="0.00E+00">
                        <c:v>-23153.924069839915</c:v>
                      </c:pt>
                      <c:pt idx="402" formatCode="0.00E+00">
                        <c:v>-23002.526971276857</c:v>
                      </c:pt>
                      <c:pt idx="403" formatCode="0.00E+00">
                        <c:v>-23603.782824492337</c:v>
                      </c:pt>
                      <c:pt idx="404" formatCode="0.00E+00">
                        <c:v>-23958.11768454557</c:v>
                      </c:pt>
                      <c:pt idx="405" formatCode="0.00E+00">
                        <c:v>-24090.478782751008</c:v>
                      </c:pt>
                      <c:pt idx="406" formatCode="0.00E+00">
                        <c:v>-24294.187813363576</c:v>
                      </c:pt>
                      <c:pt idx="407" formatCode="0.00E+00">
                        <c:v>-24274.574161572462</c:v>
                      </c:pt>
                      <c:pt idx="408" formatCode="0.00E+00">
                        <c:v>-22504.602239993721</c:v>
                      </c:pt>
                      <c:pt idx="409" formatCode="0.00E+00">
                        <c:v>-23713.146773964767</c:v>
                      </c:pt>
                      <c:pt idx="410" formatCode="0.00E+00">
                        <c:v>-24501.567038231202</c:v>
                      </c:pt>
                      <c:pt idx="411" formatCode="0.00E+00">
                        <c:v>-24895.814916571002</c:v>
                      </c:pt>
                      <c:pt idx="412" formatCode="0.00E+00">
                        <c:v>-25028.938148141784</c:v>
                      </c:pt>
                      <c:pt idx="413" formatCode="0.00E+00">
                        <c:v>-25194.34225663024</c:v>
                      </c:pt>
                      <c:pt idx="414" formatCode="0.00E+00">
                        <c:v>-25342.803165164631</c:v>
                      </c:pt>
                      <c:pt idx="415" formatCode="0.00E+00">
                        <c:v>-25459.265064959422</c:v>
                      </c:pt>
                      <c:pt idx="416" formatCode="0.00E+00">
                        <c:v>-25603.191131873784</c:v>
                      </c:pt>
                      <c:pt idx="417" formatCode="0.00E+00">
                        <c:v>-25692.350835218418</c:v>
                      </c:pt>
                      <c:pt idx="418" formatCode="0.00E+00">
                        <c:v>-25808.76830327811</c:v>
                      </c:pt>
                      <c:pt idx="419" formatCode="0.00E+00">
                        <c:v>-25949.027977943228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066-44D6-9B65-CD25F884A58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N_atoms!$E$1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Bound(N,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N_atoms!$E$2:$E$421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17.03</c:v>
                      </c:pt>
                      <c:pt idx="297" formatCode="0.00E+00">
                        <c:v>3723.2528661996298</c:v>
                      </c:pt>
                      <c:pt idx="298" formatCode="0.00E+00">
                        <c:v>4042.6754707250652</c:v>
                      </c:pt>
                      <c:pt idx="299" formatCode="0.00E+00">
                        <c:v>4396.9349390596863</c:v>
                      </c:pt>
                      <c:pt idx="300" formatCode="0.00E+00">
                        <c:v>4755.997514724163</c:v>
                      </c:pt>
                      <c:pt idx="301" formatCode="0.00E+00">
                        <c:v>5110.691965616802</c:v>
                      </c:pt>
                      <c:pt idx="302" formatCode="0.00E+00">
                        <c:v>5463.3207080706043</c:v>
                      </c:pt>
                      <c:pt idx="303" formatCode="0.00E+00">
                        <c:v>5799.5845677253101</c:v>
                      </c:pt>
                      <c:pt idx="304" formatCode="0.00E+00">
                        <c:v>6092.1927935304902</c:v>
                      </c:pt>
                      <c:pt idx="305" formatCode="0.00E+00">
                        <c:v>6369.2271402984888</c:v>
                      </c:pt>
                      <c:pt idx="306" formatCode="0.00E+00">
                        <c:v>6655.3513215155444</c:v>
                      </c:pt>
                      <c:pt idx="307" formatCode="0.00E+00">
                        <c:v>6915.1898507825163</c:v>
                      </c:pt>
                      <c:pt idx="308" formatCode="0.00E+00">
                        <c:v>7175.9638060555899</c:v>
                      </c:pt>
                      <c:pt idx="309" formatCode="0.00E+00">
                        <c:v>7433.4365452259808</c:v>
                      </c:pt>
                      <c:pt idx="310" formatCode="0.00E+00">
                        <c:v>7688.5167239383127</c:v>
                      </c:pt>
                      <c:pt idx="311" formatCode="0.00E+00">
                        <c:v>7932.5639305715558</c:v>
                      </c:pt>
                      <c:pt idx="312" formatCode="0.00E+00">
                        <c:v>8171.6269145271226</c:v>
                      </c:pt>
                      <c:pt idx="313" formatCode="0.00E+00">
                        <c:v>8463.0355902413921</c:v>
                      </c:pt>
                      <c:pt idx="314" formatCode="0.00E+00">
                        <c:v>8718.9487305925795</c:v>
                      </c:pt>
                      <c:pt idx="315" formatCode="0.00E+00">
                        <c:v>8963.0381165668132</c:v>
                      </c:pt>
                      <c:pt idx="316" formatCode="0.00E+00">
                        <c:v>9198.0913365098695</c:v>
                      </c:pt>
                      <c:pt idx="317" formatCode="0.00E+00">
                        <c:v>9424.895303209436</c:v>
                      </c:pt>
                      <c:pt idx="318" formatCode="0.00E+00">
                        <c:v>9640.2666445795476</c:v>
                      </c:pt>
                      <c:pt idx="319" formatCode="0.00E+00">
                        <c:v>9852.2275327728748</c:v>
                      </c:pt>
                      <c:pt idx="320" formatCode="0.00E+00">
                        <c:v>10063.022664703256</c:v>
                      </c:pt>
                      <c:pt idx="321" formatCode="0.00E+00">
                        <c:v>10274.083552716907</c:v>
                      </c:pt>
                      <c:pt idx="322" formatCode="0.00E+00">
                        <c:v>10481.218015535074</c:v>
                      </c:pt>
                      <c:pt idx="323" formatCode="0.00E+00">
                        <c:v>10686.675447028412</c:v>
                      </c:pt>
                      <c:pt idx="324" formatCode="0.00E+00">
                        <c:v>10882.178532012033</c:v>
                      </c:pt>
                      <c:pt idx="325" formatCode="0.00E+00">
                        <c:v>11081.70230908976</c:v>
                      </c:pt>
                      <c:pt idx="326" formatCode="0.00E+00">
                        <c:v>11269.471298696097</c:v>
                      </c:pt>
                      <c:pt idx="327" formatCode="0.00E+00">
                        <c:v>11460.500448028177</c:v>
                      </c:pt>
                      <c:pt idx="328" formatCode="0.00E+00">
                        <c:v>11690.502011293625</c:v>
                      </c:pt>
                      <c:pt idx="329" formatCode="0.00E+00">
                        <c:v>11864.479978457786</c:v>
                      </c:pt>
                      <c:pt idx="330" formatCode="0.00E+00">
                        <c:v>12082.283613469815</c:v>
                      </c:pt>
                      <c:pt idx="331" formatCode="0.00E+00">
                        <c:v>12250.611938837486</c:v>
                      </c:pt>
                      <c:pt idx="332" formatCode="0.00E+00">
                        <c:v>12410.362833268688</c:v>
                      </c:pt>
                      <c:pt idx="333" formatCode="0.00E+00">
                        <c:v>12586.408866604301</c:v>
                      </c:pt>
                      <c:pt idx="334" formatCode="0.00E+00">
                        <c:v>12766.054434734904</c:v>
                      </c:pt>
                      <c:pt idx="335" formatCode="0.00E+00">
                        <c:v>12973.135363629835</c:v>
                      </c:pt>
                      <c:pt idx="336" formatCode="0.00E+00">
                        <c:v>13119.019609167308</c:v>
                      </c:pt>
                      <c:pt idx="337" formatCode="0.00E+00">
                        <c:v>13283.940512359537</c:v>
                      </c:pt>
                      <c:pt idx="338" formatCode="0.00E+00">
                        <c:v>13473.004761064971</c:v>
                      </c:pt>
                      <c:pt idx="339" formatCode="0.00E+00">
                        <c:v>13621.718505311681</c:v>
                      </c:pt>
                      <c:pt idx="340" formatCode="0.00E+00">
                        <c:v>14021.015676370966</c:v>
                      </c:pt>
                      <c:pt idx="341" formatCode="0.00E+00">
                        <c:v>14182.778699948954</c:v>
                      </c:pt>
                      <c:pt idx="342" formatCode="0.00E+00">
                        <c:v>14273.034275703783</c:v>
                      </c:pt>
                      <c:pt idx="343" formatCode="0.00E+00">
                        <c:v>14353.151132943845</c:v>
                      </c:pt>
                      <c:pt idx="344" formatCode="0.00E+00">
                        <c:v>14558.816732615007</c:v>
                      </c:pt>
                      <c:pt idx="345" formatCode="0.00E+00">
                        <c:v>14776.795843563898</c:v>
                      </c:pt>
                      <c:pt idx="346" formatCode="0.00E+00">
                        <c:v>15866.043432270248</c:v>
                      </c:pt>
                      <c:pt idx="347" formatCode="0.00E+00">
                        <c:v>16079.244121803844</c:v>
                      </c:pt>
                      <c:pt idx="348" formatCode="0.00E+00">
                        <c:v>15633.841255258032</c:v>
                      </c:pt>
                      <c:pt idx="349" formatCode="0.00E+00">
                        <c:v>15792.674102912457</c:v>
                      </c:pt>
                      <c:pt idx="350" formatCode="0.00E+00">
                        <c:v>15814.07424473032</c:v>
                      </c:pt>
                      <c:pt idx="351" formatCode="0.00E+00">
                        <c:v>15735.558520007553</c:v>
                      </c:pt>
                      <c:pt idx="352" formatCode="0.00E+00">
                        <c:v>15833.975746047921</c:v>
                      </c:pt>
                      <c:pt idx="353" formatCode="0.00E+00">
                        <c:v>16059.870363199081</c:v>
                      </c:pt>
                      <c:pt idx="354" formatCode="0.00E+00">
                        <c:v>16438.679097192478</c:v>
                      </c:pt>
                      <c:pt idx="355" formatCode="0.00E+00">
                        <c:v>16797.022505220175</c:v>
                      </c:pt>
                      <c:pt idx="356" formatCode="0.00E+00">
                        <c:v>17118.914630685216</c:v>
                      </c:pt>
                      <c:pt idx="357" formatCode="0.00E+00">
                        <c:v>17158.013503806367</c:v>
                      </c:pt>
                      <c:pt idx="358" formatCode="0.00E+00">
                        <c:v>17788.569375701049</c:v>
                      </c:pt>
                      <c:pt idx="359" formatCode="0.00E+00">
                        <c:v>16947.466668766796</c:v>
                      </c:pt>
                      <c:pt idx="360" formatCode="0.00E+00">
                        <c:v>17214.103132885346</c:v>
                      </c:pt>
                      <c:pt idx="361" formatCode="0.00E+00">
                        <c:v>17194.187022562845</c:v>
                      </c:pt>
                      <c:pt idx="362" formatCode="0.00E+00">
                        <c:v>17236.011016610511</c:v>
                      </c:pt>
                      <c:pt idx="363" formatCode="0.00E+00">
                        <c:v>17488.124679733053</c:v>
                      </c:pt>
                      <c:pt idx="364" formatCode="0.00E+00">
                        <c:v>19486.229302674579</c:v>
                      </c:pt>
                      <c:pt idx="365" formatCode="0.00E+00">
                        <c:v>21023.022966817942</c:v>
                      </c:pt>
                      <c:pt idx="366" formatCode="0.00E+00">
                        <c:v>18686.160437537725</c:v>
                      </c:pt>
                      <c:pt idx="367" formatCode="0.00E+00">
                        <c:v>17325.035634054708</c:v>
                      </c:pt>
                      <c:pt idx="368" formatCode="0.00E+00">
                        <c:v>17272.478109507421</c:v>
                      </c:pt>
                      <c:pt idx="369" formatCode="0.00E+00">
                        <c:v>17552.165826337507</c:v>
                      </c:pt>
                      <c:pt idx="370" formatCode="0.00E+00">
                        <c:v>18278.239510182662</c:v>
                      </c:pt>
                      <c:pt idx="371" formatCode="0.00E+00">
                        <c:v>19468.814207552867</c:v>
                      </c:pt>
                      <c:pt idx="372" formatCode="0.00E+00">
                        <c:v>19579.253194272915</c:v>
                      </c:pt>
                      <c:pt idx="373" formatCode="0.00E+00">
                        <c:v>19548.138877303547</c:v>
                      </c:pt>
                      <c:pt idx="374" formatCode="0.00E+00">
                        <c:v>19319.962231933841</c:v>
                      </c:pt>
                      <c:pt idx="375" formatCode="0.00E+00">
                        <c:v>19935.112643431272</c:v>
                      </c:pt>
                      <c:pt idx="376" formatCode="0.00E+00">
                        <c:v>20197.862998798188</c:v>
                      </c:pt>
                      <c:pt idx="377" formatCode="0.00E+00">
                        <c:v>22988.164189899093</c:v>
                      </c:pt>
                      <c:pt idx="378" formatCode="0.00E+00">
                        <c:v>20378.713884364795</c:v>
                      </c:pt>
                      <c:pt idx="379" formatCode="0.00E+00">
                        <c:v>19275.784917455541</c:v>
                      </c:pt>
                      <c:pt idx="380" formatCode="0.00E+00">
                        <c:v>19397.313858430931</c:v>
                      </c:pt>
                      <c:pt idx="381" formatCode="0.00E+00">
                        <c:v>19530.16673113159</c:v>
                      </c:pt>
                      <c:pt idx="382" formatCode="0.00E+00">
                        <c:v>21498.185532176813</c:v>
                      </c:pt>
                      <c:pt idx="383" formatCode="0.00E+00">
                        <c:v>26034.47169995743</c:v>
                      </c:pt>
                      <c:pt idx="384" formatCode="0.00E+00">
                        <c:v>25325.222011308968</c:v>
                      </c:pt>
                      <c:pt idx="385" formatCode="0.00E+00">
                        <c:v>21340.351377374252</c:v>
                      </c:pt>
                      <c:pt idx="386" formatCode="0.00E+00">
                        <c:v>21405.189796543145</c:v>
                      </c:pt>
                      <c:pt idx="387" formatCode="0.00E+00">
                        <c:v>21563.383269848069</c:v>
                      </c:pt>
                      <c:pt idx="388" formatCode="0.00E+00">
                        <c:v>20688.28247006279</c:v>
                      </c:pt>
                      <c:pt idx="389" formatCode="0.00E+00">
                        <c:v>21115.864377966638</c:v>
                      </c:pt>
                      <c:pt idx="390" formatCode="0.00E+00">
                        <c:v>19658.967214659977</c:v>
                      </c:pt>
                      <c:pt idx="391" formatCode="0.00E+00">
                        <c:v>19853.5678331292</c:v>
                      </c:pt>
                      <c:pt idx="392" formatCode="0.00E+00">
                        <c:v>20219.875286916569</c:v>
                      </c:pt>
                      <c:pt idx="393" formatCode="0.00E+00">
                        <c:v>22145.210602177744</c:v>
                      </c:pt>
                      <c:pt idx="394" formatCode="0.00E+00">
                        <c:v>22644.920018190311</c:v>
                      </c:pt>
                      <c:pt idx="395" formatCode="0.00E+00">
                        <c:v>23222.780374780501</c:v>
                      </c:pt>
                      <c:pt idx="396" formatCode="0.00E+00">
                        <c:v>22708.97001438418</c:v>
                      </c:pt>
                      <c:pt idx="397" formatCode="0.00E+00">
                        <c:v>22481.713979451521</c:v>
                      </c:pt>
                      <c:pt idx="398" formatCode="0.00E+00">
                        <c:v>21941.67637747819</c:v>
                      </c:pt>
                      <c:pt idx="399" formatCode="0.00E+00">
                        <c:v>21950.001793507854</c:v>
                      </c:pt>
                      <c:pt idx="400" formatCode="0.00E+00">
                        <c:v>22091.994434305379</c:v>
                      </c:pt>
                      <c:pt idx="401" formatCode="0.00E+00">
                        <c:v>22693.420164725445</c:v>
                      </c:pt>
                      <c:pt idx="402" formatCode="0.00E+00">
                        <c:v>23099.606850129625</c:v>
                      </c:pt>
                      <c:pt idx="403" formatCode="0.00E+00">
                        <c:v>22752.576217055743</c:v>
                      </c:pt>
                      <c:pt idx="404" formatCode="0.00E+00">
                        <c:v>22651.912818348595</c:v>
                      </c:pt>
                      <c:pt idx="405" formatCode="0.00E+00">
                        <c:v>22772.679781030718</c:v>
                      </c:pt>
                      <c:pt idx="406" formatCode="0.00E+00">
                        <c:v>22821.565527541883</c:v>
                      </c:pt>
                      <c:pt idx="407" formatCode="0.00E+00">
                        <c:v>23093.250555351864</c:v>
                      </c:pt>
                      <c:pt idx="408" formatCode="0.00E+00">
                        <c:v>25114.780107771665</c:v>
                      </c:pt>
                      <c:pt idx="409" formatCode="0.00E+00">
                        <c:v>24157.288895674868</c:v>
                      </c:pt>
                      <c:pt idx="410" formatCode="0.00E+00">
                        <c:v>23619.426867552102</c:v>
                      </c:pt>
                      <c:pt idx="411" formatCode="0.00E+00">
                        <c:v>23475.251156366696</c:v>
                      </c:pt>
                      <c:pt idx="412" formatCode="0.00E+00">
                        <c:v>23591.72283943812</c:v>
                      </c:pt>
                      <c:pt idx="413" formatCode="0.00E+00">
                        <c:v>23675.445015285484</c:v>
                      </c:pt>
                      <c:pt idx="414" formatCode="0.00E+00">
                        <c:v>23775.650194481437</c:v>
                      </c:pt>
                      <c:pt idx="415" formatCode="0.00E+00">
                        <c:v>23907.402436557408</c:v>
                      </c:pt>
                      <c:pt idx="416" formatCode="0.00E+00">
                        <c:v>24011.246638788558</c:v>
                      </c:pt>
                      <c:pt idx="417" formatCode="0.00E+00">
                        <c:v>24169.421232533106</c:v>
                      </c:pt>
                      <c:pt idx="418" formatCode="0.00E+00">
                        <c:v>24299.909822667414</c:v>
                      </c:pt>
                      <c:pt idx="419" formatCode="0.00E+00">
                        <c:v>24406.135537732061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066-44D6-9B65-CD25F884A58B}"/>
                  </c:ext>
                </c:extLst>
              </c15:ser>
            </c15:filteredLineSeries>
          </c:ext>
        </c:extLst>
      </c:lineChart>
      <c:catAx>
        <c:axId val="42998368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84008"/>
        <c:crosses val="autoZero"/>
        <c:auto val="1"/>
        <c:lblAlgn val="ctr"/>
        <c:lblOffset val="100"/>
        <c:noMultiLvlLbl val="0"/>
      </c:catAx>
      <c:valAx>
        <c:axId val="42998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8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619125</xdr:colOff>
      <xdr:row>4</xdr:row>
      <xdr:rowOff>23812</xdr:rowOff>
    </xdr:from>
    <xdr:to>
      <xdr:col>4</xdr:col>
      <xdr:colOff>2305050</xdr:colOff>
      <xdr:row>22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3B6EED-4EC2-4EFC-BAE5-F8AC78B6B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4</xdr:row>
      <xdr:rowOff>14287</xdr:rowOff>
    </xdr:from>
    <xdr:to>
      <xdr:col>4</xdr:col>
      <xdr:colOff>2352675</xdr:colOff>
      <xdr:row>22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F38C0-9CB9-4985-8D25-EC0356712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4</xdr:row>
      <xdr:rowOff>14287</xdr:rowOff>
    </xdr:from>
    <xdr:to>
      <xdr:col>5</xdr:col>
      <xdr:colOff>476250</xdr:colOff>
      <xdr:row>22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1B48E0-93A6-4911-A6DE-1A3E78CA7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4</xdr:row>
      <xdr:rowOff>23812</xdr:rowOff>
    </xdr:from>
    <xdr:to>
      <xdr:col>5</xdr:col>
      <xdr:colOff>314325</xdr:colOff>
      <xdr:row>22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AB50DB-5323-45E4-9D30-071C6DC5D7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4</xdr:row>
      <xdr:rowOff>23812</xdr:rowOff>
    </xdr:from>
    <xdr:to>
      <xdr:col>5</xdr:col>
      <xdr:colOff>266700</xdr:colOff>
      <xdr:row>22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286D5E-17CD-4445-935E-D18214CFF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4</xdr:row>
      <xdr:rowOff>14287</xdr:rowOff>
    </xdr:from>
    <xdr:to>
      <xdr:col>5</xdr:col>
      <xdr:colOff>295275</xdr:colOff>
      <xdr:row>22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75CE50-603F-4932-B6C8-7827DD5D8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4</xdr:row>
      <xdr:rowOff>33337</xdr:rowOff>
    </xdr:from>
    <xdr:to>
      <xdr:col>5</xdr:col>
      <xdr:colOff>314325</xdr:colOff>
      <xdr:row>22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7EEDAD-34FE-4D10-B319-D79C2809CB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4</xdr:row>
      <xdr:rowOff>23812</xdr:rowOff>
    </xdr:from>
    <xdr:to>
      <xdr:col>5</xdr:col>
      <xdr:colOff>495300</xdr:colOff>
      <xdr:row>22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3B0E95-ECF1-40DB-8B1E-D7977D1DB0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4</xdr:row>
      <xdr:rowOff>14287</xdr:rowOff>
    </xdr:from>
    <xdr:to>
      <xdr:col>5</xdr:col>
      <xdr:colOff>419100</xdr:colOff>
      <xdr:row>22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05E42C-A3C8-46CA-960A-77DEBFD32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FC8FD3-FFB9-4534-AD0A-C99D1998B183}" name="Table1" displayName="Table1" ref="A1:E421" totalsRowShown="0">
  <autoFilter ref="A1:E421" xr:uid="{FD9705E8-EF32-45E2-B219-918C650C8201}"/>
  <tableColumns count="5">
    <tableColumn id="1" xr3:uid="{F9F8CBFC-3EA6-4AF4-9A61-7353A49BE3AF}" name="Date" dataDxfId="43"/>
    <tableColumn id="2" xr3:uid="{FFE1F752-10B3-4935-8F3C-88881F3CD291}" name="Density, g/cm-3"/>
    <tableColumn id="3" xr3:uid="{507300EB-FFD4-4188-AFA8-DAAA91E9C420}" name="Forecast(Density, g/cm-3)" dataDxfId="42">
      <calculatedColumnFormula>_xlfn.FORECAST.ETS(A2,$B$2:$B$298,$A$2:$A$298,157,1)</calculatedColumnFormula>
    </tableColumn>
    <tableColumn id="4" xr3:uid="{FB2009CD-D956-41CA-872A-D293F452EBFA}" name="Lower Confidence Bound(Density, g/cm-3)" dataDxfId="41">
      <calculatedColumnFormula>C2-_xlfn.FORECAST.ETS.CONFINT(A2,$B$2:$B$298,$A$2:$A$298,0.95,157,1)</calculatedColumnFormula>
    </tableColumn>
    <tableColumn id="5" xr3:uid="{0B52AD02-50E2-45E5-A3AD-CF9EACBAEE77}" name="Upper Confidence Bound(Density, g/cm-3)" dataDxfId="40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59BE709-1B02-4F14-87B6-744A9BDCC811}" name="Table10" displayName="Table10" ref="G1:H8" totalsRowShown="0">
  <autoFilter ref="G1:H8" xr:uid="{F2B87999-5EC0-48A0-9FF9-8E88CBD481FF}"/>
  <tableColumns count="2">
    <tableColumn id="1" xr3:uid="{002D8A97-4695-4791-95F5-24C9B9298C9C}" name="Statistic"/>
    <tableColumn id="2" xr3:uid="{AA070B1D-3621-4F8D-AD82-416B3209A77E}" name="Value" dataDxfId="2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E397D65-72E1-42EE-9ACD-C1AF315C2670}" name="Table11" displayName="Table11" ref="A1:E421" totalsRowShown="0">
  <autoFilter ref="A1:E421" xr:uid="{DA236A25-ECF7-49C9-96FD-57491BFCF70F}"/>
  <tableColumns count="5">
    <tableColumn id="1" xr3:uid="{EB4791E8-BC06-40D7-A564-DCF80F1F158C}" name="Date" dataDxfId="19"/>
    <tableColumn id="2" xr3:uid="{18F8CBE0-C4A0-4636-B6BE-3EDD422AE6FC}" name="He, cm-3"/>
    <tableColumn id="3" xr3:uid="{FC5DBF60-A6B4-403D-85E0-E8151333EA26}" name="Forecast(He, cm-3)" dataDxfId="18">
      <calculatedColumnFormula>_xlfn.FORECAST.ETS(A2,$B$2:$B$298,$A$2:$A$298,157,1)</calculatedColumnFormula>
    </tableColumn>
    <tableColumn id="4" xr3:uid="{0C524A06-F8C6-40FA-92F0-26459B72FA41}" name="Lower Confidence Bound(He, cm-3)" dataDxfId="17">
      <calculatedColumnFormula>C2-_xlfn.FORECAST.ETS.CONFINT(A2,$B$2:$B$298,$A$2:$A$298,0.95,157,1)</calculatedColumnFormula>
    </tableColumn>
    <tableColumn id="5" xr3:uid="{68F2F82C-EA12-41C0-962B-F4082D7567A8}" name="Upper Confidence Bound(He, cm-3)" dataDxfId="16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1639332-6255-4228-826A-5C72FE23BE92}" name="Table12" displayName="Table12" ref="G1:H8" totalsRowShown="0">
  <autoFilter ref="G1:H8" xr:uid="{DEB2E235-45F1-4CE1-8635-27F49FCBE8EE}"/>
  <tableColumns count="2">
    <tableColumn id="1" xr3:uid="{1E62AEE2-D6E6-4B02-9A70-8FE73520DCF8}" name="Statistic"/>
    <tableColumn id="2" xr3:uid="{F9078523-FC6E-4EE9-A2CB-8188566EC734}" name="Value" dataDxfId="1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32A74F2-7378-4D98-9F41-BE1BBFE7918C}" name="Table13" displayName="Table13" ref="A1:E421" totalsRowShown="0">
  <autoFilter ref="A1:E421" xr:uid="{62DA50E6-8422-48C7-A3D4-BCD2415C25CE}"/>
  <tableColumns count="5">
    <tableColumn id="1" xr3:uid="{4807A427-7453-4931-9BF1-89DE62AB627F}" name="Date" dataDxfId="14"/>
    <tableColumn id="2" xr3:uid="{157AD66E-2F85-4D5E-B359-47718E80E6A7}" name="Ar, cm-3"/>
    <tableColumn id="3" xr3:uid="{AE0EAFBF-5B16-492F-82A4-F7A3B4DE2055}" name="Forecast(Ar, cm-3)" dataDxfId="13">
      <calculatedColumnFormula>_xlfn.FORECAST.ETS(A2,$B$2:$B$298,$A$2:$A$298,157,1)</calculatedColumnFormula>
    </tableColumn>
    <tableColumn id="4" xr3:uid="{D91D6560-F75F-4B53-A4B4-47F0B3208416}" name="Lower Confidence Bound(Ar, cm-3)" dataDxfId="12">
      <calculatedColumnFormula>C2-_xlfn.FORECAST.ETS.CONFINT(A2,$B$2:$B$298,$A$2:$A$298,0.95,157,1)</calculatedColumnFormula>
    </tableColumn>
    <tableColumn id="5" xr3:uid="{D11E6B8A-7855-43B3-8F5C-C419516C443C}" name="Upper Confidence Bound(Ar, cm-3)" dataDxfId="11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1EEDD40-40D7-421A-8780-955E1984F432}" name="Table14" displayName="Table14" ref="G1:H8" totalsRowShown="0">
  <autoFilter ref="G1:H8" xr:uid="{78077F94-7979-4A10-8380-990517E78C25}"/>
  <tableColumns count="2">
    <tableColumn id="1" xr3:uid="{05949854-909C-48C8-87C0-3CB17FB2EBF9}" name="Statistic"/>
    <tableColumn id="2" xr3:uid="{C65C11D4-B89D-4516-A825-9A66BB7BF636}" name="Value" dataDxfId="1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5ACB6D6-DC5D-45F1-9322-689201F6B306}" name="Table15" displayName="Table15" ref="A1:E421" totalsRowShown="0">
  <autoFilter ref="A1:E421" xr:uid="{312B5236-4924-43A0-BE74-286337D38901}"/>
  <tableColumns count="5">
    <tableColumn id="1" xr3:uid="{81954E6E-6CF7-4785-8796-5752AD591A8D}" name="Date" dataDxfId="9"/>
    <tableColumn id="2" xr3:uid="{9426DC57-20BF-49B0-8DCC-24D9E39B9AFA}" name="H, cm-3"/>
    <tableColumn id="3" xr3:uid="{1A5C63DB-7FA1-441F-B200-E5B89E3B2582}" name="Forecast(H, cm-3)" dataDxfId="8">
      <calculatedColumnFormula>_xlfn.FORECAST.ETS(A2,$B$2:$B$298,$A$2:$A$298,157,1)</calculatedColumnFormula>
    </tableColumn>
    <tableColumn id="4" xr3:uid="{DDD3A208-474B-4DD2-BC5C-8587825A3261}" name="Lower Confidence Bound(H, cm-3)" dataDxfId="7">
      <calculatedColumnFormula>C2-_xlfn.FORECAST.ETS.CONFINT(A2,$B$2:$B$298,$A$2:$A$298,0.95,157,1)</calculatedColumnFormula>
    </tableColumn>
    <tableColumn id="5" xr3:uid="{4D53640F-C121-49C8-BBFE-FCF469013629}" name="Upper Confidence Bound(H, cm-3)" dataDxfId="6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F91D85C-EE2F-4C59-8E1C-68E3A74334FA}" name="Table16" displayName="Table16" ref="G1:H8" totalsRowShown="0">
  <autoFilter ref="G1:H8" xr:uid="{1C72EC0E-0FFD-4909-BE6B-EA4DB2B8E3D7}"/>
  <tableColumns count="2">
    <tableColumn id="1" xr3:uid="{3A971198-5B1F-4D6A-9959-6FBAE70691C7}" name="Statistic"/>
    <tableColumn id="2" xr3:uid="{C519AA67-00DE-489D-B978-60FD18874ABB}" name="Value" dataDxfId="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6EB1F37-30EA-444C-ACC2-16946E8694A2}" name="Table17" displayName="Table17" ref="A1:E421" totalsRowShown="0">
  <autoFilter ref="A1:E421" xr:uid="{271E2709-8922-498D-9FD2-6CA883934641}"/>
  <tableColumns count="5">
    <tableColumn id="1" xr3:uid="{36D12C90-947C-42C3-A49F-E2BBCE23FE1A}" name="Date" dataDxfId="4"/>
    <tableColumn id="2" xr3:uid="{82EA8015-2DEB-4245-99D4-FC542B2C7ABE}" name="N, cm-3"/>
    <tableColumn id="3" xr3:uid="{EBCBC2D4-EE94-4747-8449-839A07274758}" name="Forecast(N, cm-3)" dataDxfId="3">
      <calculatedColumnFormula>_xlfn.FORECAST.ETS(A2,$B$2:$B$298,$A$2:$A$298,157,1)</calculatedColumnFormula>
    </tableColumn>
    <tableColumn id="4" xr3:uid="{2CCB6470-37E8-4922-8D40-A6617DE0A85F}" name="Lower Confidence Bound(N, cm-3)" dataDxfId="2">
      <calculatedColumnFormula>C2-_xlfn.FORECAST.ETS.CONFINT(A2,$B$2:$B$298,$A$2:$A$298,0.95,157,1)</calculatedColumnFormula>
    </tableColumn>
    <tableColumn id="5" xr3:uid="{21C95AAA-CAF1-4F01-A30A-095BD5967920}" name="Upper Confidence Bound(N, cm-3)" dataDxfId="1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C6870B3-9A3F-4C60-ACEE-616A703304C0}" name="Table18" displayName="Table18" ref="G1:H8" totalsRowShown="0">
  <autoFilter ref="G1:H8" xr:uid="{563D4F51-3978-4DE0-AB41-3878A50D1F81}"/>
  <tableColumns count="2">
    <tableColumn id="1" xr3:uid="{7190DF36-EE80-4367-B24C-F163AFFF65CF}" name="Statistic"/>
    <tableColumn id="2" xr3:uid="{14785E05-D7C1-4921-BAF0-CA52D083A6A3}" name="Valu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736740-8B36-40F3-B729-802F4D7E3EA2}" name="Table2" displayName="Table2" ref="G1:H8" totalsRowShown="0">
  <autoFilter ref="G1:H8" xr:uid="{D2827819-A712-4366-BF59-3EF093D4F5A9}"/>
  <tableColumns count="2">
    <tableColumn id="1" xr3:uid="{C8DA3BA2-71FC-408D-AE40-317EC75C4B28}" name="Statistic"/>
    <tableColumn id="2" xr3:uid="{BEFD1C3E-AFA9-499E-A0AA-8E4AA60590F8}" name="Value" dataDxfId="3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459ABC1-191A-403E-9E27-037ECCCF78C9}" name="Table3" displayName="Table3" ref="A1:E421" totalsRowShown="0">
  <autoFilter ref="A1:E421" xr:uid="{BA6A3B19-F410-490E-9E63-DD7C71DC9D27}"/>
  <tableColumns count="5">
    <tableColumn id="1" xr3:uid="{0A2BD48C-9CCF-4ADB-BB38-874FF88D574B}" name="Date" dataDxfId="38"/>
    <tableColumn id="2" xr3:uid="{4E74AF5A-A490-42C5-9225-7CFE8413E915}" name="Temperature, K"/>
    <tableColumn id="3" xr3:uid="{7A73D3E7-FAC5-4D41-9F15-4E29A57B556E}" name="Forecast(Temperature, K)">
      <calculatedColumnFormula>_xlfn.FORECAST.ETS(A2,$B$2:$B$298,$A$2:$A$298,157,1)</calculatedColumnFormula>
    </tableColumn>
    <tableColumn id="4" xr3:uid="{DD8A12F4-740D-4EBC-B3C5-B6A97F8192BA}" name="Lower Confidence Bound(Temperature, K)" dataDxfId="37">
      <calculatedColumnFormula>C2-_xlfn.FORECAST.ETS.CONFINT(A2,$B$2:$B$298,$A$2:$A$298,0.95,157,1)</calculatedColumnFormula>
    </tableColumn>
    <tableColumn id="5" xr3:uid="{BF821203-54AF-4DD0-A380-70AC2DD0E36D}" name="Upper Confidence Bound(Temperature, K)" dataDxfId="36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207E25-AD91-4D66-8D8C-B5750D82337B}" name="Table4" displayName="Table4" ref="G1:H8" totalsRowShown="0">
  <autoFilter ref="G1:H8" xr:uid="{4DFFB3D8-540D-4530-8232-6C0350F286C8}"/>
  <tableColumns count="2">
    <tableColumn id="1" xr3:uid="{7BC192B3-DFD3-419E-ADA6-8BC64215088F}" name="Statistic"/>
    <tableColumn id="2" xr3:uid="{3978B17F-AB48-4336-B873-B9A36F792D85}" name="Value" dataDxfId="3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CC3B228-5D59-418D-855C-ABF909C7F613}" name="Table5" displayName="Table5" ref="A1:E421" totalsRowShown="0">
  <autoFilter ref="A1:E421" xr:uid="{3A77E63E-E505-4AEB-B95B-4DB59D3D4549}"/>
  <tableColumns count="5">
    <tableColumn id="1" xr3:uid="{35DBDFB7-065A-48C4-AB12-0ED1DDBDCD2D}" name="Date" dataDxfId="34"/>
    <tableColumn id="2" xr3:uid="{B367DC35-1CA0-4603-8940-E75A43C46D81}" name="O, cm-3"/>
    <tableColumn id="3" xr3:uid="{34F325C2-9258-42DD-94C2-E520B1E17F40}" name="Forecast(O, cm-3)" dataDxfId="33">
      <calculatedColumnFormula>_xlfn.FORECAST.ETS(A2,$B$2:$B$298,$A$2:$A$298,157,1)</calculatedColumnFormula>
    </tableColumn>
    <tableColumn id="4" xr3:uid="{5195EBAA-BCDB-41D0-B453-7FE09E03AD28}" name="Lower Confidence Bound(O, cm-3)" dataDxfId="32">
      <calculatedColumnFormula>C2-_xlfn.FORECAST.ETS.CONFINT(A2,$B$2:$B$298,$A$2:$A$298,0.95,157,1)</calculatedColumnFormula>
    </tableColumn>
    <tableColumn id="5" xr3:uid="{CD4D5A52-2B74-4DEF-A2FC-81429A1A3B1F}" name="Upper Confidence Bound(O, cm-3)" dataDxfId="31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30FC827-A59D-4D0C-8625-4D994B1DF39C}" name="Table6" displayName="Table6" ref="G1:H8" totalsRowShown="0">
  <autoFilter ref="G1:H8" xr:uid="{AC3015F3-380E-464A-9A4B-97475612A7A2}"/>
  <tableColumns count="2">
    <tableColumn id="1" xr3:uid="{63CA5B8F-410F-4DA1-ACE2-D10EC53A53A6}" name="Statistic"/>
    <tableColumn id="2" xr3:uid="{0E352D8E-56B1-45AA-92F0-E6F8F3E83A79}" name="Value" dataDxfId="3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55D770A-4215-4661-8520-5EF1F2906B6D}" name="Table7" displayName="Table7" ref="A1:E421" totalsRowShown="0">
  <autoFilter ref="A1:E421" xr:uid="{26C4993C-8BE5-4CE5-8F54-E2D1B9A2ED07}"/>
  <tableColumns count="5">
    <tableColumn id="1" xr3:uid="{B4F393A5-5EC9-474C-97E7-23E0AAC4DF77}" name="Date" dataDxfId="29"/>
    <tableColumn id="2" xr3:uid="{1DB73D97-730F-46E7-917E-1BB0B8206A72}" name="N2, cm-3"/>
    <tableColumn id="3" xr3:uid="{E5A2AFDC-BA50-44A5-9FC9-9081A3407D19}" name="Forecast(N2, cm-3)" dataDxfId="28">
      <calculatedColumnFormula>_xlfn.FORECAST.ETS(A2,$B$2:$B$298,$A$2:$A$298,157,1)</calculatedColumnFormula>
    </tableColumn>
    <tableColumn id="4" xr3:uid="{5E31F826-8E0C-4F5E-A21C-0B549317B143}" name="Lower Confidence Bound(N2, cm-3)" dataDxfId="27">
      <calculatedColumnFormula>C2-_xlfn.FORECAST.ETS.CONFINT(A2,$B$2:$B$298,$A$2:$A$298,0.95,157,1)</calculatedColumnFormula>
    </tableColumn>
    <tableColumn id="5" xr3:uid="{E15A3300-7FA5-4B04-926F-BC884FB1435A}" name="Upper Confidence Bound(N2, cm-3)" dataDxfId="26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C0A81B7-795C-421A-B6B5-D6B1A6487ED4}" name="Table8" displayName="Table8" ref="G1:H8" totalsRowShown="0">
  <autoFilter ref="G1:H8" xr:uid="{A2685C46-E0EE-4E3A-8CB2-CDF56CD621AF}"/>
  <tableColumns count="2">
    <tableColumn id="1" xr3:uid="{8D145963-B50F-4E29-A44F-AF040F2D7626}" name="Statistic"/>
    <tableColumn id="2" xr3:uid="{F8692049-455B-46F3-A820-08CFFBBF54E4}" name="Value" dataDxfId="2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106A03A-FBE4-4A40-BB65-854999300E47}" name="Table9" displayName="Table9" ref="A1:E421" totalsRowShown="0">
  <autoFilter ref="A1:E421" xr:uid="{FFADC64C-BA96-4179-A316-B0D772E29E12}"/>
  <tableColumns count="5">
    <tableColumn id="1" xr3:uid="{2217DD00-0913-47E8-802F-6A34B033CA9D}" name="Date" dataDxfId="24"/>
    <tableColumn id="2" xr3:uid="{EBB71790-49F3-48D7-B3FD-908254489EC2}" name="O2, cm-3"/>
    <tableColumn id="3" xr3:uid="{98387907-EF86-4116-81C6-467BC58D5E2A}" name="Forecast(O2, cm-3)" dataDxfId="23">
      <calculatedColumnFormula>_xlfn.FORECAST.ETS(A2,$B$2:$B$298,$A$2:$A$298,157,1)</calculatedColumnFormula>
    </tableColumn>
    <tableColumn id="4" xr3:uid="{DA686092-F714-4036-B024-8F771ECB30AA}" name="Lower Confidence Bound(O2, cm-3)" dataDxfId="22">
      <calculatedColumnFormula>C2-_xlfn.FORECAST.ETS.CONFINT(A2,$B$2:$B$298,$A$2:$A$298,0.95,157,1)</calculatedColumnFormula>
    </tableColumn>
    <tableColumn id="5" xr3:uid="{3C41E0C2-7DBD-4057-88D6-F710AF98465E}" name="Upper Confidence Bound(O2, cm-3)" dataDxfId="21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16C3E-0987-4706-937A-C5B68858AF02}">
  <dimension ref="A1:H421"/>
  <sheetViews>
    <sheetView tabSelected="1" topLeftCell="A28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16.85546875" customWidth="1"/>
    <col min="3" max="3" width="25.7109375" customWidth="1"/>
    <col min="4" max="4" width="41" customWidth="1"/>
    <col min="5" max="5" width="40.7109375" customWidth="1"/>
    <col min="7" max="7" width="10.28515625" customWidth="1"/>
    <col min="8" max="8" width="8.42578125" customWidth="1"/>
  </cols>
  <sheetData>
    <row r="1" spans="1:8" x14ac:dyDescent="0.2">
      <c r="A1" t="s">
        <v>9</v>
      </c>
      <c r="B1" t="s">
        <v>8</v>
      </c>
      <c r="C1" t="s">
        <v>10</v>
      </c>
      <c r="D1" t="s">
        <v>11</v>
      </c>
      <c r="E1" t="s">
        <v>12</v>
      </c>
      <c r="G1" t="s">
        <v>13</v>
      </c>
      <c r="H1" t="s">
        <v>14</v>
      </c>
    </row>
    <row r="2" spans="1:8" x14ac:dyDescent="0.2">
      <c r="A2" s="1">
        <v>35065</v>
      </c>
      <c r="B2" s="2">
        <v>1.1280000000000001E-18</v>
      </c>
      <c r="G2" t="s">
        <v>15</v>
      </c>
      <c r="H2" s="3">
        <f>_xlfn.FORECAST.ETS.STAT($B$2:$B$298,$A$2:$A$298,1,157,1)</f>
        <v>0.9</v>
      </c>
    </row>
    <row r="3" spans="1:8" x14ac:dyDescent="0.2">
      <c r="A3" s="1">
        <v>35096</v>
      </c>
      <c r="B3" s="2">
        <v>1.1869999999999999E-18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1.2900000000000001E-18</v>
      </c>
      <c r="G4" t="s">
        <v>17</v>
      </c>
      <c r="H4" s="3">
        <f>_xlfn.FORECAST.ETS.STAT($B$2:$B$298,$A$2:$A$298,3,157,1)</f>
        <v>9.9000000000000005E-2</v>
      </c>
    </row>
    <row r="5" spans="1:8" x14ac:dyDescent="0.2">
      <c r="A5" s="1">
        <v>35156</v>
      </c>
      <c r="B5" s="2">
        <v>1.6670000000000001E-18</v>
      </c>
      <c r="G5" t="s">
        <v>18</v>
      </c>
      <c r="H5" s="3">
        <f>_xlfn.FORECAST.ETS.STAT($B$2:$B$298,$A$2:$A$298,4,157,1)</f>
        <v>0.37675832920543934</v>
      </c>
    </row>
    <row r="6" spans="1:8" x14ac:dyDescent="0.2">
      <c r="A6" s="1">
        <v>35186</v>
      </c>
      <c r="B6" s="2">
        <v>1.461E-18</v>
      </c>
      <c r="G6" t="s">
        <v>19</v>
      </c>
      <c r="H6" s="3">
        <f>_xlfn.FORECAST.ETS.STAT($B$2:$B$298,$A$2:$A$298,5,157,1)</f>
        <v>0.22008527143332304</v>
      </c>
    </row>
    <row r="7" spans="1:8" x14ac:dyDescent="0.2">
      <c r="A7" s="1">
        <v>35217</v>
      </c>
      <c r="B7" s="2">
        <v>1.0520000000000001E-18</v>
      </c>
      <c r="G7" t="s">
        <v>20</v>
      </c>
      <c r="H7" s="3">
        <f>_xlfn.FORECAST.ETS.STAT($B$2:$B$298,$A$2:$A$298,6,157,1)</f>
        <v>3.8091664051755725E-19</v>
      </c>
    </row>
    <row r="8" spans="1:8" x14ac:dyDescent="0.2">
      <c r="A8" s="1">
        <v>35247</v>
      </c>
      <c r="B8" s="2">
        <v>8.9710000000000003E-19</v>
      </c>
      <c r="G8" t="s">
        <v>21</v>
      </c>
      <c r="H8" s="3">
        <f>_xlfn.FORECAST.ETS.STAT($B$2:$B$298,$A$2:$A$298,7,157,1)</f>
        <v>6.4246864284695816E-19</v>
      </c>
    </row>
    <row r="9" spans="1:8" x14ac:dyDescent="0.2">
      <c r="A9" s="1">
        <v>35278</v>
      </c>
      <c r="B9" s="2">
        <v>1.01E-18</v>
      </c>
    </row>
    <row r="10" spans="1:8" x14ac:dyDescent="0.2">
      <c r="A10" s="1">
        <v>35309</v>
      </c>
      <c r="B10" s="2">
        <v>1.1340000000000001E-18</v>
      </c>
    </row>
    <row r="11" spans="1:8" x14ac:dyDescent="0.2">
      <c r="A11" s="1">
        <v>35339</v>
      </c>
      <c r="B11" s="2">
        <v>1.4129999999999999E-18</v>
      </c>
    </row>
    <row r="12" spans="1:8" x14ac:dyDescent="0.2">
      <c r="A12" s="1">
        <v>35370</v>
      </c>
      <c r="B12" s="2">
        <v>1.492E-18</v>
      </c>
    </row>
    <row r="13" spans="1:8" x14ac:dyDescent="0.2">
      <c r="A13" s="1">
        <v>35400</v>
      </c>
      <c r="B13" s="2">
        <v>1.4129999999999999E-18</v>
      </c>
    </row>
    <row r="14" spans="1:8" x14ac:dyDescent="0.2">
      <c r="A14" s="1">
        <v>35431</v>
      </c>
      <c r="B14" s="2">
        <v>1.136E-18</v>
      </c>
    </row>
    <row r="15" spans="1:8" x14ac:dyDescent="0.2">
      <c r="A15" s="1">
        <v>35462</v>
      </c>
      <c r="B15" s="2">
        <v>1.119E-18</v>
      </c>
    </row>
    <row r="16" spans="1:8" x14ac:dyDescent="0.2">
      <c r="A16" s="1">
        <v>35490</v>
      </c>
      <c r="B16" s="2">
        <v>1.5519999999999999E-18</v>
      </c>
    </row>
    <row r="17" spans="1:2" x14ac:dyDescent="0.2">
      <c r="A17" s="1">
        <v>35521</v>
      </c>
      <c r="B17" s="2">
        <v>1.815E-18</v>
      </c>
    </row>
    <row r="18" spans="1:2" x14ac:dyDescent="0.2">
      <c r="A18" s="1">
        <v>35551</v>
      </c>
      <c r="B18" s="2">
        <v>2.0809999999999999E-18</v>
      </c>
    </row>
    <row r="19" spans="1:2" x14ac:dyDescent="0.2">
      <c r="A19" s="1">
        <v>35582</v>
      </c>
      <c r="B19" s="2">
        <v>1.161E-18</v>
      </c>
    </row>
    <row r="20" spans="1:2" x14ac:dyDescent="0.2">
      <c r="A20" s="1">
        <v>35612</v>
      </c>
      <c r="B20" s="2">
        <v>8.6000000000000005E-19</v>
      </c>
    </row>
    <row r="21" spans="1:2" x14ac:dyDescent="0.2">
      <c r="A21" s="1">
        <v>35643</v>
      </c>
      <c r="B21" s="2">
        <v>9.1530000000000005E-19</v>
      </c>
    </row>
    <row r="22" spans="1:2" x14ac:dyDescent="0.2">
      <c r="A22" s="1">
        <v>35674</v>
      </c>
      <c r="B22" s="2">
        <v>1.335E-18</v>
      </c>
    </row>
    <row r="23" spans="1:2" x14ac:dyDescent="0.2">
      <c r="A23" s="1">
        <v>35704</v>
      </c>
      <c r="B23" s="2">
        <v>2.8310000000000002E-18</v>
      </c>
    </row>
    <row r="24" spans="1:2" x14ac:dyDescent="0.2">
      <c r="A24" s="1">
        <v>35735</v>
      </c>
      <c r="B24" s="2">
        <v>2.2819999999999999E-18</v>
      </c>
    </row>
    <row r="25" spans="1:2" x14ac:dyDescent="0.2">
      <c r="A25" s="1">
        <v>35765</v>
      </c>
      <c r="B25" s="2">
        <v>1.9459999999999999E-18</v>
      </c>
    </row>
    <row r="26" spans="1:2" x14ac:dyDescent="0.2">
      <c r="A26" s="1">
        <v>35796</v>
      </c>
      <c r="B26" s="2">
        <v>1.503E-18</v>
      </c>
    </row>
    <row r="27" spans="1:2" x14ac:dyDescent="0.2">
      <c r="A27" s="1">
        <v>35827</v>
      </c>
      <c r="B27" s="2">
        <v>1.538E-18</v>
      </c>
    </row>
    <row r="28" spans="1:2" x14ac:dyDescent="0.2">
      <c r="A28" s="1">
        <v>35855</v>
      </c>
      <c r="B28" s="2">
        <v>2.2769999999999999E-18</v>
      </c>
    </row>
    <row r="29" spans="1:2" x14ac:dyDescent="0.2">
      <c r="A29" s="1">
        <v>35886</v>
      </c>
      <c r="B29" s="2">
        <v>2.4339999999999999E-18</v>
      </c>
    </row>
    <row r="30" spans="1:2" x14ac:dyDescent="0.2">
      <c r="A30" s="1">
        <v>35916</v>
      </c>
      <c r="B30" s="2">
        <v>2.646E-18</v>
      </c>
    </row>
    <row r="31" spans="1:2" x14ac:dyDescent="0.2">
      <c r="A31" s="1">
        <v>35947</v>
      </c>
      <c r="B31" s="2">
        <v>1.6040000000000001E-18</v>
      </c>
    </row>
    <row r="32" spans="1:2" x14ac:dyDescent="0.2">
      <c r="A32" s="1">
        <v>35977</v>
      </c>
      <c r="B32" s="2">
        <v>1.4990000000000001E-18</v>
      </c>
    </row>
    <row r="33" spans="1:2" x14ac:dyDescent="0.2">
      <c r="A33" s="1">
        <v>36008</v>
      </c>
      <c r="B33" s="2">
        <v>2.042E-18</v>
      </c>
    </row>
    <row r="34" spans="1:2" x14ac:dyDescent="0.2">
      <c r="A34" s="1">
        <v>36039</v>
      </c>
      <c r="B34" s="2">
        <v>4.0519999999999997E-18</v>
      </c>
    </row>
    <row r="35" spans="1:2" x14ac:dyDescent="0.2">
      <c r="A35" s="1">
        <v>36069</v>
      </c>
      <c r="B35" s="2">
        <v>4.251E-18</v>
      </c>
    </row>
    <row r="36" spans="1:2" x14ac:dyDescent="0.2">
      <c r="A36" s="1">
        <v>36100</v>
      </c>
      <c r="B36" s="2">
        <v>3.1929999999999999E-18</v>
      </c>
    </row>
    <row r="37" spans="1:2" x14ac:dyDescent="0.2">
      <c r="A37" s="1">
        <v>36130</v>
      </c>
      <c r="B37" s="2">
        <v>4.282E-18</v>
      </c>
    </row>
    <row r="38" spans="1:2" x14ac:dyDescent="0.2">
      <c r="A38" s="1">
        <v>36161</v>
      </c>
      <c r="B38" s="2">
        <v>3.3599999999999998E-18</v>
      </c>
    </row>
    <row r="39" spans="1:2" x14ac:dyDescent="0.2">
      <c r="A39" s="1">
        <v>36192</v>
      </c>
      <c r="B39" s="2">
        <v>1.9099999999999999E-18</v>
      </c>
    </row>
    <row r="40" spans="1:2" x14ac:dyDescent="0.2">
      <c r="A40" s="1">
        <v>36220</v>
      </c>
      <c r="B40" s="2">
        <v>1.9099999999999999E-18</v>
      </c>
    </row>
    <row r="41" spans="1:2" x14ac:dyDescent="0.2">
      <c r="A41" s="1">
        <v>36251</v>
      </c>
      <c r="B41" s="2">
        <v>3.395E-18</v>
      </c>
    </row>
    <row r="42" spans="1:2" x14ac:dyDescent="0.2">
      <c r="A42" s="1">
        <v>36281</v>
      </c>
      <c r="B42" s="2">
        <v>4.4139999999999998E-18</v>
      </c>
    </row>
    <row r="43" spans="1:2" x14ac:dyDescent="0.2">
      <c r="A43" s="1">
        <v>36312</v>
      </c>
      <c r="B43" s="2">
        <v>3.77E-18</v>
      </c>
    </row>
    <row r="44" spans="1:2" x14ac:dyDescent="0.2">
      <c r="A44" s="1">
        <v>36342</v>
      </c>
      <c r="B44" s="2">
        <v>4.1579999999999998E-18</v>
      </c>
    </row>
    <row r="45" spans="1:2" x14ac:dyDescent="0.2">
      <c r="A45" s="1">
        <v>36373</v>
      </c>
      <c r="B45" s="2">
        <v>4.05E-18</v>
      </c>
    </row>
    <row r="46" spans="1:2" x14ac:dyDescent="0.2">
      <c r="A46" s="1">
        <v>36404</v>
      </c>
      <c r="B46" s="2">
        <v>5.4970000000000001E-18</v>
      </c>
    </row>
    <row r="47" spans="1:2" x14ac:dyDescent="0.2">
      <c r="A47" s="1">
        <v>36434</v>
      </c>
      <c r="B47" s="2">
        <v>4.3489999999999997E-18</v>
      </c>
    </row>
    <row r="48" spans="1:2" x14ac:dyDescent="0.2">
      <c r="A48" s="1">
        <v>36465</v>
      </c>
      <c r="B48" s="2">
        <v>6.3249999999999999E-18</v>
      </c>
    </row>
    <row r="49" spans="1:2" x14ac:dyDescent="0.2">
      <c r="A49" s="1">
        <v>36495</v>
      </c>
      <c r="B49" s="2">
        <v>4.8609999999999998E-18</v>
      </c>
    </row>
    <row r="50" spans="1:2" x14ac:dyDescent="0.2">
      <c r="A50" s="1">
        <v>36526</v>
      </c>
      <c r="B50" s="2">
        <v>4.2280000000000002E-18</v>
      </c>
    </row>
    <row r="51" spans="1:2" x14ac:dyDescent="0.2">
      <c r="A51" s="1">
        <v>36557</v>
      </c>
      <c r="B51" s="2">
        <v>3.4589999999999999E-18</v>
      </c>
    </row>
    <row r="52" spans="1:2" x14ac:dyDescent="0.2">
      <c r="A52" s="1">
        <v>36586</v>
      </c>
      <c r="B52" s="2">
        <v>9.8029999999999994E-18</v>
      </c>
    </row>
    <row r="53" spans="1:2" x14ac:dyDescent="0.2">
      <c r="A53" s="1">
        <v>36617</v>
      </c>
      <c r="B53" s="2">
        <v>1.1590000000000001E-17</v>
      </c>
    </row>
    <row r="54" spans="1:2" x14ac:dyDescent="0.2">
      <c r="A54" s="1">
        <v>36647</v>
      </c>
      <c r="B54" s="2">
        <v>8.1249999999999995E-18</v>
      </c>
    </row>
    <row r="55" spans="1:2" x14ac:dyDescent="0.2">
      <c r="A55" s="1">
        <v>36678</v>
      </c>
      <c r="B55" s="2">
        <v>4.681E-18</v>
      </c>
    </row>
    <row r="56" spans="1:2" x14ac:dyDescent="0.2">
      <c r="A56" s="1">
        <v>36708</v>
      </c>
      <c r="B56" s="2">
        <v>3.6289999999999997E-18</v>
      </c>
    </row>
    <row r="57" spans="1:2" x14ac:dyDescent="0.2">
      <c r="A57" s="1">
        <v>36739</v>
      </c>
      <c r="B57" s="2">
        <v>3.3719999999999999E-18</v>
      </c>
    </row>
    <row r="58" spans="1:2" x14ac:dyDescent="0.2">
      <c r="A58" s="1">
        <v>36770</v>
      </c>
      <c r="B58" s="2">
        <v>5.3419999999999998E-18</v>
      </c>
    </row>
    <row r="59" spans="1:2" x14ac:dyDescent="0.2">
      <c r="A59" s="1">
        <v>36800</v>
      </c>
      <c r="B59" s="2">
        <v>7.9819999999999996E-18</v>
      </c>
    </row>
    <row r="60" spans="1:2" x14ac:dyDescent="0.2">
      <c r="A60" s="1">
        <v>36831</v>
      </c>
      <c r="B60" s="2">
        <v>7.7870000000000002E-18</v>
      </c>
    </row>
    <row r="61" spans="1:2" x14ac:dyDescent="0.2">
      <c r="A61" s="1">
        <v>36861</v>
      </c>
      <c r="B61" s="2">
        <v>5.971E-18</v>
      </c>
    </row>
    <row r="62" spans="1:2" x14ac:dyDescent="0.2">
      <c r="A62" s="1">
        <v>36892</v>
      </c>
      <c r="B62" s="2">
        <v>3.5709999999999997E-18</v>
      </c>
    </row>
    <row r="63" spans="1:2" x14ac:dyDescent="0.2">
      <c r="A63" s="1">
        <v>36923</v>
      </c>
      <c r="B63" s="2">
        <v>3.5190000000000003E-18</v>
      </c>
    </row>
    <row r="64" spans="1:2" x14ac:dyDescent="0.2">
      <c r="A64" s="1">
        <v>36951</v>
      </c>
      <c r="B64" s="2">
        <v>3.6559999999999997E-18</v>
      </c>
    </row>
    <row r="65" spans="1:2" x14ac:dyDescent="0.2">
      <c r="A65" s="1">
        <v>36982</v>
      </c>
      <c r="B65" s="2">
        <v>1.3589999999999999E-17</v>
      </c>
    </row>
    <row r="66" spans="1:2" x14ac:dyDescent="0.2">
      <c r="A66" s="1">
        <v>37012</v>
      </c>
      <c r="B66" s="2">
        <v>6.1730000000000002E-18</v>
      </c>
    </row>
    <row r="67" spans="1:2" x14ac:dyDescent="0.2">
      <c r="A67" s="1">
        <v>37043</v>
      </c>
      <c r="B67" s="2">
        <v>3.4380000000000001E-18</v>
      </c>
    </row>
    <row r="68" spans="1:2" x14ac:dyDescent="0.2">
      <c r="A68" s="1">
        <v>37073</v>
      </c>
      <c r="B68" s="2">
        <v>2.3770000000000001E-18</v>
      </c>
    </row>
    <row r="69" spans="1:2" x14ac:dyDescent="0.2">
      <c r="A69" s="1">
        <v>37104</v>
      </c>
      <c r="B69" s="2">
        <v>2.2649999999999999E-18</v>
      </c>
    </row>
    <row r="70" spans="1:2" x14ac:dyDescent="0.2">
      <c r="A70" s="1">
        <v>37135</v>
      </c>
      <c r="B70" s="2">
        <v>5.1360000000000003E-18</v>
      </c>
    </row>
    <row r="71" spans="1:2" x14ac:dyDescent="0.2">
      <c r="A71" s="1">
        <v>37165</v>
      </c>
      <c r="B71" s="2">
        <v>2.0040000000000001E-17</v>
      </c>
    </row>
    <row r="72" spans="1:2" x14ac:dyDescent="0.2">
      <c r="A72" s="1">
        <v>37196</v>
      </c>
      <c r="B72" s="2">
        <v>1.65E-17</v>
      </c>
    </row>
    <row r="73" spans="1:2" x14ac:dyDescent="0.2">
      <c r="A73" s="1">
        <v>37226</v>
      </c>
      <c r="B73" s="2">
        <v>1.0689999999999999E-17</v>
      </c>
    </row>
    <row r="74" spans="1:2" x14ac:dyDescent="0.2">
      <c r="A74" s="1">
        <v>37257</v>
      </c>
      <c r="B74" s="2">
        <v>9.8220000000000006E-18</v>
      </c>
    </row>
    <row r="75" spans="1:2" x14ac:dyDescent="0.2">
      <c r="A75" s="1">
        <v>37288</v>
      </c>
      <c r="B75" s="2">
        <v>1.044E-17</v>
      </c>
    </row>
    <row r="76" spans="1:2" x14ac:dyDescent="0.2">
      <c r="A76" s="1">
        <v>37316</v>
      </c>
      <c r="B76" s="2">
        <v>8.4300000000000006E-18</v>
      </c>
    </row>
    <row r="77" spans="1:2" x14ac:dyDescent="0.2">
      <c r="A77" s="1">
        <v>37347</v>
      </c>
      <c r="B77" s="2">
        <v>1.085E-17</v>
      </c>
    </row>
    <row r="78" spans="1:2" x14ac:dyDescent="0.2">
      <c r="A78" s="1">
        <v>37377</v>
      </c>
      <c r="B78" s="2">
        <v>5.2469999999999999E-18</v>
      </c>
    </row>
    <row r="79" spans="1:2" x14ac:dyDescent="0.2">
      <c r="A79" s="1">
        <v>37408</v>
      </c>
      <c r="B79" s="2">
        <v>4.1770000000000002E-18</v>
      </c>
    </row>
    <row r="80" spans="1:2" x14ac:dyDescent="0.2">
      <c r="A80" s="1">
        <v>37438</v>
      </c>
      <c r="B80" s="2">
        <v>3.219E-18</v>
      </c>
    </row>
    <row r="81" spans="1:2" x14ac:dyDescent="0.2">
      <c r="A81" s="1">
        <v>37469</v>
      </c>
      <c r="B81" s="2">
        <v>6.2429999999999998E-18</v>
      </c>
    </row>
    <row r="82" spans="1:2" x14ac:dyDescent="0.2">
      <c r="A82" s="1">
        <v>37500</v>
      </c>
      <c r="B82" s="2">
        <v>5.7190000000000002E-18</v>
      </c>
    </row>
    <row r="83" spans="1:2" x14ac:dyDescent="0.2">
      <c r="A83" s="1">
        <v>37530</v>
      </c>
      <c r="B83" s="2">
        <v>8.7539999999999998E-18</v>
      </c>
    </row>
    <row r="84" spans="1:2" x14ac:dyDescent="0.2">
      <c r="A84" s="1">
        <v>37561</v>
      </c>
      <c r="B84" s="2">
        <v>6.1069999999999999E-18</v>
      </c>
    </row>
    <row r="85" spans="1:2" x14ac:dyDescent="0.2">
      <c r="A85" s="1">
        <v>37591</v>
      </c>
      <c r="B85" s="2">
        <v>5.2040000000000002E-18</v>
      </c>
    </row>
    <row r="86" spans="1:2" x14ac:dyDescent="0.2">
      <c r="A86" s="1">
        <v>37622</v>
      </c>
      <c r="B86" s="2">
        <v>2.46E-18</v>
      </c>
    </row>
    <row r="87" spans="1:2" x14ac:dyDescent="0.2">
      <c r="A87" s="1">
        <v>37653</v>
      </c>
      <c r="B87" s="2">
        <v>2.7269999999999998E-18</v>
      </c>
    </row>
    <row r="88" spans="1:2" x14ac:dyDescent="0.2">
      <c r="A88" s="1">
        <v>37681</v>
      </c>
      <c r="B88" s="2">
        <v>3.2230000000000001E-18</v>
      </c>
    </row>
    <row r="89" spans="1:2" x14ac:dyDescent="0.2">
      <c r="A89" s="1">
        <v>37712</v>
      </c>
      <c r="B89" s="2">
        <v>4.9450000000000003E-18</v>
      </c>
    </row>
    <row r="90" spans="1:2" x14ac:dyDescent="0.2">
      <c r="A90" s="1">
        <v>37742</v>
      </c>
      <c r="B90" s="2">
        <v>5.5879999999999998E-18</v>
      </c>
    </row>
    <row r="91" spans="1:2" x14ac:dyDescent="0.2">
      <c r="A91" s="1">
        <v>37773</v>
      </c>
      <c r="B91" s="2">
        <v>2.8240000000000001E-18</v>
      </c>
    </row>
    <row r="92" spans="1:2" x14ac:dyDescent="0.2">
      <c r="A92" s="1">
        <v>37803</v>
      </c>
      <c r="B92" s="2">
        <v>1.8639999999999999E-18</v>
      </c>
    </row>
    <row r="93" spans="1:2" x14ac:dyDescent="0.2">
      <c r="A93" s="1">
        <v>37834</v>
      </c>
      <c r="B93" s="2">
        <v>2.0769999999999998E-18</v>
      </c>
    </row>
    <row r="94" spans="1:2" x14ac:dyDescent="0.2">
      <c r="A94" s="1">
        <v>37865</v>
      </c>
      <c r="B94" s="2">
        <v>2.2540000000000001E-18</v>
      </c>
    </row>
    <row r="95" spans="1:2" x14ac:dyDescent="0.2">
      <c r="A95" s="1">
        <v>37895</v>
      </c>
      <c r="B95" s="2">
        <v>3.6820000000000001E-18</v>
      </c>
    </row>
    <row r="96" spans="1:2" x14ac:dyDescent="0.2">
      <c r="A96" s="1">
        <v>37926</v>
      </c>
      <c r="B96" s="2">
        <v>9.0119999999999995E-18</v>
      </c>
    </row>
    <row r="97" spans="1:2" x14ac:dyDescent="0.2">
      <c r="A97" s="1">
        <v>37956</v>
      </c>
      <c r="B97" s="2">
        <v>3.9150000000000004E-18</v>
      </c>
    </row>
    <row r="98" spans="1:2" x14ac:dyDescent="0.2">
      <c r="A98" s="1">
        <v>37987</v>
      </c>
      <c r="B98" s="2">
        <v>2.5730000000000001E-18</v>
      </c>
    </row>
    <row r="99" spans="1:2" x14ac:dyDescent="0.2">
      <c r="A99" s="1">
        <v>38018</v>
      </c>
      <c r="B99" s="2">
        <v>1.81E-18</v>
      </c>
    </row>
    <row r="100" spans="1:2" x14ac:dyDescent="0.2">
      <c r="A100" s="1">
        <v>38047</v>
      </c>
      <c r="B100" s="2">
        <v>2.745E-18</v>
      </c>
    </row>
    <row r="101" spans="1:2" x14ac:dyDescent="0.2">
      <c r="A101" s="1">
        <v>38078</v>
      </c>
      <c r="B101" s="2">
        <v>2.6009999999999999E-18</v>
      </c>
    </row>
    <row r="102" spans="1:2" x14ac:dyDescent="0.2">
      <c r="A102" s="1">
        <v>38108</v>
      </c>
      <c r="B102" s="2">
        <v>2.31E-18</v>
      </c>
    </row>
    <row r="103" spans="1:2" x14ac:dyDescent="0.2">
      <c r="A103" s="1">
        <v>38139</v>
      </c>
      <c r="B103" s="2">
        <v>1.892E-18</v>
      </c>
    </row>
    <row r="104" spans="1:2" x14ac:dyDescent="0.2">
      <c r="A104" s="1">
        <v>38169</v>
      </c>
      <c r="B104" s="2">
        <v>1.248E-18</v>
      </c>
    </row>
    <row r="105" spans="1:2" x14ac:dyDescent="0.2">
      <c r="A105" s="1">
        <v>38200</v>
      </c>
      <c r="B105" s="2">
        <v>1.2909999999999999E-18</v>
      </c>
    </row>
    <row r="106" spans="1:2" x14ac:dyDescent="0.2">
      <c r="A106" s="1">
        <v>38231</v>
      </c>
      <c r="B106" s="2">
        <v>1.66E-18</v>
      </c>
    </row>
    <row r="107" spans="1:2" x14ac:dyDescent="0.2">
      <c r="A107" s="1">
        <v>38261</v>
      </c>
      <c r="B107" s="2">
        <v>2.0429999999999998E-18</v>
      </c>
    </row>
    <row r="108" spans="1:2" x14ac:dyDescent="0.2">
      <c r="A108" s="1">
        <v>38292</v>
      </c>
      <c r="B108" s="2">
        <v>3.006E-18</v>
      </c>
    </row>
    <row r="109" spans="1:2" x14ac:dyDescent="0.2">
      <c r="A109" s="1">
        <v>38322</v>
      </c>
      <c r="B109" s="2">
        <v>2.4500000000000001E-18</v>
      </c>
    </row>
    <row r="110" spans="1:2" x14ac:dyDescent="0.2">
      <c r="A110" s="1">
        <v>38353</v>
      </c>
      <c r="B110" s="2">
        <v>1.9969999999999999E-18</v>
      </c>
    </row>
    <row r="111" spans="1:2" x14ac:dyDescent="0.2">
      <c r="A111" s="1">
        <v>38384</v>
      </c>
      <c r="B111" s="2">
        <v>1.4309999999999999E-18</v>
      </c>
    </row>
    <row r="112" spans="1:2" x14ac:dyDescent="0.2">
      <c r="A112" s="1">
        <v>38412</v>
      </c>
      <c r="B112" s="2">
        <v>1.781E-18</v>
      </c>
    </row>
    <row r="113" spans="1:2" x14ac:dyDescent="0.2">
      <c r="A113" s="1">
        <v>38443</v>
      </c>
      <c r="B113" s="2">
        <v>1.9010000000000001E-18</v>
      </c>
    </row>
    <row r="114" spans="1:2" x14ac:dyDescent="0.2">
      <c r="A114" s="1">
        <v>38473</v>
      </c>
      <c r="B114" s="2">
        <v>2.8290000000000001E-18</v>
      </c>
    </row>
    <row r="115" spans="1:2" x14ac:dyDescent="0.2">
      <c r="A115" s="1">
        <v>38504</v>
      </c>
      <c r="B115" s="2">
        <v>1.5980000000000001E-18</v>
      </c>
    </row>
    <row r="116" spans="1:2" x14ac:dyDescent="0.2">
      <c r="A116" s="1">
        <v>38534</v>
      </c>
      <c r="B116" s="2">
        <v>1.3890000000000001E-18</v>
      </c>
    </row>
    <row r="117" spans="1:2" x14ac:dyDescent="0.2">
      <c r="A117" s="1">
        <v>38565</v>
      </c>
      <c r="B117" s="2">
        <v>1.399E-18</v>
      </c>
    </row>
    <row r="118" spans="1:2" x14ac:dyDescent="0.2">
      <c r="A118" s="1">
        <v>38596</v>
      </c>
      <c r="B118" s="2">
        <v>1.555E-18</v>
      </c>
    </row>
    <row r="119" spans="1:2" x14ac:dyDescent="0.2">
      <c r="A119" s="1">
        <v>38626</v>
      </c>
      <c r="B119" s="2">
        <v>1.9149999999999998E-18</v>
      </c>
    </row>
    <row r="120" spans="1:2" x14ac:dyDescent="0.2">
      <c r="A120" s="1">
        <v>38657</v>
      </c>
      <c r="B120" s="2">
        <v>2.0109999999999999E-18</v>
      </c>
    </row>
    <row r="121" spans="1:2" x14ac:dyDescent="0.2">
      <c r="A121" s="1">
        <v>38687</v>
      </c>
      <c r="B121" s="2">
        <v>2.071E-18</v>
      </c>
    </row>
    <row r="122" spans="1:2" x14ac:dyDescent="0.2">
      <c r="A122" s="1">
        <v>38718</v>
      </c>
      <c r="B122" s="2">
        <v>1.438E-18</v>
      </c>
    </row>
    <row r="123" spans="1:2" x14ac:dyDescent="0.2">
      <c r="A123" s="1">
        <v>38749</v>
      </c>
      <c r="B123" s="2">
        <v>1.15E-18</v>
      </c>
    </row>
    <row r="124" spans="1:2" x14ac:dyDescent="0.2">
      <c r="A124" s="1">
        <v>38777</v>
      </c>
      <c r="B124" s="2">
        <v>1.519E-18</v>
      </c>
    </row>
    <row r="125" spans="1:2" x14ac:dyDescent="0.2">
      <c r="A125" s="1">
        <v>38808</v>
      </c>
      <c r="B125" s="2">
        <v>1.6099999999999999E-18</v>
      </c>
    </row>
    <row r="126" spans="1:2" x14ac:dyDescent="0.2">
      <c r="A126" s="1">
        <v>38838</v>
      </c>
      <c r="B126" s="2">
        <v>1.688E-18</v>
      </c>
    </row>
    <row r="127" spans="1:2" x14ac:dyDescent="0.2">
      <c r="A127" s="1">
        <v>38869</v>
      </c>
      <c r="B127" s="2">
        <v>1.359E-18</v>
      </c>
    </row>
    <row r="128" spans="1:2" x14ac:dyDescent="0.2">
      <c r="A128" s="1">
        <v>38899</v>
      </c>
      <c r="B128" s="2">
        <v>9.3199999999999993E-19</v>
      </c>
    </row>
    <row r="129" spans="1:2" x14ac:dyDescent="0.2">
      <c r="A129" s="1">
        <v>38930</v>
      </c>
      <c r="B129" s="2">
        <v>1.0180000000000001E-18</v>
      </c>
    </row>
    <row r="130" spans="1:2" x14ac:dyDescent="0.2">
      <c r="A130" s="1">
        <v>38961</v>
      </c>
      <c r="B130" s="2">
        <v>1.4249999999999999E-18</v>
      </c>
    </row>
    <row r="131" spans="1:2" x14ac:dyDescent="0.2">
      <c r="A131" s="1">
        <v>38991</v>
      </c>
      <c r="B131" s="2">
        <v>2.1059999999999998E-18</v>
      </c>
    </row>
    <row r="132" spans="1:2" x14ac:dyDescent="0.2">
      <c r="A132" s="1">
        <v>39022</v>
      </c>
      <c r="B132" s="2">
        <v>1.8449999999999998E-18</v>
      </c>
    </row>
    <row r="133" spans="1:2" x14ac:dyDescent="0.2">
      <c r="A133" s="1">
        <v>39052</v>
      </c>
      <c r="B133" s="2">
        <v>1.5690000000000001E-18</v>
      </c>
    </row>
    <row r="134" spans="1:2" x14ac:dyDescent="0.2">
      <c r="A134" s="1">
        <v>39083</v>
      </c>
      <c r="B134" s="2">
        <v>1.3770000000000001E-18</v>
      </c>
    </row>
    <row r="135" spans="1:2" x14ac:dyDescent="0.2">
      <c r="A135" s="1">
        <v>39114</v>
      </c>
      <c r="B135" s="2">
        <v>1.3420000000000001E-18</v>
      </c>
    </row>
    <row r="136" spans="1:2" x14ac:dyDescent="0.2">
      <c r="A136" s="1">
        <v>39142</v>
      </c>
      <c r="B136" s="2">
        <v>1.5390000000000001E-18</v>
      </c>
    </row>
    <row r="137" spans="1:2" x14ac:dyDescent="0.2">
      <c r="A137" s="1">
        <v>39173</v>
      </c>
      <c r="B137" s="2">
        <v>2.1929999999999998E-18</v>
      </c>
    </row>
    <row r="138" spans="1:2" x14ac:dyDescent="0.2">
      <c r="A138" s="1">
        <v>39203</v>
      </c>
      <c r="B138" s="2">
        <v>1.712E-18</v>
      </c>
    </row>
    <row r="139" spans="1:2" x14ac:dyDescent="0.2">
      <c r="A139" s="1">
        <v>39234</v>
      </c>
      <c r="B139" s="2">
        <v>1.1920000000000001E-18</v>
      </c>
    </row>
    <row r="140" spans="1:2" x14ac:dyDescent="0.2">
      <c r="A140" s="1">
        <v>39264</v>
      </c>
      <c r="B140" s="2">
        <v>8.7129999999999994E-19</v>
      </c>
    </row>
    <row r="141" spans="1:2" x14ac:dyDescent="0.2">
      <c r="A141" s="1">
        <v>39295</v>
      </c>
      <c r="B141" s="2">
        <v>9.8579999999999999E-19</v>
      </c>
    </row>
    <row r="142" spans="1:2" x14ac:dyDescent="0.2">
      <c r="A142" s="1">
        <v>39326</v>
      </c>
      <c r="B142" s="2">
        <v>1.1749999999999999E-18</v>
      </c>
    </row>
    <row r="143" spans="1:2" x14ac:dyDescent="0.2">
      <c r="A143" s="1">
        <v>39356</v>
      </c>
      <c r="B143" s="2">
        <v>1.4309999999999999E-18</v>
      </c>
    </row>
    <row r="144" spans="1:2" x14ac:dyDescent="0.2">
      <c r="A144" s="1">
        <v>39387</v>
      </c>
      <c r="B144" s="2">
        <v>1.519E-18</v>
      </c>
    </row>
    <row r="145" spans="1:2" x14ac:dyDescent="0.2">
      <c r="A145" s="1">
        <v>39417</v>
      </c>
      <c r="B145" s="2">
        <v>1.299E-18</v>
      </c>
    </row>
    <row r="146" spans="1:2" x14ac:dyDescent="0.2">
      <c r="A146" s="1">
        <v>39448</v>
      </c>
      <c r="B146" s="2">
        <v>1.124E-18</v>
      </c>
    </row>
    <row r="147" spans="1:2" x14ac:dyDescent="0.2">
      <c r="A147" s="1">
        <v>39479</v>
      </c>
      <c r="B147" s="2">
        <v>1.352E-18</v>
      </c>
    </row>
    <row r="148" spans="1:2" x14ac:dyDescent="0.2">
      <c r="A148" s="1">
        <v>39508</v>
      </c>
      <c r="B148" s="2">
        <v>1.6550000000000001E-18</v>
      </c>
    </row>
    <row r="149" spans="1:2" x14ac:dyDescent="0.2">
      <c r="A149" s="1">
        <v>39539</v>
      </c>
      <c r="B149" s="2">
        <v>1.589E-18</v>
      </c>
    </row>
    <row r="150" spans="1:2" x14ac:dyDescent="0.2">
      <c r="A150" s="1">
        <v>39569</v>
      </c>
      <c r="B150" s="2">
        <v>1.107E-18</v>
      </c>
    </row>
    <row r="151" spans="1:2" x14ac:dyDescent="0.2">
      <c r="A151" s="1">
        <v>39600</v>
      </c>
      <c r="B151" s="2">
        <v>1.514E-18</v>
      </c>
    </row>
    <row r="152" spans="1:2" x14ac:dyDescent="0.2">
      <c r="A152" s="1">
        <v>39630</v>
      </c>
      <c r="B152" s="2">
        <v>8.2329999999999998E-19</v>
      </c>
    </row>
    <row r="153" spans="1:2" x14ac:dyDescent="0.2">
      <c r="A153" s="1">
        <v>39661</v>
      </c>
      <c r="B153" s="2">
        <v>8.0259999999999997E-19</v>
      </c>
    </row>
    <row r="154" spans="1:2" x14ac:dyDescent="0.2">
      <c r="A154" s="1">
        <v>39692</v>
      </c>
      <c r="B154" s="2">
        <v>9.8760000000000005E-19</v>
      </c>
    </row>
    <row r="155" spans="1:2" x14ac:dyDescent="0.2">
      <c r="A155" s="1">
        <v>39722</v>
      </c>
      <c r="B155" s="2">
        <v>1.474E-18</v>
      </c>
    </row>
    <row r="156" spans="1:2" x14ac:dyDescent="0.2">
      <c r="A156" s="1">
        <v>39753</v>
      </c>
      <c r="B156" s="2">
        <v>1.4189999999999999E-18</v>
      </c>
    </row>
    <row r="157" spans="1:2" x14ac:dyDescent="0.2">
      <c r="A157" s="1">
        <v>39783</v>
      </c>
      <c r="B157" s="2">
        <v>1.1100000000000001E-18</v>
      </c>
    </row>
    <row r="158" spans="1:2" x14ac:dyDescent="0.2">
      <c r="A158" s="1">
        <v>39814</v>
      </c>
      <c r="B158" s="2">
        <v>1.1280000000000001E-18</v>
      </c>
    </row>
    <row r="159" spans="1:2" x14ac:dyDescent="0.2">
      <c r="A159" s="1">
        <v>39845</v>
      </c>
      <c r="B159" s="2">
        <v>1.028E-18</v>
      </c>
    </row>
    <row r="160" spans="1:2" x14ac:dyDescent="0.2">
      <c r="A160" s="1">
        <v>39873</v>
      </c>
      <c r="B160" s="2">
        <v>1.188E-18</v>
      </c>
    </row>
    <row r="161" spans="1:2" x14ac:dyDescent="0.2">
      <c r="A161" s="1">
        <v>39904</v>
      </c>
      <c r="B161" s="2">
        <v>1.463E-18</v>
      </c>
    </row>
    <row r="162" spans="1:2" x14ac:dyDescent="0.2">
      <c r="A162" s="1">
        <v>39934</v>
      </c>
      <c r="B162" s="2">
        <v>1.3720000000000001E-18</v>
      </c>
    </row>
    <row r="163" spans="1:2" x14ac:dyDescent="0.2">
      <c r="A163" s="1">
        <v>39965</v>
      </c>
      <c r="B163" s="2">
        <v>1.0110000000000001E-18</v>
      </c>
    </row>
    <row r="164" spans="1:2" x14ac:dyDescent="0.2">
      <c r="A164" s="1">
        <v>39995</v>
      </c>
      <c r="B164" s="2">
        <v>8.1759999999999999E-19</v>
      </c>
    </row>
    <row r="165" spans="1:2" x14ac:dyDescent="0.2">
      <c r="A165" s="1">
        <v>40026</v>
      </c>
      <c r="B165" s="2">
        <v>8.0660000000000001E-19</v>
      </c>
    </row>
    <row r="166" spans="1:2" x14ac:dyDescent="0.2">
      <c r="A166" s="1">
        <v>40057</v>
      </c>
      <c r="B166" s="2">
        <v>1.003E-18</v>
      </c>
    </row>
    <row r="167" spans="1:2" x14ac:dyDescent="0.2">
      <c r="A167" s="1">
        <v>40087</v>
      </c>
      <c r="B167" s="2">
        <v>1.3360000000000001E-18</v>
      </c>
    </row>
    <row r="168" spans="1:2" x14ac:dyDescent="0.2">
      <c r="A168" s="1">
        <v>40118</v>
      </c>
      <c r="B168" s="2">
        <v>1.5289999999999999E-18</v>
      </c>
    </row>
    <row r="169" spans="1:2" x14ac:dyDescent="0.2">
      <c r="A169" s="1">
        <v>40148</v>
      </c>
      <c r="B169" s="2">
        <v>1.2E-18</v>
      </c>
    </row>
    <row r="170" spans="1:2" x14ac:dyDescent="0.2">
      <c r="A170" s="1">
        <v>40179</v>
      </c>
      <c r="B170" s="2">
        <v>1.1280000000000001E-18</v>
      </c>
    </row>
    <row r="171" spans="1:2" x14ac:dyDescent="0.2">
      <c r="A171" s="1">
        <v>40210</v>
      </c>
      <c r="B171" s="2">
        <v>2.9690000000000001E-18</v>
      </c>
    </row>
    <row r="172" spans="1:2" x14ac:dyDescent="0.2">
      <c r="A172" s="1">
        <v>40238</v>
      </c>
      <c r="B172" s="2">
        <v>2.9690000000000001E-18</v>
      </c>
    </row>
    <row r="173" spans="1:2" x14ac:dyDescent="0.2">
      <c r="A173" s="1">
        <v>40269</v>
      </c>
      <c r="B173" s="2">
        <v>2.2339999999999998E-18</v>
      </c>
    </row>
    <row r="174" spans="1:2" x14ac:dyDescent="0.2">
      <c r="A174" s="1">
        <v>40299</v>
      </c>
      <c r="B174" s="2">
        <v>1.277E-18</v>
      </c>
    </row>
    <row r="175" spans="1:2" x14ac:dyDescent="0.2">
      <c r="A175" s="1">
        <v>40330</v>
      </c>
      <c r="B175" s="2">
        <v>7.4610000000000002E-19</v>
      </c>
    </row>
    <row r="176" spans="1:2" x14ac:dyDescent="0.2">
      <c r="A176" s="1">
        <v>40360</v>
      </c>
      <c r="B176" s="2">
        <v>5.7009999999999996E-19</v>
      </c>
    </row>
    <row r="177" spans="1:2" x14ac:dyDescent="0.2">
      <c r="A177" s="1">
        <v>40391</v>
      </c>
      <c r="B177" s="2">
        <v>6.4849999999999996E-19</v>
      </c>
    </row>
    <row r="178" spans="1:2" x14ac:dyDescent="0.2">
      <c r="A178" s="1">
        <v>40422</v>
      </c>
      <c r="B178" s="2">
        <v>1.132E-18</v>
      </c>
    </row>
    <row r="179" spans="1:2" x14ac:dyDescent="0.2">
      <c r="A179" s="1">
        <v>40452</v>
      </c>
      <c r="B179" s="2">
        <v>2.535E-18</v>
      </c>
    </row>
    <row r="180" spans="1:2" x14ac:dyDescent="0.2">
      <c r="A180" s="1">
        <v>40483</v>
      </c>
      <c r="B180" s="2">
        <v>4.1060000000000003E-18</v>
      </c>
    </row>
    <row r="181" spans="1:2" x14ac:dyDescent="0.2">
      <c r="A181" s="1">
        <v>40513</v>
      </c>
      <c r="B181" s="2">
        <v>4.3179999999999997E-18</v>
      </c>
    </row>
    <row r="182" spans="1:2" x14ac:dyDescent="0.2">
      <c r="A182" s="1">
        <v>40544</v>
      </c>
      <c r="B182" s="2">
        <v>3.6289999999999997E-18</v>
      </c>
    </row>
    <row r="183" spans="1:2" x14ac:dyDescent="0.2">
      <c r="A183" s="1">
        <v>40575</v>
      </c>
      <c r="B183" s="2">
        <v>1.502E-18</v>
      </c>
    </row>
    <row r="184" spans="1:2" x14ac:dyDescent="0.2">
      <c r="A184" s="1">
        <v>40603</v>
      </c>
      <c r="B184" s="2">
        <v>1.3480000000000001E-18</v>
      </c>
    </row>
    <row r="185" spans="1:2" x14ac:dyDescent="0.2">
      <c r="A185" s="1">
        <v>40634</v>
      </c>
      <c r="B185" s="2">
        <v>3.248E-18</v>
      </c>
    </row>
    <row r="186" spans="1:2" x14ac:dyDescent="0.2">
      <c r="A186" s="1">
        <v>40664</v>
      </c>
      <c r="B186" s="2">
        <v>3.0970000000000002E-18</v>
      </c>
    </row>
    <row r="187" spans="1:2" x14ac:dyDescent="0.2">
      <c r="A187" s="1">
        <v>40695</v>
      </c>
      <c r="B187" s="2">
        <v>1.9609999999999998E-18</v>
      </c>
    </row>
    <row r="188" spans="1:2" x14ac:dyDescent="0.2">
      <c r="A188" s="1">
        <v>40725</v>
      </c>
      <c r="B188" s="2">
        <v>1.37E-18</v>
      </c>
    </row>
    <row r="189" spans="1:2" x14ac:dyDescent="0.2">
      <c r="A189" s="1">
        <v>40756</v>
      </c>
      <c r="B189" s="2">
        <v>1.404E-18</v>
      </c>
    </row>
    <row r="190" spans="1:2" x14ac:dyDescent="0.2">
      <c r="A190" s="1">
        <v>40787</v>
      </c>
      <c r="B190" s="2">
        <v>1.8310000000000001E-18</v>
      </c>
    </row>
    <row r="191" spans="1:2" x14ac:dyDescent="0.2">
      <c r="A191" s="1">
        <v>40817</v>
      </c>
      <c r="B191" s="2">
        <v>4.5669999999999997E-18</v>
      </c>
    </row>
    <row r="192" spans="1:2" x14ac:dyDescent="0.2">
      <c r="A192" s="1">
        <v>40848</v>
      </c>
      <c r="B192" s="2">
        <v>5.5529999999999996E-18</v>
      </c>
    </row>
    <row r="193" spans="1:2" x14ac:dyDescent="0.2">
      <c r="A193" s="1">
        <v>40878</v>
      </c>
      <c r="B193" s="2">
        <v>3.7410000000000004E-18</v>
      </c>
    </row>
    <row r="194" spans="1:2" x14ac:dyDescent="0.2">
      <c r="A194" s="1">
        <v>40909</v>
      </c>
      <c r="B194" s="2">
        <v>2.3179999999999999E-18</v>
      </c>
    </row>
    <row r="195" spans="1:2" x14ac:dyDescent="0.2">
      <c r="A195" s="1">
        <v>40940</v>
      </c>
      <c r="B195" s="2">
        <v>2.1079999999999999E-18</v>
      </c>
    </row>
    <row r="196" spans="1:2" x14ac:dyDescent="0.2">
      <c r="A196" s="1">
        <v>40969</v>
      </c>
      <c r="B196" s="2">
        <v>2.7409999999999999E-18</v>
      </c>
    </row>
    <row r="197" spans="1:2" x14ac:dyDescent="0.2">
      <c r="A197" s="1">
        <v>41000</v>
      </c>
      <c r="B197" s="2">
        <v>2.9380000000000001E-18</v>
      </c>
    </row>
    <row r="198" spans="1:2" x14ac:dyDescent="0.2">
      <c r="A198" s="1">
        <v>41030</v>
      </c>
      <c r="B198" s="2">
        <v>2.6999999999999999E-18</v>
      </c>
    </row>
    <row r="199" spans="1:2" x14ac:dyDescent="0.2">
      <c r="A199" s="1">
        <v>41061</v>
      </c>
      <c r="B199" s="2">
        <v>2.298E-18</v>
      </c>
    </row>
    <row r="200" spans="1:2" x14ac:dyDescent="0.2">
      <c r="A200" s="1">
        <v>41091</v>
      </c>
      <c r="B200" s="2">
        <v>2.2309999999999999E-18</v>
      </c>
    </row>
    <row r="201" spans="1:2" x14ac:dyDescent="0.2">
      <c r="A201" s="1">
        <v>41122</v>
      </c>
      <c r="B201" s="2">
        <v>1.8249999999999999E-18</v>
      </c>
    </row>
    <row r="202" spans="1:2" x14ac:dyDescent="0.2">
      <c r="A202" s="1">
        <v>41153</v>
      </c>
      <c r="B202" s="2">
        <v>2.279E-18</v>
      </c>
    </row>
    <row r="203" spans="1:2" x14ac:dyDescent="0.2">
      <c r="A203" s="1">
        <v>41183</v>
      </c>
      <c r="B203" s="2">
        <v>4.6289999999999998E-18</v>
      </c>
    </row>
    <row r="204" spans="1:2" x14ac:dyDescent="0.2">
      <c r="A204" s="1">
        <v>41214</v>
      </c>
      <c r="B204" s="2">
        <v>3.8339999999999998E-18</v>
      </c>
    </row>
    <row r="205" spans="1:2" x14ac:dyDescent="0.2">
      <c r="A205" s="1">
        <v>41244</v>
      </c>
      <c r="B205" s="2">
        <v>2.484E-18</v>
      </c>
    </row>
    <row r="206" spans="1:2" x14ac:dyDescent="0.2">
      <c r="A206" s="1">
        <v>41275</v>
      </c>
      <c r="B206" s="2">
        <v>1.7409999999999998E-18</v>
      </c>
    </row>
    <row r="207" spans="1:2" x14ac:dyDescent="0.2">
      <c r="A207" s="1">
        <v>41306</v>
      </c>
      <c r="B207" s="2">
        <v>1.7409999999999998E-18</v>
      </c>
    </row>
    <row r="208" spans="1:2" x14ac:dyDescent="0.2">
      <c r="A208" s="1">
        <v>41334</v>
      </c>
      <c r="B208" s="2">
        <v>3.1650000000000001E-18</v>
      </c>
    </row>
    <row r="209" spans="1:2" x14ac:dyDescent="0.2">
      <c r="A209" s="1">
        <v>41365</v>
      </c>
      <c r="B209" s="2">
        <v>3.035E-18</v>
      </c>
    </row>
    <row r="210" spans="1:2" x14ac:dyDescent="0.2">
      <c r="A210" s="1">
        <v>41395</v>
      </c>
      <c r="B210" s="2">
        <v>5.1269999999999998E-18</v>
      </c>
    </row>
    <row r="211" spans="1:2" x14ac:dyDescent="0.2">
      <c r="A211" s="1">
        <v>41426</v>
      </c>
      <c r="B211" s="2">
        <v>3.2620000000000001E-18</v>
      </c>
    </row>
    <row r="212" spans="1:2" x14ac:dyDescent="0.2">
      <c r="A212" s="1">
        <v>41456</v>
      </c>
      <c r="B212" s="2">
        <v>1.473E-18</v>
      </c>
    </row>
    <row r="213" spans="1:2" x14ac:dyDescent="0.2">
      <c r="A213" s="1">
        <v>41487</v>
      </c>
      <c r="B213" s="2">
        <v>1.4000000000000001E-18</v>
      </c>
    </row>
    <row r="214" spans="1:2" x14ac:dyDescent="0.2">
      <c r="A214" s="1">
        <v>41518</v>
      </c>
      <c r="B214" s="2">
        <v>2.0680000000000001E-18</v>
      </c>
    </row>
    <row r="215" spans="1:2" x14ac:dyDescent="0.2">
      <c r="A215" s="1">
        <v>41548</v>
      </c>
      <c r="B215" s="2">
        <v>2.7339999999999999E-18</v>
      </c>
    </row>
    <row r="216" spans="1:2" x14ac:dyDescent="0.2">
      <c r="A216" s="1">
        <v>41579</v>
      </c>
      <c r="B216" s="2">
        <v>4.1199999999999996E-18</v>
      </c>
    </row>
    <row r="217" spans="1:2" x14ac:dyDescent="0.2">
      <c r="A217" s="1">
        <v>41609</v>
      </c>
      <c r="B217" s="2">
        <v>3.9080000000000003E-18</v>
      </c>
    </row>
    <row r="218" spans="1:2" x14ac:dyDescent="0.2">
      <c r="A218" s="1">
        <v>41640</v>
      </c>
      <c r="B218" s="2">
        <v>3.4349999999999998E-18</v>
      </c>
    </row>
    <row r="219" spans="1:2" x14ac:dyDescent="0.2">
      <c r="A219" s="1">
        <v>41671</v>
      </c>
      <c r="B219" s="2">
        <v>3.2609999999999998E-18</v>
      </c>
    </row>
    <row r="220" spans="1:2" x14ac:dyDescent="0.2">
      <c r="A220" s="1">
        <v>41699</v>
      </c>
      <c r="B220" s="2">
        <v>4.3040000000000004E-18</v>
      </c>
    </row>
    <row r="221" spans="1:2" x14ac:dyDescent="0.2">
      <c r="A221" s="1">
        <v>41730</v>
      </c>
      <c r="B221" s="2">
        <v>4.3040000000000004E-18</v>
      </c>
    </row>
    <row r="222" spans="1:2" x14ac:dyDescent="0.2">
      <c r="A222" s="1">
        <v>41760</v>
      </c>
      <c r="B222" s="2">
        <v>3.3850000000000001E-18</v>
      </c>
    </row>
    <row r="223" spans="1:2" x14ac:dyDescent="0.2">
      <c r="A223" s="1">
        <v>41791</v>
      </c>
      <c r="B223" s="2">
        <v>1.9899999999999998E-18</v>
      </c>
    </row>
    <row r="224" spans="1:2" x14ac:dyDescent="0.2">
      <c r="A224" s="1">
        <v>41821</v>
      </c>
      <c r="B224" s="2">
        <v>1.7540000000000001E-18</v>
      </c>
    </row>
    <row r="225" spans="1:2" x14ac:dyDescent="0.2">
      <c r="A225" s="1">
        <v>41852</v>
      </c>
      <c r="B225" s="2">
        <v>2.2719999999999999E-18</v>
      </c>
    </row>
    <row r="226" spans="1:2" x14ac:dyDescent="0.2">
      <c r="A226" s="1">
        <v>41883</v>
      </c>
      <c r="B226" s="2">
        <v>2.6040000000000002E-18</v>
      </c>
    </row>
    <row r="227" spans="1:2" x14ac:dyDescent="0.2">
      <c r="A227" s="1">
        <v>41913</v>
      </c>
      <c r="B227" s="2">
        <v>5.0750000000000003E-18</v>
      </c>
    </row>
    <row r="228" spans="1:2" x14ac:dyDescent="0.2">
      <c r="A228" s="1">
        <v>41944</v>
      </c>
      <c r="B228" s="2">
        <v>4.0729999999999998E-18</v>
      </c>
    </row>
    <row r="229" spans="1:2" x14ac:dyDescent="0.2">
      <c r="A229" s="1">
        <v>41974</v>
      </c>
      <c r="B229" s="2">
        <v>5.3349999999999997E-18</v>
      </c>
    </row>
    <row r="230" spans="1:2" x14ac:dyDescent="0.2">
      <c r="A230" s="1">
        <v>42005</v>
      </c>
      <c r="B230" s="2">
        <v>2.8120000000000001E-18</v>
      </c>
    </row>
    <row r="231" spans="1:2" x14ac:dyDescent="0.2">
      <c r="A231" s="1">
        <v>42036</v>
      </c>
      <c r="B231" s="2">
        <v>3.6000000000000001E-18</v>
      </c>
    </row>
    <row r="232" spans="1:2" x14ac:dyDescent="0.2">
      <c r="A232" s="1">
        <v>42064</v>
      </c>
      <c r="B232" s="2">
        <v>3.62E-18</v>
      </c>
    </row>
    <row r="233" spans="1:2" x14ac:dyDescent="0.2">
      <c r="A233" s="1">
        <v>42095</v>
      </c>
      <c r="B233" s="2">
        <v>3.5360000000000003E-18</v>
      </c>
    </row>
    <row r="234" spans="1:2" x14ac:dyDescent="0.2">
      <c r="A234" s="1">
        <v>42125</v>
      </c>
      <c r="B234" s="2">
        <v>2.6890000000000001E-18</v>
      </c>
    </row>
    <row r="235" spans="1:2" x14ac:dyDescent="0.2">
      <c r="A235" s="1">
        <v>42156</v>
      </c>
      <c r="B235" s="2">
        <v>1.9409999999999999E-18</v>
      </c>
    </row>
    <row r="236" spans="1:2" x14ac:dyDescent="0.2">
      <c r="A236" s="1">
        <v>42186</v>
      </c>
      <c r="B236" s="2">
        <v>1.3080000000000001E-18</v>
      </c>
    </row>
    <row r="237" spans="1:2" x14ac:dyDescent="0.2">
      <c r="A237" s="1">
        <v>42217</v>
      </c>
      <c r="B237" s="2">
        <v>1.369E-18</v>
      </c>
    </row>
    <row r="238" spans="1:2" x14ac:dyDescent="0.2">
      <c r="A238" s="1">
        <v>42248</v>
      </c>
      <c r="B238" s="2">
        <v>1.484E-18</v>
      </c>
    </row>
    <row r="239" spans="1:2" x14ac:dyDescent="0.2">
      <c r="A239" s="1">
        <v>42278</v>
      </c>
      <c r="B239" s="2">
        <v>3.018E-18</v>
      </c>
    </row>
    <row r="240" spans="1:2" x14ac:dyDescent="0.2">
      <c r="A240" s="1">
        <v>42309</v>
      </c>
      <c r="B240" s="2">
        <v>3.062E-18</v>
      </c>
    </row>
    <row r="241" spans="1:2" x14ac:dyDescent="0.2">
      <c r="A241" s="1">
        <v>42339</v>
      </c>
      <c r="B241" s="2">
        <v>2.4210000000000001E-18</v>
      </c>
    </row>
    <row r="242" spans="1:2" x14ac:dyDescent="0.2">
      <c r="A242" s="1">
        <v>42370</v>
      </c>
      <c r="B242" s="2">
        <v>2.3020000000000002E-18</v>
      </c>
    </row>
    <row r="243" spans="1:2" x14ac:dyDescent="0.2">
      <c r="A243" s="1">
        <v>42401</v>
      </c>
      <c r="B243" s="2">
        <v>1.6730000000000001E-18</v>
      </c>
    </row>
    <row r="244" spans="1:2" x14ac:dyDescent="0.2">
      <c r="A244" s="1">
        <v>42430</v>
      </c>
      <c r="B244" s="2">
        <v>1.897E-18</v>
      </c>
    </row>
    <row r="245" spans="1:2" x14ac:dyDescent="0.2">
      <c r="A245" s="1">
        <v>42461</v>
      </c>
      <c r="B245" s="2">
        <v>1.7939999999999999E-18</v>
      </c>
    </row>
    <row r="246" spans="1:2" x14ac:dyDescent="0.2">
      <c r="A246" s="1">
        <v>42491</v>
      </c>
      <c r="B246" s="2">
        <v>2.3449999999999998E-18</v>
      </c>
    </row>
    <row r="247" spans="1:2" x14ac:dyDescent="0.2">
      <c r="A247" s="1">
        <v>42522</v>
      </c>
      <c r="B247" s="2">
        <v>1.339E-18</v>
      </c>
    </row>
    <row r="248" spans="1:2" x14ac:dyDescent="0.2">
      <c r="A248" s="1">
        <v>42552</v>
      </c>
      <c r="B248" s="2">
        <v>9.92E-19</v>
      </c>
    </row>
    <row r="249" spans="1:2" x14ac:dyDescent="0.2">
      <c r="A249" s="1">
        <v>42583</v>
      </c>
      <c r="B249" s="2">
        <v>8.8860000000000003E-19</v>
      </c>
    </row>
    <row r="250" spans="1:2" x14ac:dyDescent="0.2">
      <c r="A250" s="1">
        <v>42614</v>
      </c>
      <c r="B250" s="2">
        <v>1.9350000000000001E-18</v>
      </c>
    </row>
    <row r="251" spans="1:2" x14ac:dyDescent="0.2">
      <c r="A251" s="1">
        <v>42644</v>
      </c>
      <c r="B251" s="2">
        <v>2.1500000000000001E-18</v>
      </c>
    </row>
    <row r="252" spans="1:2" x14ac:dyDescent="0.2">
      <c r="A252" s="1">
        <v>42675</v>
      </c>
      <c r="B252" s="2">
        <v>1.9989999999999999E-18</v>
      </c>
    </row>
    <row r="253" spans="1:2" x14ac:dyDescent="0.2">
      <c r="A253" s="1">
        <v>42705</v>
      </c>
      <c r="B253" s="2">
        <v>1.358E-18</v>
      </c>
    </row>
    <row r="254" spans="1:2" x14ac:dyDescent="0.2">
      <c r="A254" s="1">
        <v>42736</v>
      </c>
      <c r="B254" s="2">
        <v>1.3149999999999999E-18</v>
      </c>
    </row>
    <row r="255" spans="1:2" x14ac:dyDescent="0.2">
      <c r="A255" s="1">
        <v>42767</v>
      </c>
      <c r="B255" s="2">
        <v>1.5349999999999999E-18</v>
      </c>
    </row>
    <row r="256" spans="1:2" x14ac:dyDescent="0.2">
      <c r="A256" s="1">
        <v>42795</v>
      </c>
      <c r="B256" s="2">
        <v>2.0229999999999999E-18</v>
      </c>
    </row>
    <row r="257" spans="1:2" x14ac:dyDescent="0.2">
      <c r="A257" s="1">
        <v>42826</v>
      </c>
      <c r="B257" s="2">
        <v>2.1849999999999999E-18</v>
      </c>
    </row>
    <row r="258" spans="1:2" x14ac:dyDescent="0.2">
      <c r="A258" s="1">
        <v>42856</v>
      </c>
      <c r="B258" s="2">
        <v>1.571E-18</v>
      </c>
    </row>
    <row r="259" spans="1:2" x14ac:dyDescent="0.2">
      <c r="A259" s="1">
        <v>42887</v>
      </c>
      <c r="B259" s="2">
        <v>1.206E-18</v>
      </c>
    </row>
    <row r="260" spans="1:2" x14ac:dyDescent="0.2">
      <c r="A260" s="1">
        <v>42917</v>
      </c>
      <c r="B260" s="2">
        <v>1.014E-18</v>
      </c>
    </row>
    <row r="261" spans="1:2" x14ac:dyDescent="0.2">
      <c r="A261" s="1">
        <v>42948</v>
      </c>
      <c r="B261" s="2">
        <v>9.0970000000000006E-19</v>
      </c>
    </row>
    <row r="262" spans="1:2" x14ac:dyDescent="0.2">
      <c r="A262" s="1">
        <v>42979</v>
      </c>
      <c r="B262" s="2">
        <v>1.5860000000000001E-18</v>
      </c>
    </row>
    <row r="263" spans="1:2" x14ac:dyDescent="0.2">
      <c r="A263" s="1">
        <v>43009</v>
      </c>
      <c r="B263" s="2">
        <v>1.5860000000000001E-18</v>
      </c>
    </row>
    <row r="264" spans="1:2" x14ac:dyDescent="0.2">
      <c r="A264" s="1">
        <v>43040</v>
      </c>
      <c r="B264" s="2">
        <v>1.544E-18</v>
      </c>
    </row>
    <row r="265" spans="1:2" x14ac:dyDescent="0.2">
      <c r="A265" s="1">
        <v>43070</v>
      </c>
      <c r="B265" s="2">
        <v>1.4129999999999999E-18</v>
      </c>
    </row>
    <row r="266" spans="1:2" x14ac:dyDescent="0.2">
      <c r="A266" s="1">
        <v>43101</v>
      </c>
      <c r="B266" s="2">
        <v>1.299E-18</v>
      </c>
    </row>
    <row r="267" spans="1:2" x14ac:dyDescent="0.2">
      <c r="A267" s="1">
        <v>43132</v>
      </c>
      <c r="B267" s="2">
        <v>1.044E-18</v>
      </c>
    </row>
    <row r="268" spans="1:2" x14ac:dyDescent="0.2">
      <c r="A268" s="1">
        <v>43160</v>
      </c>
      <c r="B268" s="2">
        <v>1.2730000000000001E-18</v>
      </c>
    </row>
    <row r="269" spans="1:2" x14ac:dyDescent="0.2">
      <c r="A269" s="1">
        <v>43191</v>
      </c>
      <c r="B269" s="2">
        <v>1.4709999999999999E-18</v>
      </c>
    </row>
    <row r="270" spans="1:2" x14ac:dyDescent="0.2">
      <c r="A270" s="1">
        <v>43221</v>
      </c>
      <c r="B270" s="2">
        <v>1.339E-18</v>
      </c>
    </row>
    <row r="271" spans="1:2" x14ac:dyDescent="0.2">
      <c r="A271" s="1">
        <v>43252</v>
      </c>
      <c r="B271" s="2">
        <v>1.48E-18</v>
      </c>
    </row>
    <row r="272" spans="1:2" x14ac:dyDescent="0.2">
      <c r="A272" s="1">
        <v>43282</v>
      </c>
      <c r="B272" s="2">
        <v>8.1020000000000003E-19</v>
      </c>
    </row>
    <row r="273" spans="1:2" x14ac:dyDescent="0.2">
      <c r="A273" s="1">
        <v>43313</v>
      </c>
      <c r="B273" s="2">
        <v>8.5429999999999995E-19</v>
      </c>
    </row>
    <row r="274" spans="1:2" x14ac:dyDescent="0.2">
      <c r="A274" s="1">
        <v>43344</v>
      </c>
      <c r="B274" s="2">
        <v>1.0170000000000001E-18</v>
      </c>
    </row>
    <row r="275" spans="1:2" x14ac:dyDescent="0.2">
      <c r="A275" s="1">
        <v>43374</v>
      </c>
      <c r="B275" s="2">
        <v>1.5009999999999999E-18</v>
      </c>
    </row>
    <row r="276" spans="1:2" x14ac:dyDescent="0.2">
      <c r="A276" s="1">
        <v>43405</v>
      </c>
      <c r="B276" s="2">
        <v>1.504E-18</v>
      </c>
    </row>
    <row r="277" spans="1:2" x14ac:dyDescent="0.2">
      <c r="A277" s="1">
        <v>43435</v>
      </c>
      <c r="B277" s="2">
        <v>1.3370000000000001E-18</v>
      </c>
    </row>
    <row r="278" spans="1:2" x14ac:dyDescent="0.2">
      <c r="A278" s="1">
        <v>43466</v>
      </c>
      <c r="B278" s="2">
        <v>1.1510000000000001E-18</v>
      </c>
    </row>
    <row r="279" spans="1:2" x14ac:dyDescent="0.2">
      <c r="A279" s="1">
        <v>43497</v>
      </c>
      <c r="B279" s="2">
        <v>1.2960000000000001E-18</v>
      </c>
    </row>
    <row r="280" spans="1:2" x14ac:dyDescent="0.2">
      <c r="A280" s="1">
        <v>43525</v>
      </c>
      <c r="B280" s="2">
        <v>1.6670000000000001E-18</v>
      </c>
    </row>
    <row r="281" spans="1:2" x14ac:dyDescent="0.2">
      <c r="A281" s="1">
        <v>43556</v>
      </c>
      <c r="B281" s="2">
        <v>1.5920000000000001E-18</v>
      </c>
    </row>
    <row r="282" spans="1:2" x14ac:dyDescent="0.2">
      <c r="A282" s="1">
        <v>43586</v>
      </c>
      <c r="B282" s="2">
        <v>1.6389999999999999E-18</v>
      </c>
    </row>
    <row r="283" spans="1:2" x14ac:dyDescent="0.2">
      <c r="A283" s="1">
        <v>43617</v>
      </c>
      <c r="B283" s="2">
        <v>1.0309999999999999E-18</v>
      </c>
    </row>
    <row r="284" spans="1:2" x14ac:dyDescent="0.2">
      <c r="A284" s="1">
        <v>43647</v>
      </c>
      <c r="B284" s="2">
        <v>8.9239999999999997E-19</v>
      </c>
    </row>
    <row r="285" spans="1:2" x14ac:dyDescent="0.2">
      <c r="A285" s="1">
        <v>43678</v>
      </c>
      <c r="B285" s="2">
        <v>8.6419999999999999E-19</v>
      </c>
    </row>
    <row r="286" spans="1:2" x14ac:dyDescent="0.2">
      <c r="A286" s="1">
        <v>43709</v>
      </c>
      <c r="B286" s="2">
        <v>1.496E-18</v>
      </c>
    </row>
    <row r="287" spans="1:2" x14ac:dyDescent="0.2">
      <c r="A287" s="1">
        <v>43739</v>
      </c>
      <c r="B287" s="2">
        <v>1.5510000000000001E-18</v>
      </c>
    </row>
    <row r="288" spans="1:2" x14ac:dyDescent="0.2">
      <c r="A288" s="1">
        <v>43770</v>
      </c>
      <c r="B288" s="2">
        <v>1.451E-18</v>
      </c>
    </row>
    <row r="289" spans="1:5" x14ac:dyDescent="0.2">
      <c r="A289" s="1">
        <v>43800</v>
      </c>
      <c r="B289" s="2">
        <v>1.2629999999999999E-18</v>
      </c>
    </row>
    <row r="290" spans="1:5" x14ac:dyDescent="0.2">
      <c r="A290" s="1">
        <v>43831</v>
      </c>
      <c r="B290" s="2">
        <v>1.095E-18</v>
      </c>
    </row>
    <row r="291" spans="1:5" x14ac:dyDescent="0.2">
      <c r="A291" s="1">
        <v>43862</v>
      </c>
      <c r="B291" s="2">
        <v>1.109E-18</v>
      </c>
    </row>
    <row r="292" spans="1:5" x14ac:dyDescent="0.2">
      <c r="A292" s="1">
        <v>43891</v>
      </c>
      <c r="B292" s="2">
        <v>1.312E-18</v>
      </c>
    </row>
    <row r="293" spans="1:5" x14ac:dyDescent="0.2">
      <c r="A293" s="1">
        <v>43922</v>
      </c>
      <c r="B293" s="2">
        <v>1.521E-18</v>
      </c>
    </row>
    <row r="294" spans="1:5" x14ac:dyDescent="0.2">
      <c r="A294" s="1">
        <v>43952</v>
      </c>
      <c r="B294" s="2">
        <v>1.4060000000000001E-18</v>
      </c>
    </row>
    <row r="295" spans="1:5" x14ac:dyDescent="0.2">
      <c r="A295" s="1">
        <v>43983</v>
      </c>
      <c r="B295" s="2">
        <v>1.0980000000000001E-18</v>
      </c>
    </row>
    <row r="296" spans="1:5" x14ac:dyDescent="0.2">
      <c r="A296" s="1">
        <v>44013</v>
      </c>
      <c r="B296" s="2">
        <v>8.4589999999999996E-19</v>
      </c>
    </row>
    <row r="297" spans="1:5" x14ac:dyDescent="0.2">
      <c r="A297" s="1">
        <v>44044</v>
      </c>
      <c r="B297" s="2">
        <v>8.1850000000000002E-19</v>
      </c>
    </row>
    <row r="298" spans="1:5" x14ac:dyDescent="0.2">
      <c r="A298" s="1">
        <v>44075</v>
      </c>
      <c r="B298" s="2">
        <v>1.33E-18</v>
      </c>
      <c r="C298" s="2">
        <v>1.33E-18</v>
      </c>
      <c r="D298" s="2">
        <v>1.33E-18</v>
      </c>
      <c r="E298" s="2">
        <v>1.33E-18</v>
      </c>
    </row>
    <row r="299" spans="1:5" x14ac:dyDescent="0.2">
      <c r="A299" s="1">
        <v>44105</v>
      </c>
      <c r="B299">
        <v>8.0418123967562905E-19</v>
      </c>
      <c r="C299" s="2">
        <f t="shared" ref="C299:C330" si="0">_xlfn.FORECAST.ETS(A299,$B$2:$B$298,$A$2:$A$298,157,1)</f>
        <v>8.0418123967562905E-19</v>
      </c>
      <c r="D299" s="2">
        <f t="shared" ref="D299:D330" si="1">C299-_xlfn.FORECAST.ETS.CONFINT(A299,$B$2:$B$298,$A$2:$A$298,0.95,157,1)</f>
        <v>-2.1346341860826457E-18</v>
      </c>
      <c r="E299" s="2">
        <f t="shared" ref="E299:E330" si="2">C299+_xlfn.FORECAST.ETS.CONFINT(A299,$B$2:$B$298,$A$2:$A$298,0.95,157,1)</f>
        <v>3.7429966654339034E-18</v>
      </c>
    </row>
    <row r="300" spans="1:5" x14ac:dyDescent="0.2">
      <c r="A300" s="1">
        <v>44136</v>
      </c>
      <c r="B300">
        <v>9.8083342287694391E-19</v>
      </c>
      <c r="C300" s="2">
        <f t="shared" si="0"/>
        <v>9.8083342287694391E-19</v>
      </c>
      <c r="D300" s="2">
        <f t="shared" si="1"/>
        <v>-2.9749049323115656E-18</v>
      </c>
      <c r="E300" s="2">
        <f t="shared" si="2"/>
        <v>4.9365717780654538E-18</v>
      </c>
    </row>
    <row r="301" spans="1:5" x14ac:dyDescent="0.2">
      <c r="A301" s="1">
        <v>44166</v>
      </c>
      <c r="B301">
        <v>1.058833005388632E-18</v>
      </c>
      <c r="C301" s="2">
        <f t="shared" si="0"/>
        <v>1.058833005388632E-18</v>
      </c>
      <c r="D301" s="2">
        <f t="shared" si="1"/>
        <v>-3.7029594740926538E-18</v>
      </c>
      <c r="E301" s="2">
        <f t="shared" si="2"/>
        <v>5.8206254848699178E-18</v>
      </c>
    </row>
    <row r="302" spans="1:5" x14ac:dyDescent="0.2">
      <c r="A302" s="1">
        <v>44197</v>
      </c>
      <c r="B302">
        <v>8.3935079186199951E-19</v>
      </c>
      <c r="C302" s="2">
        <f t="shared" si="0"/>
        <v>8.3935079186199951E-19</v>
      </c>
      <c r="D302" s="2">
        <f t="shared" si="1"/>
        <v>-4.6119846801808024E-18</v>
      </c>
      <c r="E302" s="2">
        <f t="shared" si="2"/>
        <v>6.2906862639048014E-18</v>
      </c>
    </row>
    <row r="303" spans="1:5" x14ac:dyDescent="0.2">
      <c r="A303" s="1">
        <v>44228</v>
      </c>
      <c r="B303">
        <v>6.6818299742445779E-19</v>
      </c>
      <c r="C303" s="2">
        <f t="shared" si="0"/>
        <v>6.6818299742445779E-19</v>
      </c>
      <c r="D303" s="2">
        <f t="shared" si="1"/>
        <v>-5.396061031414129E-18</v>
      </c>
      <c r="E303" s="2">
        <f t="shared" si="2"/>
        <v>6.7324270262630442E-18</v>
      </c>
    </row>
    <row r="304" spans="1:5" x14ac:dyDescent="0.2">
      <c r="A304" s="1">
        <v>44256</v>
      </c>
      <c r="B304">
        <v>9.0098150878749337E-19</v>
      </c>
      <c r="C304" s="2">
        <f t="shared" si="0"/>
        <v>9.0098150878749337E-19</v>
      </c>
      <c r="D304" s="2">
        <f t="shared" si="1"/>
        <v>-5.7208518120213131E-18</v>
      </c>
      <c r="E304" s="2">
        <f t="shared" si="2"/>
        <v>7.5228148295962994E-18</v>
      </c>
    </row>
    <row r="305" spans="1:5" x14ac:dyDescent="0.2">
      <c r="A305" s="1">
        <v>44287</v>
      </c>
      <c r="B305">
        <v>1.2083021645584917E-18</v>
      </c>
      <c r="C305" s="2">
        <f t="shared" si="0"/>
        <v>1.2083021645584917E-18</v>
      </c>
      <c r="D305" s="2">
        <f t="shared" si="1"/>
        <v>-5.9287797576161646E-18</v>
      </c>
      <c r="E305" s="2">
        <f t="shared" si="2"/>
        <v>8.3453840867331476E-18</v>
      </c>
    </row>
    <row r="306" spans="1:5" x14ac:dyDescent="0.2">
      <c r="A306" s="1">
        <v>44317</v>
      </c>
      <c r="B306">
        <v>1.1237550678550586E-18</v>
      </c>
      <c r="C306" s="2">
        <f t="shared" si="0"/>
        <v>1.1237550678550586E-18</v>
      </c>
      <c r="D306" s="2">
        <f t="shared" si="1"/>
        <v>-6.49483131154317E-18</v>
      </c>
      <c r="E306" s="2">
        <f t="shared" si="2"/>
        <v>8.7423414472532877E-18</v>
      </c>
    </row>
    <row r="307" spans="1:5" x14ac:dyDescent="0.2">
      <c r="A307" s="1">
        <v>44348</v>
      </c>
      <c r="B307">
        <v>6.2783350438474011E-19</v>
      </c>
      <c r="C307" s="2">
        <f t="shared" si="0"/>
        <v>6.2783350438474011E-19</v>
      </c>
      <c r="D307" s="2">
        <f t="shared" si="1"/>
        <v>-7.4445548640850115E-18</v>
      </c>
      <c r="E307" s="2">
        <f t="shared" si="2"/>
        <v>8.7002218728544925E-18</v>
      </c>
    </row>
    <row r="308" spans="1:5" x14ac:dyDescent="0.2">
      <c r="A308" s="1">
        <v>44378</v>
      </c>
      <c r="B308">
        <v>1.0260832583952492E-18</v>
      </c>
      <c r="C308" s="2">
        <f t="shared" si="0"/>
        <v>1.0260832583952492E-18</v>
      </c>
      <c r="D308" s="2">
        <f t="shared" si="1"/>
        <v>-7.476842255230345E-18</v>
      </c>
      <c r="E308" s="2">
        <f t="shared" si="2"/>
        <v>9.5290087720208433E-18</v>
      </c>
    </row>
    <row r="309" spans="1:5" x14ac:dyDescent="0.2">
      <c r="A309" s="1">
        <v>44409</v>
      </c>
      <c r="B309">
        <v>3.2952136597476836E-19</v>
      </c>
      <c r="C309" s="2">
        <f t="shared" si="0"/>
        <v>3.2952136597476836E-19</v>
      </c>
      <c r="D309" s="2">
        <f t="shared" si="1"/>
        <v>-8.5840492233122464E-18</v>
      </c>
      <c r="E309" s="2">
        <f t="shared" si="2"/>
        <v>9.2430919552617835E-18</v>
      </c>
    </row>
    <row r="310" spans="1:5" x14ac:dyDescent="0.2">
      <c r="A310" s="1">
        <v>44440</v>
      </c>
      <c r="B310">
        <v>3.0238803250593488E-19</v>
      </c>
      <c r="C310" s="2">
        <f t="shared" si="0"/>
        <v>3.0238803250593488E-19</v>
      </c>
      <c r="D310" s="2">
        <f t="shared" si="1"/>
        <v>-9.004569919719385E-18</v>
      </c>
      <c r="E310" s="2">
        <f t="shared" si="2"/>
        <v>9.609345984731256E-18</v>
      </c>
    </row>
    <row r="311" spans="1:5" x14ac:dyDescent="0.2">
      <c r="A311" s="1">
        <v>44470</v>
      </c>
      <c r="B311">
        <v>4.8366170347124601E-19</v>
      </c>
      <c r="C311" s="2">
        <f t="shared" si="0"/>
        <v>4.8366170347124601E-19</v>
      </c>
      <c r="D311" s="2">
        <f t="shared" si="1"/>
        <v>-9.2015299098320375E-18</v>
      </c>
      <c r="E311" s="2">
        <f t="shared" si="2"/>
        <v>1.0168853316774529E-17</v>
      </c>
    </row>
    <row r="312" spans="1:5" x14ac:dyDescent="0.2">
      <c r="A312" s="1">
        <v>44501</v>
      </c>
      <c r="B312">
        <v>9.6191609762470802E-19</v>
      </c>
      <c r="C312" s="2">
        <f t="shared" si="0"/>
        <v>9.6191609762470802E-19</v>
      </c>
      <c r="D312" s="2">
        <f t="shared" si="1"/>
        <v>-9.0880674202326747E-18</v>
      </c>
      <c r="E312" s="2">
        <f t="shared" si="2"/>
        <v>1.1011899615482089E-17</v>
      </c>
    </row>
    <row r="313" spans="1:5" x14ac:dyDescent="0.2">
      <c r="A313" s="1">
        <v>44531</v>
      </c>
      <c r="B313">
        <v>9.052988150357308E-19</v>
      </c>
      <c r="C313" s="2">
        <f t="shared" si="0"/>
        <v>9.052988150357308E-19</v>
      </c>
      <c r="D313" s="2">
        <f t="shared" si="1"/>
        <v>-9.4974498585686045E-18</v>
      </c>
      <c r="E313" s="2">
        <f t="shared" si="2"/>
        <v>1.1308047488640066E-17</v>
      </c>
    </row>
    <row r="314" spans="1:5" x14ac:dyDescent="0.2">
      <c r="A314" s="1">
        <v>44562</v>
      </c>
      <c r="B314">
        <v>5.9595432146443141E-19</v>
      </c>
      <c r="C314" s="2">
        <f t="shared" si="0"/>
        <v>5.9595432146443141E-19</v>
      </c>
      <c r="D314" s="2">
        <f t="shared" si="1"/>
        <v>-1.0148718201725261E-17</v>
      </c>
      <c r="E314" s="2">
        <f t="shared" si="2"/>
        <v>1.1340626844654124E-17</v>
      </c>
    </row>
    <row r="315" spans="1:5" x14ac:dyDescent="0.2">
      <c r="A315" s="1">
        <v>44593</v>
      </c>
      <c r="B315">
        <v>6.6456803826667005E-19</v>
      </c>
      <c r="C315" s="2">
        <f t="shared" si="0"/>
        <v>6.6456803826667005E-19</v>
      </c>
      <c r="D315" s="2">
        <f t="shared" si="1"/>
        <v>-1.0412191820812592E-17</v>
      </c>
      <c r="E315" s="2">
        <f t="shared" si="2"/>
        <v>1.1741327897345934E-17</v>
      </c>
    </row>
    <row r="316" spans="1:5" x14ac:dyDescent="0.2">
      <c r="A316" s="1">
        <v>44621</v>
      </c>
      <c r="B316">
        <v>5.7171840414472989E-19</v>
      </c>
      <c r="C316" s="2">
        <f t="shared" si="0"/>
        <v>5.7171840414472989E-19</v>
      </c>
      <c r="D316" s="2">
        <f t="shared" si="1"/>
        <v>-1.0828152703671155E-17</v>
      </c>
      <c r="E316" s="2">
        <f t="shared" si="2"/>
        <v>1.1971589511960614E-17</v>
      </c>
    </row>
    <row r="317" spans="1:5" x14ac:dyDescent="0.2">
      <c r="A317" s="1">
        <v>44652</v>
      </c>
      <c r="B317">
        <v>7.2548224235984256E-19</v>
      </c>
      <c r="C317" s="2">
        <f t="shared" si="0"/>
        <v>7.2548224235984256E-19</v>
      </c>
      <c r="D317" s="2">
        <f t="shared" si="1"/>
        <v>-1.098926751173976E-17</v>
      </c>
      <c r="E317" s="2">
        <f t="shared" si="2"/>
        <v>1.2440231996459447E-17</v>
      </c>
    </row>
    <row r="318" spans="1:5" x14ac:dyDescent="0.2">
      <c r="A318" s="1">
        <v>44682</v>
      </c>
      <c r="B318">
        <v>9.9477232886213981E-19</v>
      </c>
      <c r="C318" s="2">
        <f t="shared" si="0"/>
        <v>9.9477232886213981E-19</v>
      </c>
      <c r="D318" s="2">
        <f t="shared" si="1"/>
        <v>-1.1027271084304613E-17</v>
      </c>
      <c r="E318" s="2">
        <f t="shared" si="2"/>
        <v>1.3016815742028893E-17</v>
      </c>
    </row>
    <row r="319" spans="1:5" x14ac:dyDescent="0.2">
      <c r="A319" s="1">
        <v>44713</v>
      </c>
      <c r="B319">
        <v>9.6172638792482638E-19</v>
      </c>
      <c r="C319" s="2">
        <f t="shared" si="0"/>
        <v>9.6172638792482638E-19</v>
      </c>
      <c r="D319" s="2">
        <f t="shared" si="1"/>
        <v>-1.136059387364749E-17</v>
      </c>
      <c r="E319" s="2">
        <f t="shared" si="2"/>
        <v>1.3284046649497142E-17</v>
      </c>
    </row>
    <row r="320" spans="1:5" x14ac:dyDescent="0.2">
      <c r="A320" s="1">
        <v>44743</v>
      </c>
      <c r="B320">
        <v>5.8628154499607954E-19</v>
      </c>
      <c r="C320" s="2">
        <f t="shared" si="0"/>
        <v>5.8628154499607954E-19</v>
      </c>
      <c r="D320" s="2">
        <f t="shared" si="1"/>
        <v>-1.2029800472671593E-17</v>
      </c>
      <c r="E320" s="2">
        <f t="shared" si="2"/>
        <v>1.3202363562663752E-17</v>
      </c>
    </row>
    <row r="321" spans="1:5" x14ac:dyDescent="0.2">
      <c r="A321" s="1">
        <v>44774</v>
      </c>
      <c r="B321">
        <v>3.5829049654204543E-19</v>
      </c>
      <c r="C321" s="2">
        <f t="shared" si="0"/>
        <v>3.5829049654204543E-19</v>
      </c>
      <c r="D321" s="2">
        <f t="shared" si="1"/>
        <v>-1.2545483821254439E-17</v>
      </c>
      <c r="E321" s="2">
        <f t="shared" si="2"/>
        <v>1.3262064814338529E-17</v>
      </c>
    </row>
    <row r="322" spans="1:5" x14ac:dyDescent="0.2">
      <c r="A322" s="1">
        <v>44805</v>
      </c>
      <c r="B322">
        <v>3.48886473151776E-19</v>
      </c>
      <c r="C322" s="2">
        <f t="shared" si="0"/>
        <v>3.48886473151776E-19</v>
      </c>
      <c r="D322" s="2">
        <f t="shared" si="1"/>
        <v>-1.2836908626361468E-17</v>
      </c>
      <c r="E322" s="2">
        <f t="shared" si="2"/>
        <v>1.3534681572665021E-17</v>
      </c>
    </row>
    <row r="323" spans="1:5" x14ac:dyDescent="0.2">
      <c r="A323" s="1">
        <v>44835</v>
      </c>
      <c r="B323">
        <v>5.5327085885304412E-19</v>
      </c>
      <c r="C323" s="2">
        <f t="shared" si="0"/>
        <v>5.5327085885304412E-19</v>
      </c>
      <c r="D323" s="2">
        <f t="shared" si="1"/>
        <v>-1.290923058162821E-17</v>
      </c>
      <c r="E323" s="2">
        <f t="shared" si="2"/>
        <v>1.4015772299334297E-17</v>
      </c>
    </row>
    <row r="324" spans="1:5" x14ac:dyDescent="0.2">
      <c r="A324" s="1">
        <v>44866</v>
      </c>
      <c r="B324">
        <v>8.7858470181117515E-19</v>
      </c>
      <c r="C324" s="2">
        <f t="shared" si="0"/>
        <v>8.7858470181117515E-19</v>
      </c>
      <c r="D324" s="2">
        <f t="shared" si="1"/>
        <v>-1.2855630485222029E-17</v>
      </c>
      <c r="E324" s="2">
        <f t="shared" si="2"/>
        <v>1.461279988884438E-17</v>
      </c>
    </row>
    <row r="325" spans="1:5" x14ac:dyDescent="0.2">
      <c r="A325" s="1">
        <v>44896</v>
      </c>
      <c r="B325">
        <v>1.0982359658766839E-18</v>
      </c>
      <c r="C325" s="2">
        <f t="shared" si="0"/>
        <v>1.0982359658766839E-18</v>
      </c>
      <c r="D325" s="2">
        <f t="shared" si="1"/>
        <v>-1.2902991658369004E-17</v>
      </c>
      <c r="E325" s="2">
        <f t="shared" si="2"/>
        <v>1.5099463590122373E-17</v>
      </c>
    </row>
    <row r="326" spans="1:5" x14ac:dyDescent="0.2">
      <c r="A326" s="1">
        <v>44927</v>
      </c>
      <c r="B326">
        <v>8.0525682384822178E-19</v>
      </c>
      <c r="C326" s="2">
        <f t="shared" si="0"/>
        <v>8.0525682384822178E-19</v>
      </c>
      <c r="D326" s="2">
        <f t="shared" si="1"/>
        <v>-1.3458546555855707E-17</v>
      </c>
      <c r="E326" s="2">
        <f t="shared" si="2"/>
        <v>1.5069060203552149E-17</v>
      </c>
    </row>
    <row r="327" spans="1:5" x14ac:dyDescent="0.2">
      <c r="A327" s="1">
        <v>44958</v>
      </c>
      <c r="B327">
        <v>7.0503532816696757E-19</v>
      </c>
      <c r="C327" s="2">
        <f t="shared" si="0"/>
        <v>7.0503532816696757E-19</v>
      </c>
      <c r="D327" s="2">
        <f t="shared" si="1"/>
        <v>-1.3817148381032689E-17</v>
      </c>
      <c r="E327" s="2">
        <f t="shared" si="2"/>
        <v>1.5227219037366625E-17</v>
      </c>
    </row>
    <row r="328" spans="1:5" x14ac:dyDescent="0.2">
      <c r="A328" s="1">
        <v>44986</v>
      </c>
      <c r="B328">
        <v>2.3536899245732081E-18</v>
      </c>
      <c r="C328" s="2">
        <f t="shared" si="0"/>
        <v>2.3536899245732081E-18</v>
      </c>
      <c r="D328" s="2">
        <f t="shared" si="1"/>
        <v>-1.2422899355293936E-17</v>
      </c>
      <c r="E328" s="2">
        <f t="shared" si="2"/>
        <v>1.7130279204440352E-17</v>
      </c>
    </row>
    <row r="329" spans="1:5" x14ac:dyDescent="0.2">
      <c r="A329" s="1">
        <v>45017</v>
      </c>
      <c r="B329">
        <v>2.5052105806319867E-18</v>
      </c>
      <c r="C329" s="2">
        <f t="shared" si="0"/>
        <v>2.5052105806319867E-18</v>
      </c>
      <c r="D329" s="2">
        <f t="shared" si="1"/>
        <v>-1.2522011960960576E-17</v>
      </c>
      <c r="E329" s="2">
        <f t="shared" si="2"/>
        <v>1.7532433122224551E-17</v>
      </c>
    </row>
    <row r="330" spans="1:5" x14ac:dyDescent="0.2">
      <c r="A330" s="1">
        <v>45047</v>
      </c>
      <c r="B330">
        <v>1.9098933672182343E-18</v>
      </c>
      <c r="C330" s="2">
        <f t="shared" si="0"/>
        <v>1.9098933672182343E-18</v>
      </c>
      <c r="D330" s="2">
        <f t="shared" si="1"/>
        <v>-1.3364376391529816E-17</v>
      </c>
      <c r="E330" s="2">
        <f t="shared" si="2"/>
        <v>1.7184163125966286E-17</v>
      </c>
    </row>
    <row r="331" spans="1:5" x14ac:dyDescent="0.2">
      <c r="A331" s="1">
        <v>45078</v>
      </c>
      <c r="B331">
        <v>9.8567070363631433E-19</v>
      </c>
      <c r="C331" s="2">
        <f t="shared" ref="C331:C362" si="3">_xlfn.FORECAST.ETS(A331,$B$2:$B$298,$A$2:$A$298,157,1)</f>
        <v>9.8567070363631433E-19</v>
      </c>
      <c r="D331" s="2">
        <f t="shared" ref="D331:D362" si="4">C331-_xlfn.FORECAST.ETS.CONFINT(A331,$B$2:$B$298,$A$2:$A$298,0.95,157,1)</f>
        <v>-1.453223205622558E-17</v>
      </c>
      <c r="E331" s="2">
        <f t="shared" ref="E331:E362" si="5">C331+_xlfn.FORECAST.ETS.CONFINT(A331,$B$2:$B$298,$A$2:$A$298,0.95,157,1)</f>
        <v>1.6503573463498212E-17</v>
      </c>
    </row>
    <row r="332" spans="1:5" x14ac:dyDescent="0.2">
      <c r="A332" s="1">
        <v>45108</v>
      </c>
      <c r="B332">
        <v>4.2399075715681336E-19</v>
      </c>
      <c r="C332" s="2">
        <f t="shared" si="3"/>
        <v>4.2399075715681336E-19</v>
      </c>
      <c r="D332" s="2">
        <f t="shared" si="4"/>
        <v>-1.5334289694478534E-17</v>
      </c>
      <c r="E332" s="2">
        <f t="shared" si="5"/>
        <v>1.6182271208792158E-17</v>
      </c>
    </row>
    <row r="333" spans="1:5" x14ac:dyDescent="0.2">
      <c r="A333" s="1">
        <v>45139</v>
      </c>
      <c r="B333">
        <v>1.0593917581403871E-19</v>
      </c>
      <c r="C333" s="2">
        <f t="shared" si="3"/>
        <v>1.0593917581403871E-19</v>
      </c>
      <c r="D333" s="2">
        <f t="shared" si="4"/>
        <v>-1.5889610959141216E-17</v>
      </c>
      <c r="E333" s="2">
        <f t="shared" si="5"/>
        <v>1.6101489310769296E-17</v>
      </c>
    </row>
    <row r="334" spans="1:5" x14ac:dyDescent="0.2">
      <c r="A334" s="1">
        <v>45170</v>
      </c>
      <c r="B334">
        <v>1.908777743100478E-19</v>
      </c>
      <c r="C334" s="2">
        <f t="shared" si="3"/>
        <v>1.908777743100478E-19</v>
      </c>
      <c r="D334" s="2">
        <f t="shared" si="4"/>
        <v>-1.6038970879335028E-17</v>
      </c>
      <c r="E334" s="2">
        <f t="shared" si="5"/>
        <v>1.6420726427955122E-17</v>
      </c>
    </row>
    <row r="335" spans="1:5" x14ac:dyDescent="0.2">
      <c r="A335" s="1">
        <v>45200</v>
      </c>
      <c r="B335">
        <v>6.7468254554464924E-19</v>
      </c>
      <c r="C335" s="2">
        <f t="shared" si="3"/>
        <v>6.7468254554464924E-19</v>
      </c>
      <c r="D335" s="2">
        <f t="shared" si="4"/>
        <v>-1.5786620855666877E-17</v>
      </c>
      <c r="E335" s="2">
        <f t="shared" si="5"/>
        <v>1.7135985946756175E-17</v>
      </c>
    </row>
    <row r="336" spans="1:5" x14ac:dyDescent="0.2">
      <c r="A336" s="1">
        <v>45231</v>
      </c>
      <c r="B336">
        <v>2.0301343088774833E-18</v>
      </c>
      <c r="C336" s="2">
        <f t="shared" si="3"/>
        <v>2.0301343088774833E-18</v>
      </c>
      <c r="D336" s="2">
        <f t="shared" si="4"/>
        <v>-1.4659898897580776E-17</v>
      </c>
      <c r="E336" s="2">
        <f t="shared" si="5"/>
        <v>1.8720167515335745E-17</v>
      </c>
    </row>
    <row r="337" spans="1:5" x14ac:dyDescent="0.2">
      <c r="A337" s="1">
        <v>45261</v>
      </c>
      <c r="B337">
        <v>3.6747062732718695E-18</v>
      </c>
      <c r="C337" s="2">
        <f t="shared" si="3"/>
        <v>3.6747062732718695E-18</v>
      </c>
      <c r="D337" s="2">
        <f t="shared" si="4"/>
        <v>-1.3241442842035687E-17</v>
      </c>
      <c r="E337" s="2">
        <f t="shared" si="5"/>
        <v>2.0590855388579427E-17</v>
      </c>
    </row>
    <row r="338" spans="1:5" x14ac:dyDescent="0.2">
      <c r="A338" s="1">
        <v>45292</v>
      </c>
      <c r="B338">
        <v>3.8425636052462151E-18</v>
      </c>
      <c r="C338" s="2">
        <f t="shared" si="3"/>
        <v>3.8425636052462151E-18</v>
      </c>
      <c r="D338" s="2">
        <f t="shared" si="4"/>
        <v>-1.3297191478066205E-17</v>
      </c>
      <c r="E338" s="2">
        <f t="shared" si="5"/>
        <v>2.0982318688558637E-17</v>
      </c>
    </row>
    <row r="339" spans="1:5" x14ac:dyDescent="0.2">
      <c r="A339" s="1">
        <v>45323</v>
      </c>
      <c r="B339">
        <v>3.2454222304224661E-18</v>
      </c>
      <c r="C339" s="2">
        <f t="shared" si="3"/>
        <v>3.2454222304224661E-18</v>
      </c>
      <c r="D339" s="2">
        <f t="shared" si="4"/>
        <v>-1.4115526360590407E-17</v>
      </c>
      <c r="E339" s="2">
        <f t="shared" si="5"/>
        <v>2.0606370821435339E-17</v>
      </c>
    </row>
    <row r="340" spans="1:5" x14ac:dyDescent="0.2">
      <c r="A340" s="1">
        <v>45352</v>
      </c>
      <c r="B340">
        <v>1.2577583305644171E-18</v>
      </c>
      <c r="C340" s="2">
        <f t="shared" si="3"/>
        <v>1.2577583305644171E-18</v>
      </c>
      <c r="D340" s="2">
        <f t="shared" si="4"/>
        <v>-1.6322062861818808E-17</v>
      </c>
      <c r="E340" s="2">
        <f t="shared" si="5"/>
        <v>1.8837579522947642E-17</v>
      </c>
    </row>
    <row r="341" spans="1:5" x14ac:dyDescent="0.2">
      <c r="A341" s="1">
        <v>45383</v>
      </c>
      <c r="B341">
        <v>9.9900778159349803E-19</v>
      </c>
      <c r="C341" s="2">
        <f t="shared" si="3"/>
        <v>9.9900778159349803E-19</v>
      </c>
      <c r="D341" s="2">
        <f t="shared" si="4"/>
        <v>-1.679745122345382E-17</v>
      </c>
      <c r="E341" s="2">
        <f t="shared" si="5"/>
        <v>1.8795466786640813E-17</v>
      </c>
    </row>
    <row r="342" spans="1:5" x14ac:dyDescent="0.2">
      <c r="A342" s="1">
        <v>45413</v>
      </c>
      <c r="B342">
        <v>2.7582722407082842E-18</v>
      </c>
      <c r="C342" s="2">
        <f t="shared" si="3"/>
        <v>2.7582722407082842E-18</v>
      </c>
      <c r="D342" s="2">
        <f t="shared" si="4"/>
        <v>-1.525267090893144E-17</v>
      </c>
      <c r="E342" s="2">
        <f t="shared" si="5"/>
        <v>2.0769215390348007E-17</v>
      </c>
    </row>
    <row r="343" spans="1:5" x14ac:dyDescent="0.2">
      <c r="A343" s="1">
        <v>45444</v>
      </c>
      <c r="B343">
        <v>2.7133492923686402E-18</v>
      </c>
      <c r="C343" s="2">
        <f t="shared" si="3"/>
        <v>2.7133492923686402E-18</v>
      </c>
      <c r="D343" s="2">
        <f t="shared" si="4"/>
        <v>-1.5510000852242854E-17</v>
      </c>
      <c r="E343" s="2">
        <f t="shared" si="5"/>
        <v>2.0936699436980136E-17</v>
      </c>
    </row>
    <row r="344" spans="1:5" x14ac:dyDescent="0.2">
      <c r="A344" s="1">
        <v>45474</v>
      </c>
      <c r="B344">
        <v>1.6945127608214275E-18</v>
      </c>
      <c r="C344" s="2">
        <f t="shared" si="3"/>
        <v>1.6945127608214275E-18</v>
      </c>
      <c r="D344" s="2">
        <f t="shared" si="4"/>
        <v>-1.6739239501056109E-17</v>
      </c>
      <c r="E344" s="2">
        <f t="shared" si="5"/>
        <v>2.0128265022698962E-17</v>
      </c>
    </row>
    <row r="345" spans="1:5" x14ac:dyDescent="0.2">
      <c r="A345" s="1">
        <v>45505</v>
      </c>
      <c r="B345">
        <v>9.6712601205410207E-19</v>
      </c>
      <c r="C345" s="2">
        <f t="shared" si="3"/>
        <v>9.6712601205410207E-19</v>
      </c>
      <c r="D345" s="2">
        <f t="shared" si="4"/>
        <v>-1.7675091835892964E-17</v>
      </c>
      <c r="E345" s="2">
        <f t="shared" si="5"/>
        <v>1.9609343860001166E-17</v>
      </c>
    </row>
    <row r="346" spans="1:5" x14ac:dyDescent="0.2">
      <c r="A346" s="1">
        <v>45536</v>
      </c>
      <c r="B346">
        <v>1.0026207629508245E-18</v>
      </c>
      <c r="C346" s="2">
        <f t="shared" si="3"/>
        <v>1.0026207629508245E-18</v>
      </c>
      <c r="D346" s="2">
        <f t="shared" si="4"/>
        <v>-1.7846190851591536E-17</v>
      </c>
      <c r="E346" s="2">
        <f t="shared" si="5"/>
        <v>1.9851432377493186E-17</v>
      </c>
    </row>
    <row r="347" spans="1:5" x14ac:dyDescent="0.2">
      <c r="A347" s="1">
        <v>45566</v>
      </c>
      <c r="B347">
        <v>1.4559388959473375E-18</v>
      </c>
      <c r="C347" s="2">
        <f t="shared" si="3"/>
        <v>1.4559388959473375E-18</v>
      </c>
      <c r="D347" s="2">
        <f t="shared" si="4"/>
        <v>-1.7597656006225847E-17</v>
      </c>
      <c r="E347" s="2">
        <f t="shared" si="5"/>
        <v>2.0509533798120525E-17</v>
      </c>
    </row>
    <row r="348" spans="1:5" x14ac:dyDescent="0.2">
      <c r="A348" s="1">
        <v>45597</v>
      </c>
      <c r="B348">
        <v>4.1239744297777376E-18</v>
      </c>
      <c r="C348" s="2">
        <f t="shared" si="3"/>
        <v>4.1239744297777376E-18</v>
      </c>
      <c r="D348" s="2">
        <f t="shared" si="4"/>
        <v>-1.5132651489900597E-17</v>
      </c>
      <c r="E348" s="2">
        <f t="shared" si="5"/>
        <v>2.3380600349456075E-17</v>
      </c>
    </row>
    <row r="349" spans="1:5" x14ac:dyDescent="0.2">
      <c r="A349" s="1">
        <v>45627</v>
      </c>
      <c r="B349">
        <v>5.0927403342959151E-18</v>
      </c>
      <c r="C349" s="2">
        <f t="shared" si="3"/>
        <v>5.0927403342959151E-18</v>
      </c>
      <c r="D349" s="2">
        <f t="shared" si="4"/>
        <v>-1.4365219628061433E-17</v>
      </c>
      <c r="E349" s="2">
        <f t="shared" si="5"/>
        <v>2.4550700296653263E-17</v>
      </c>
    </row>
    <row r="350" spans="1:5" x14ac:dyDescent="0.2">
      <c r="A350" s="1">
        <v>45658</v>
      </c>
      <c r="B350">
        <v>3.4174337923633734E-18</v>
      </c>
      <c r="C350" s="2">
        <f t="shared" si="3"/>
        <v>3.4174337923633734E-18</v>
      </c>
      <c r="D350" s="2">
        <f t="shared" si="4"/>
        <v>-1.6240215818620496E-17</v>
      </c>
      <c r="E350" s="2">
        <f t="shared" si="5"/>
        <v>2.3075083403347242E-17</v>
      </c>
    </row>
    <row r="351" spans="1:5" x14ac:dyDescent="0.2">
      <c r="A351" s="1">
        <v>45689</v>
      </c>
      <c r="B351">
        <v>2.180483125429816E-18</v>
      </c>
      <c r="C351" s="2">
        <f t="shared" si="3"/>
        <v>2.180483125429816E-18</v>
      </c>
      <c r="D351" s="2">
        <f t="shared" si="4"/>
        <v>-1.7675261788278106E-17</v>
      </c>
      <c r="E351" s="2">
        <f t="shared" si="5"/>
        <v>2.2036228039137739E-17</v>
      </c>
    </row>
    <row r="352" spans="1:5" x14ac:dyDescent="0.2">
      <c r="A352" s="1">
        <v>45717</v>
      </c>
      <c r="B352">
        <v>1.7202869623986312E-18</v>
      </c>
      <c r="C352" s="2">
        <f t="shared" si="3"/>
        <v>1.7202869623986312E-18</v>
      </c>
      <c r="D352" s="2">
        <f t="shared" si="4"/>
        <v>-1.8332006590211383E-17</v>
      </c>
      <c r="E352" s="2">
        <f t="shared" si="5"/>
        <v>2.1772580515008644E-17</v>
      </c>
    </row>
    <row r="353" spans="1:5" x14ac:dyDescent="0.2">
      <c r="A353" s="1">
        <v>45748</v>
      </c>
      <c r="B353">
        <v>2.1813495723286698E-18</v>
      </c>
      <c r="C353" s="2">
        <f t="shared" si="3"/>
        <v>2.1813495723286698E-18</v>
      </c>
      <c r="D353" s="2">
        <f t="shared" si="4"/>
        <v>-1.8065991424130778E-17</v>
      </c>
      <c r="E353" s="2">
        <f t="shared" si="5"/>
        <v>2.242869056878812E-17</v>
      </c>
    </row>
    <row r="354" spans="1:5" x14ac:dyDescent="0.2">
      <c r="A354" s="1">
        <v>45778</v>
      </c>
      <c r="B354">
        <v>2.5169264866684974E-18</v>
      </c>
      <c r="C354" s="2">
        <f t="shared" si="3"/>
        <v>2.5169264866684974E-18</v>
      </c>
      <c r="D354" s="2">
        <f t="shared" si="4"/>
        <v>-1.792400415437859E-17</v>
      </c>
      <c r="E354" s="2">
        <f t="shared" si="5"/>
        <v>2.2957857127715583E-17</v>
      </c>
    </row>
    <row r="355" spans="1:5" x14ac:dyDescent="0.2">
      <c r="A355" s="1">
        <v>45809</v>
      </c>
      <c r="B355">
        <v>2.4814136364752101E-18</v>
      </c>
      <c r="C355" s="2">
        <f t="shared" si="3"/>
        <v>2.4814136364752101E-18</v>
      </c>
      <c r="D355" s="2">
        <f t="shared" si="4"/>
        <v>-1.8151690301829554E-17</v>
      </c>
      <c r="E355" s="2">
        <f t="shared" si="5"/>
        <v>2.3114517574779972E-17</v>
      </c>
    </row>
    <row r="356" spans="1:5" x14ac:dyDescent="0.2">
      <c r="A356" s="1">
        <v>45839</v>
      </c>
      <c r="B356">
        <v>2.0931912978335834E-18</v>
      </c>
      <c r="C356" s="2">
        <f t="shared" si="3"/>
        <v>2.0931912978335834E-18</v>
      </c>
      <c r="D356" s="2">
        <f t="shared" si="4"/>
        <v>-1.8730709217452918E-17</v>
      </c>
      <c r="E356" s="2">
        <f t="shared" si="5"/>
        <v>2.2917091813120088E-17</v>
      </c>
    </row>
    <row r="357" spans="1:5" x14ac:dyDescent="0.2">
      <c r="A357" s="1">
        <v>45870</v>
      </c>
      <c r="B357">
        <v>1.85051360756165E-18</v>
      </c>
      <c r="C357" s="2">
        <f t="shared" si="3"/>
        <v>1.85051360756165E-18</v>
      </c>
      <c r="D357" s="2">
        <f t="shared" si="4"/>
        <v>-1.9162844676405145E-17</v>
      </c>
      <c r="E357" s="2">
        <f t="shared" si="5"/>
        <v>2.2863871891528444E-17</v>
      </c>
    </row>
    <row r="358" spans="1:5" x14ac:dyDescent="0.2">
      <c r="A358" s="1">
        <v>45901</v>
      </c>
      <c r="B358">
        <v>1.5336717046648865E-18</v>
      </c>
      <c r="C358" s="2">
        <f t="shared" si="3"/>
        <v>1.5336717046648865E-18</v>
      </c>
      <c r="D358" s="2">
        <f t="shared" si="4"/>
        <v>-1.9667841838041886E-17</v>
      </c>
      <c r="E358" s="2">
        <f t="shared" si="5"/>
        <v>2.2735185247371661E-17</v>
      </c>
    </row>
    <row r="359" spans="1:5" x14ac:dyDescent="0.2">
      <c r="A359" s="1">
        <v>45931</v>
      </c>
      <c r="B359">
        <v>1.8880388829836302E-18</v>
      </c>
      <c r="C359" s="2">
        <f t="shared" si="3"/>
        <v>1.8880388829836302E-18</v>
      </c>
      <c r="D359" s="2">
        <f t="shared" si="4"/>
        <v>-1.950036218716395E-17</v>
      </c>
      <c r="E359" s="2">
        <f t="shared" si="5"/>
        <v>2.3276439953131209E-17</v>
      </c>
    </row>
    <row r="360" spans="1:5" x14ac:dyDescent="0.2">
      <c r="A360" s="1">
        <v>45962</v>
      </c>
      <c r="B360">
        <v>4.188893541107649E-18</v>
      </c>
      <c r="C360" s="2">
        <f t="shared" si="3"/>
        <v>4.188893541107649E-18</v>
      </c>
      <c r="D360" s="2">
        <f t="shared" si="4"/>
        <v>-1.7385160671102036E-17</v>
      </c>
      <c r="E360" s="2">
        <f t="shared" si="5"/>
        <v>2.5762947753317335E-17</v>
      </c>
    </row>
    <row r="361" spans="1:5" x14ac:dyDescent="0.2">
      <c r="A361" s="1">
        <v>45992</v>
      </c>
      <c r="B361">
        <v>3.4361583456807557E-18</v>
      </c>
      <c r="C361" s="2">
        <f t="shared" si="3"/>
        <v>3.4361583456807557E-18</v>
      </c>
      <c r="D361" s="2">
        <f t="shared" si="4"/>
        <v>-1.8322346617125583E-17</v>
      </c>
      <c r="E361" s="2">
        <f t="shared" si="5"/>
        <v>2.5194663308487094E-17</v>
      </c>
    </row>
    <row r="362" spans="1:5" x14ac:dyDescent="0.2">
      <c r="A362" s="1">
        <v>46023</v>
      </c>
      <c r="B362">
        <v>2.425180221769029E-18</v>
      </c>
      <c r="C362" s="2">
        <f t="shared" si="3"/>
        <v>2.425180221769029E-18</v>
      </c>
      <c r="D362" s="2">
        <f t="shared" si="4"/>
        <v>-1.9516603817047845E-17</v>
      </c>
      <c r="E362" s="2">
        <f t="shared" si="5"/>
        <v>2.4366964260585904E-17</v>
      </c>
    </row>
    <row r="363" spans="1:5" x14ac:dyDescent="0.2">
      <c r="A363" s="1">
        <v>46054</v>
      </c>
      <c r="B363">
        <v>1.3898771197155084E-18</v>
      </c>
      <c r="C363" s="2">
        <f t="shared" ref="C363:C394" si="6">_xlfn.FORECAST.ETS(A363,$B$2:$B$298,$A$2:$A$298,157,1)</f>
        <v>1.3898771197155084E-18</v>
      </c>
      <c r="D363" s="2">
        <f t="shared" ref="D363:D394" si="7">C363-_xlfn.FORECAST.ETS.CONFINT(A363,$B$2:$B$298,$A$2:$A$298,0.95,157,1)</f>
        <v>-2.0734043830095071E-17</v>
      </c>
      <c r="E363" s="2">
        <f t="shared" ref="E363:E394" si="8">C363+_xlfn.FORECAST.ETS.CONFINT(A363,$B$2:$B$298,$A$2:$A$298,0.95,157,1)</f>
        <v>2.3513798069526089E-17</v>
      </c>
    </row>
    <row r="364" spans="1:5" x14ac:dyDescent="0.2">
      <c r="A364" s="1">
        <v>46082</v>
      </c>
      <c r="B364">
        <v>1.3381999350616607E-18</v>
      </c>
      <c r="C364" s="2">
        <f t="shared" si="6"/>
        <v>1.3381999350616607E-18</v>
      </c>
      <c r="D364" s="2">
        <f t="shared" si="7"/>
        <v>-2.0966744127901277E-17</v>
      </c>
      <c r="E364" s="2">
        <f t="shared" si="8"/>
        <v>2.36431439980246E-17</v>
      </c>
    </row>
    <row r="365" spans="1:5" x14ac:dyDescent="0.2">
      <c r="A365" s="1">
        <v>46113</v>
      </c>
      <c r="B365">
        <v>2.617609754259832E-18</v>
      </c>
      <c r="C365" s="2">
        <f t="shared" si="6"/>
        <v>2.617609754259832E-18</v>
      </c>
      <c r="D365" s="2">
        <f t="shared" si="7"/>
        <v>-1.9867270909303093E-17</v>
      </c>
      <c r="E365" s="2">
        <f t="shared" si="8"/>
        <v>2.5102490417822754E-17</v>
      </c>
    </row>
    <row r="366" spans="1:5" x14ac:dyDescent="0.2">
      <c r="A366" s="1">
        <v>46143</v>
      </c>
      <c r="B366">
        <v>3.2345607808728442E-18</v>
      </c>
      <c r="C366" s="2">
        <f t="shared" si="6"/>
        <v>3.2345607808728442E-18</v>
      </c>
      <c r="D366" s="2">
        <f t="shared" si="7"/>
        <v>-1.9429196230598581E-17</v>
      </c>
      <c r="E366" s="2">
        <f t="shared" si="8"/>
        <v>2.5898317792344271E-17</v>
      </c>
    </row>
    <row r="367" spans="1:5" x14ac:dyDescent="0.2">
      <c r="A367" s="1">
        <v>46174</v>
      </c>
      <c r="B367">
        <v>4.8733086476996689E-18</v>
      </c>
      <c r="C367" s="2">
        <f t="shared" si="6"/>
        <v>4.8733086476996689E-18</v>
      </c>
      <c r="D367" s="2">
        <f t="shared" si="7"/>
        <v>-1.7968289746157123E-17</v>
      </c>
      <c r="E367" s="2">
        <f t="shared" si="8"/>
        <v>2.7714907041556461E-17</v>
      </c>
    </row>
    <row r="368" spans="1:5" x14ac:dyDescent="0.2">
      <c r="A368" s="1">
        <v>46204</v>
      </c>
      <c r="B368">
        <v>2.7971854522493105E-18</v>
      </c>
      <c r="C368" s="2">
        <f t="shared" si="6"/>
        <v>2.7971854522493105E-18</v>
      </c>
      <c r="D368" s="2">
        <f t="shared" si="7"/>
        <v>-2.0221243722253466E-17</v>
      </c>
      <c r="E368" s="2">
        <f t="shared" si="8"/>
        <v>2.5815614626752084E-17</v>
      </c>
    </row>
    <row r="369" spans="1:5" x14ac:dyDescent="0.2">
      <c r="A369" s="1">
        <v>46235</v>
      </c>
      <c r="B369">
        <v>9.6776150481511633E-19</v>
      </c>
      <c r="C369" s="2">
        <f t="shared" si="6"/>
        <v>9.6776150481511633E-19</v>
      </c>
      <c r="D369" s="2">
        <f t="shared" si="7"/>
        <v>-2.2226511335141969E-17</v>
      </c>
      <c r="E369" s="2">
        <f t="shared" si="8"/>
        <v>2.4162034344772201E-17</v>
      </c>
    </row>
    <row r="370" spans="1:5" x14ac:dyDescent="0.2">
      <c r="A370" s="1">
        <v>46266</v>
      </c>
      <c r="B370">
        <v>9.5117541227018402E-19</v>
      </c>
      <c r="C370" s="2">
        <f t="shared" si="6"/>
        <v>9.5117541227018402E-19</v>
      </c>
      <c r="D370" s="2">
        <f t="shared" si="7"/>
        <v>-2.2417976630493891E-17</v>
      </c>
      <c r="E370" s="2">
        <f t="shared" si="8"/>
        <v>2.4320327455034259E-17</v>
      </c>
    </row>
    <row r="371" spans="1:5" x14ac:dyDescent="0.2">
      <c r="A371" s="1">
        <v>46296</v>
      </c>
      <c r="B371">
        <v>1.637646212824779E-18</v>
      </c>
      <c r="C371" s="2">
        <f t="shared" si="6"/>
        <v>1.637646212824779E-18</v>
      </c>
      <c r="D371" s="2">
        <f t="shared" si="7"/>
        <v>-2.1905442429178696E-17</v>
      </c>
      <c r="E371" s="2">
        <f t="shared" si="8"/>
        <v>2.5180734854828251E-17</v>
      </c>
    </row>
    <row r="372" spans="1:5" x14ac:dyDescent="0.2">
      <c r="A372" s="1">
        <v>46327</v>
      </c>
      <c r="B372">
        <v>2.5076134997979029E-18</v>
      </c>
      <c r="C372" s="2">
        <f t="shared" si="6"/>
        <v>2.5076134997979029E-18</v>
      </c>
      <c r="D372" s="2">
        <f t="shared" si="7"/>
        <v>-2.1208490241539313E-17</v>
      </c>
      <c r="E372" s="2">
        <f t="shared" si="8"/>
        <v>2.6223717241135118E-17</v>
      </c>
    </row>
    <row r="373" spans="1:5" x14ac:dyDescent="0.2">
      <c r="A373" s="1">
        <v>46357</v>
      </c>
      <c r="B373">
        <v>3.9313804797810451E-18</v>
      </c>
      <c r="C373" s="2">
        <f t="shared" si="6"/>
        <v>3.9313804797810451E-18</v>
      </c>
      <c r="D373" s="2">
        <f t="shared" si="7"/>
        <v>-1.99568372449678E-17</v>
      </c>
      <c r="E373" s="2">
        <f t="shared" si="8"/>
        <v>2.7819598204529887E-17</v>
      </c>
    </row>
    <row r="374" spans="1:5" x14ac:dyDescent="0.2">
      <c r="A374" s="1">
        <v>46388</v>
      </c>
      <c r="B374">
        <v>3.6163633294780984E-18</v>
      </c>
      <c r="C374" s="2">
        <f t="shared" si="6"/>
        <v>3.6163633294780984E-18</v>
      </c>
      <c r="D374" s="2">
        <f t="shared" si="7"/>
        <v>-2.0443086960665954E-17</v>
      </c>
      <c r="E374" s="2">
        <f t="shared" si="8"/>
        <v>2.767581361962215E-17</v>
      </c>
    </row>
    <row r="375" spans="1:5" x14ac:dyDescent="0.2">
      <c r="A375" s="1">
        <v>46419</v>
      </c>
      <c r="B375">
        <v>3.0030926599709263E-18</v>
      </c>
      <c r="C375" s="2">
        <f t="shared" si="6"/>
        <v>3.0030926599709263E-18</v>
      </c>
      <c r="D375" s="2">
        <f t="shared" si="7"/>
        <v>-2.1226727820995588E-17</v>
      </c>
      <c r="E375" s="2">
        <f t="shared" si="8"/>
        <v>2.7232913140937443E-17</v>
      </c>
    </row>
    <row r="376" spans="1:5" x14ac:dyDescent="0.2">
      <c r="A376" s="1">
        <v>46447</v>
      </c>
      <c r="B376">
        <v>2.7254687743131762E-18</v>
      </c>
      <c r="C376" s="2">
        <f t="shared" si="6"/>
        <v>2.7254687743131762E-18</v>
      </c>
      <c r="D376" s="2">
        <f t="shared" si="7"/>
        <v>-2.1673877941657165E-17</v>
      </c>
      <c r="E376" s="2">
        <f t="shared" si="8"/>
        <v>2.7124815490283517E-17</v>
      </c>
    </row>
    <row r="377" spans="1:5" x14ac:dyDescent="0.2">
      <c r="A377" s="1">
        <v>46478</v>
      </c>
      <c r="B377">
        <v>3.8522425113786948E-18</v>
      </c>
      <c r="C377" s="2">
        <f t="shared" si="6"/>
        <v>3.8522425113786948E-18</v>
      </c>
      <c r="D377" s="2">
        <f t="shared" si="7"/>
        <v>-2.0715804305899826E-17</v>
      </c>
      <c r="E377" s="2">
        <f t="shared" si="8"/>
        <v>2.8420289328657218E-17</v>
      </c>
    </row>
    <row r="378" spans="1:5" x14ac:dyDescent="0.2">
      <c r="A378" s="1">
        <v>46508</v>
      </c>
      <c r="B378">
        <v>3.9818672120217336E-18</v>
      </c>
      <c r="C378" s="2">
        <f t="shared" si="6"/>
        <v>3.9818672120217336E-18</v>
      </c>
      <c r="D378" s="2">
        <f t="shared" si="7"/>
        <v>-2.0754070824824712E-17</v>
      </c>
      <c r="E378" s="2">
        <f t="shared" si="8"/>
        <v>2.8717805248868176E-17</v>
      </c>
    </row>
    <row r="379" spans="1:5" x14ac:dyDescent="0.2">
      <c r="A379" s="1">
        <v>46539</v>
      </c>
      <c r="B379">
        <v>4.0456253352228644E-18</v>
      </c>
      <c r="C379" s="2">
        <f t="shared" si="6"/>
        <v>4.0456253352228644E-18</v>
      </c>
      <c r="D379" s="2">
        <f t="shared" si="7"/>
        <v>-2.0857411746216768E-17</v>
      </c>
      <c r="E379" s="2">
        <f t="shared" si="8"/>
        <v>2.8948662416662498E-17</v>
      </c>
    </row>
    <row r="380" spans="1:5" x14ac:dyDescent="0.2">
      <c r="A380" s="1">
        <v>46569</v>
      </c>
      <c r="B380">
        <v>1.340648689467366E-18</v>
      </c>
      <c r="C380" s="2">
        <f t="shared" si="6"/>
        <v>1.340648689467366E-18</v>
      </c>
      <c r="D380" s="2">
        <f t="shared" si="7"/>
        <v>-2.3728711446758944E-17</v>
      </c>
      <c r="E380" s="2">
        <f t="shared" si="8"/>
        <v>2.6410008825693677E-17</v>
      </c>
    </row>
    <row r="381" spans="1:5" x14ac:dyDescent="0.2">
      <c r="A381" s="1">
        <v>46600</v>
      </c>
      <c r="B381">
        <v>1.1509556547015995E-18</v>
      </c>
      <c r="C381" s="2">
        <f t="shared" si="6"/>
        <v>1.1509556547015995E-18</v>
      </c>
      <c r="D381" s="2">
        <f t="shared" si="7"/>
        <v>-2.4083967232375861E-17</v>
      </c>
      <c r="E381" s="2">
        <f t="shared" si="8"/>
        <v>2.6385878541779062E-17</v>
      </c>
    </row>
    <row r="382" spans="1:5" x14ac:dyDescent="0.2">
      <c r="A382" s="1">
        <v>46631</v>
      </c>
      <c r="B382">
        <v>1.7752410790056661E-18</v>
      </c>
      <c r="C382" s="2">
        <f t="shared" si="6"/>
        <v>1.7752410790056661E-18</v>
      </c>
      <c r="D382" s="2">
        <f t="shared" si="7"/>
        <v>-2.362449946265398E-17</v>
      </c>
      <c r="E382" s="2">
        <f t="shared" si="8"/>
        <v>2.7174981620665315E-17</v>
      </c>
    </row>
    <row r="383" spans="1:5" x14ac:dyDescent="0.2">
      <c r="A383" s="1">
        <v>46661</v>
      </c>
      <c r="B383">
        <v>2.2312871880680251E-18</v>
      </c>
      <c r="C383" s="2">
        <f t="shared" si="6"/>
        <v>2.2312871880680251E-18</v>
      </c>
      <c r="D383" s="2">
        <f t="shared" si="7"/>
        <v>-2.333254066133147E-17</v>
      </c>
      <c r="E383" s="2">
        <f t="shared" si="8"/>
        <v>2.7795115037467517E-17</v>
      </c>
    </row>
    <row r="384" spans="1:5" x14ac:dyDescent="0.2">
      <c r="A384" s="1">
        <v>46692</v>
      </c>
      <c r="B384">
        <v>4.8031974579572487E-18</v>
      </c>
      <c r="C384" s="2">
        <f t="shared" si="6"/>
        <v>4.8031974579572487E-18</v>
      </c>
      <c r="D384" s="2">
        <f t="shared" si="7"/>
        <v>-2.092400166243539E-17</v>
      </c>
      <c r="E384" s="2">
        <f t="shared" si="8"/>
        <v>3.0530396578349888E-17</v>
      </c>
    </row>
    <row r="385" spans="1:5" x14ac:dyDescent="0.2">
      <c r="A385" s="1">
        <v>46722</v>
      </c>
      <c r="B385">
        <v>5.2050783957741617E-18</v>
      </c>
      <c r="C385" s="2">
        <f t="shared" si="6"/>
        <v>5.2050783957741617E-18</v>
      </c>
      <c r="D385" s="2">
        <f t="shared" si="7"/>
        <v>-2.0684789847550225E-17</v>
      </c>
      <c r="E385" s="2">
        <f t="shared" si="8"/>
        <v>3.1094946639098548E-17</v>
      </c>
    </row>
    <row r="386" spans="1:5" x14ac:dyDescent="0.2">
      <c r="A386" s="1">
        <v>46753</v>
      </c>
      <c r="B386">
        <v>4.8988324681390952E-18</v>
      </c>
      <c r="C386" s="2">
        <f t="shared" si="6"/>
        <v>4.8988324681390952E-18</v>
      </c>
      <c r="D386" s="2">
        <f t="shared" si="7"/>
        <v>-2.1153016234325378E-17</v>
      </c>
      <c r="E386" s="2">
        <f t="shared" si="8"/>
        <v>3.0950681170603569E-17</v>
      </c>
    </row>
    <row r="387" spans="1:5" x14ac:dyDescent="0.2">
      <c r="A387" s="1">
        <v>46784</v>
      </c>
      <c r="B387">
        <v>2.1873560506634657E-18</v>
      </c>
      <c r="C387" s="2">
        <f t="shared" si="6"/>
        <v>2.1873560506634657E-18</v>
      </c>
      <c r="D387" s="2">
        <f t="shared" si="7"/>
        <v>-2.4025797543130123E-17</v>
      </c>
      <c r="E387" s="2">
        <f t="shared" si="8"/>
        <v>2.8400509644457053E-17</v>
      </c>
    </row>
    <row r="388" spans="1:5" x14ac:dyDescent="0.2">
      <c r="A388" s="1">
        <v>46813</v>
      </c>
      <c r="B388">
        <v>3.1009195210306796E-18</v>
      </c>
      <c r="C388" s="2">
        <f t="shared" si="6"/>
        <v>3.1009195210306796E-18</v>
      </c>
      <c r="D388" s="2">
        <f t="shared" si="7"/>
        <v>-2.3272876119284552E-17</v>
      </c>
      <c r="E388" s="2">
        <f t="shared" si="8"/>
        <v>2.9474715161345909E-17</v>
      </c>
    </row>
    <row r="389" spans="1:5" x14ac:dyDescent="0.2">
      <c r="A389" s="1">
        <v>46844</v>
      </c>
      <c r="B389">
        <v>3.3509300259988756E-18</v>
      </c>
      <c r="C389" s="2">
        <f t="shared" si="6"/>
        <v>3.3509300259988756E-18</v>
      </c>
      <c r="D389" s="2">
        <f t="shared" si="7"/>
        <v>-2.3182857180603629E-17</v>
      </c>
      <c r="E389" s="2">
        <f t="shared" si="8"/>
        <v>2.9884717232601377E-17</v>
      </c>
    </row>
    <row r="390" spans="1:5" x14ac:dyDescent="0.2">
      <c r="A390" s="1">
        <v>46874</v>
      </c>
      <c r="B390">
        <v>3.0882277668625538E-18</v>
      </c>
      <c r="C390" s="2">
        <f t="shared" si="6"/>
        <v>3.0882277668625538E-18</v>
      </c>
      <c r="D390" s="2">
        <f t="shared" si="7"/>
        <v>-2.3604912545763495E-17</v>
      </c>
      <c r="E390" s="2">
        <f t="shared" si="8"/>
        <v>2.9781368079488606E-17</v>
      </c>
    </row>
    <row r="391" spans="1:5" x14ac:dyDescent="0.2">
      <c r="A391" s="1">
        <v>46905</v>
      </c>
      <c r="B391">
        <v>2.6687179817124628E-18</v>
      </c>
      <c r="C391" s="2">
        <f t="shared" si="6"/>
        <v>2.6687179817124628E-18</v>
      </c>
      <c r="D391" s="2">
        <f t="shared" si="7"/>
        <v>-2.4183148665193498E-17</v>
      </c>
      <c r="E391" s="2">
        <f t="shared" si="8"/>
        <v>2.9520584628618426E-17</v>
      </c>
    </row>
    <row r="392" spans="1:5" x14ac:dyDescent="0.2">
      <c r="A392" s="1">
        <v>46935</v>
      </c>
      <c r="B392">
        <v>1.2847129797300835E-18</v>
      </c>
      <c r="C392" s="2">
        <f t="shared" si="6"/>
        <v>1.2847129797300835E-18</v>
      </c>
      <c r="D392" s="2">
        <f t="shared" si="7"/>
        <v>-2.5725264599297478E-17</v>
      </c>
      <c r="E392" s="2">
        <f t="shared" si="8"/>
        <v>2.8294690558757642E-17</v>
      </c>
    </row>
    <row r="393" spans="1:5" x14ac:dyDescent="0.2">
      <c r="A393" s="1">
        <v>46966</v>
      </c>
      <c r="B393">
        <v>1.5746246014806743E-18</v>
      </c>
      <c r="C393" s="2">
        <f t="shared" si="6"/>
        <v>1.5746246014806743E-18</v>
      </c>
      <c r="D393" s="2">
        <f t="shared" si="7"/>
        <v>-2.5592859570077537E-17</v>
      </c>
      <c r="E393" s="2">
        <f t="shared" si="8"/>
        <v>2.8742108773038882E-17</v>
      </c>
    </row>
    <row r="394" spans="1:5" x14ac:dyDescent="0.2">
      <c r="A394" s="1">
        <v>46997</v>
      </c>
      <c r="B394">
        <v>1.3628142251884731E-18</v>
      </c>
      <c r="C394" s="2">
        <f t="shared" si="6"/>
        <v>1.3628142251884731E-18</v>
      </c>
      <c r="D394" s="2">
        <f t="shared" si="7"/>
        <v>-2.5961582966211312E-17</v>
      </c>
      <c r="E394" s="2">
        <f t="shared" si="8"/>
        <v>2.8687211416588257E-17</v>
      </c>
    </row>
    <row r="395" spans="1:5" x14ac:dyDescent="0.2">
      <c r="A395" s="1">
        <v>47027</v>
      </c>
      <c r="B395">
        <v>2.949695744564263E-18</v>
      </c>
      <c r="C395" s="2">
        <f t="shared" ref="C395:C421" si="9">_xlfn.FORECAST.ETS(A395,$B$2:$B$298,$A$2:$A$298,157,1)</f>
        <v>2.949695744564263E-18</v>
      </c>
      <c r="D395" s="2">
        <f t="shared" ref="D395:D421" si="10">C395-_xlfn.FORECAST.ETS.CONFINT(A395,$B$2:$B$298,$A$2:$A$298,0.95,157,1)</f>
        <v>-2.4531031376044747E-17</v>
      </c>
      <c r="E395" s="2">
        <f t="shared" ref="E395:E421" si="11">C395+_xlfn.FORECAST.ETS.CONFINT(A395,$B$2:$B$298,$A$2:$A$298,0.95,157,1)</f>
        <v>3.0430422865173272E-17</v>
      </c>
    </row>
    <row r="396" spans="1:5" x14ac:dyDescent="0.2">
      <c r="A396" s="1">
        <v>47058</v>
      </c>
      <c r="B396">
        <v>3.5031955625442158E-18</v>
      </c>
      <c r="C396" s="2">
        <f t="shared" si="9"/>
        <v>3.5031955625442158E-18</v>
      </c>
      <c r="D396" s="2">
        <f t="shared" si="10"/>
        <v>-2.4133288604171626E-17</v>
      </c>
      <c r="E396" s="2">
        <f t="shared" si="11"/>
        <v>3.1139679729260061E-17</v>
      </c>
    </row>
    <row r="397" spans="1:5" x14ac:dyDescent="0.2">
      <c r="A397" s="1">
        <v>47088</v>
      </c>
      <c r="B397">
        <v>5.0062481543600426E-18</v>
      </c>
      <c r="C397" s="2">
        <f t="shared" si="9"/>
        <v>5.0062481543600426E-18</v>
      </c>
      <c r="D397" s="2">
        <f t="shared" si="10"/>
        <v>-2.278543011820795E-17</v>
      </c>
      <c r="E397" s="2">
        <f t="shared" si="11"/>
        <v>3.2797926426928037E-17</v>
      </c>
    </row>
    <row r="398" spans="1:5" x14ac:dyDescent="0.2">
      <c r="A398" s="1">
        <v>47119</v>
      </c>
      <c r="B398">
        <v>3.4067045127112542E-18</v>
      </c>
      <c r="C398" s="2">
        <f t="shared" si="9"/>
        <v>3.4067045127112542E-18</v>
      </c>
      <c r="D398" s="2">
        <f t="shared" si="10"/>
        <v>-2.4539614613016655E-17</v>
      </c>
      <c r="E398" s="2">
        <f t="shared" si="11"/>
        <v>3.1353023638439166E-17</v>
      </c>
    </row>
    <row r="399" spans="1:5" x14ac:dyDescent="0.2">
      <c r="A399" s="1">
        <v>47150</v>
      </c>
      <c r="B399">
        <v>2.8776739948334426E-18</v>
      </c>
      <c r="C399" s="2">
        <f t="shared" si="9"/>
        <v>2.8776739948334426E-18</v>
      </c>
      <c r="D399" s="2">
        <f t="shared" si="10"/>
        <v>-2.5222742172613257E-17</v>
      </c>
      <c r="E399" s="2">
        <f t="shared" si="11"/>
        <v>3.0978090162280144E-17</v>
      </c>
    </row>
    <row r="400" spans="1:5" x14ac:dyDescent="0.2">
      <c r="A400" s="1">
        <v>47178</v>
      </c>
      <c r="B400">
        <v>1.2030617657522646E-18</v>
      </c>
      <c r="C400" s="2">
        <f t="shared" si="9"/>
        <v>1.2030617657522646E-18</v>
      </c>
      <c r="D400" s="2">
        <f t="shared" si="10"/>
        <v>-2.7050916835485906E-17</v>
      </c>
      <c r="E400" s="2">
        <f t="shared" si="11"/>
        <v>2.9457040366990436E-17</v>
      </c>
    </row>
    <row r="401" spans="1:5" x14ac:dyDescent="0.2">
      <c r="A401" s="1">
        <v>47209</v>
      </c>
      <c r="B401">
        <v>1.4375369868459284E-18</v>
      </c>
      <c r="C401" s="2">
        <f t="shared" si="9"/>
        <v>1.4375369868459284E-18</v>
      </c>
      <c r="D401" s="2">
        <f t="shared" si="10"/>
        <v>-2.6969478414228331E-17</v>
      </c>
      <c r="E401" s="2">
        <f t="shared" si="11"/>
        <v>2.9844552387920191E-17</v>
      </c>
    </row>
    <row r="402" spans="1:5" x14ac:dyDescent="0.2">
      <c r="A402" s="1">
        <v>47239</v>
      </c>
      <c r="B402">
        <v>1.6433811496006193E-18</v>
      </c>
      <c r="C402" s="2">
        <f t="shared" si="9"/>
        <v>1.6433811496006193E-18</v>
      </c>
      <c r="D402" s="2">
        <f t="shared" si="10"/>
        <v>-2.6916154169621756E-17</v>
      </c>
      <c r="E402" s="2">
        <f t="shared" si="11"/>
        <v>3.0202916468822997E-17</v>
      </c>
    </row>
    <row r="403" spans="1:5" x14ac:dyDescent="0.2">
      <c r="A403" s="1">
        <v>47270</v>
      </c>
      <c r="B403">
        <v>2.7854750007783363E-18</v>
      </c>
      <c r="C403" s="2">
        <f t="shared" si="9"/>
        <v>2.7854750007783363E-18</v>
      </c>
      <c r="D403" s="2">
        <f t="shared" si="10"/>
        <v>-2.5926071892964882E-17</v>
      </c>
      <c r="E403" s="2">
        <f t="shared" si="11"/>
        <v>3.1497021894521553E-17</v>
      </c>
    </row>
    <row r="404" spans="1:5" x14ac:dyDescent="0.2">
      <c r="A404" s="1">
        <v>47300</v>
      </c>
      <c r="B404">
        <v>2.6086258659008978E-18</v>
      </c>
      <c r="C404" s="2">
        <f t="shared" si="9"/>
        <v>2.6086258659008978E-18</v>
      </c>
      <c r="D404" s="2">
        <f t="shared" si="10"/>
        <v>-2.6254432589766274E-17</v>
      </c>
      <c r="E404" s="2">
        <f t="shared" si="11"/>
        <v>3.1471684321568067E-17</v>
      </c>
    </row>
    <row r="405" spans="1:5" x14ac:dyDescent="0.2">
      <c r="A405" s="1">
        <v>47331</v>
      </c>
      <c r="B405">
        <v>1.0794419213559422E-18</v>
      </c>
      <c r="C405" s="2">
        <f t="shared" si="9"/>
        <v>1.0794419213559422E-18</v>
      </c>
      <c r="D405" s="2">
        <f t="shared" si="10"/>
        <v>-2.7934636214509674E-17</v>
      </c>
      <c r="E405" s="2">
        <f t="shared" si="11"/>
        <v>3.0093520057221561E-17</v>
      </c>
    </row>
    <row r="406" spans="1:5" x14ac:dyDescent="0.2">
      <c r="A406" s="1">
        <v>47362</v>
      </c>
      <c r="B406">
        <v>5.3125360992007709E-19</v>
      </c>
      <c r="C406" s="2">
        <f t="shared" si="9"/>
        <v>5.3125360992007709E-19</v>
      </c>
      <c r="D406" s="2">
        <f t="shared" si="10"/>
        <v>-2.8633360261712995E-17</v>
      </c>
      <c r="E406" s="2">
        <f t="shared" si="11"/>
        <v>2.9695867481553152E-17</v>
      </c>
    </row>
    <row r="407" spans="1:5" x14ac:dyDescent="0.2">
      <c r="A407" s="1">
        <v>47392</v>
      </c>
      <c r="B407">
        <v>1.1708602316210341E-18</v>
      </c>
      <c r="C407" s="2">
        <f t="shared" si="9"/>
        <v>1.1708602316210341E-18</v>
      </c>
      <c r="D407" s="2">
        <f t="shared" si="10"/>
        <v>-2.8143813181373785E-17</v>
      </c>
      <c r="E407" s="2">
        <f t="shared" si="11"/>
        <v>3.048553364461585E-17</v>
      </c>
    </row>
    <row r="408" spans="1:5" x14ac:dyDescent="0.2">
      <c r="A408" s="1">
        <v>47423</v>
      </c>
      <c r="B408">
        <v>1.3696368306803935E-18</v>
      </c>
      <c r="C408" s="2">
        <f t="shared" si="9"/>
        <v>1.3696368306803935E-18</v>
      </c>
      <c r="D408" s="2">
        <f t="shared" si="10"/>
        <v>-2.8094627498073253E-17</v>
      </c>
      <c r="E408" s="2">
        <f t="shared" si="11"/>
        <v>3.0833901159434035E-17</v>
      </c>
    </row>
    <row r="409" spans="1:5" x14ac:dyDescent="0.2">
      <c r="A409" s="1">
        <v>47453</v>
      </c>
      <c r="B409">
        <v>2.0074139155677203E-18</v>
      </c>
      <c r="C409" s="2">
        <f t="shared" si="9"/>
        <v>2.0074139155677203E-18</v>
      </c>
      <c r="D409" s="2">
        <f t="shared" si="10"/>
        <v>-2.7605980096721443E-17</v>
      </c>
      <c r="E409" s="2">
        <f t="shared" si="11"/>
        <v>3.1620807927856886E-17</v>
      </c>
    </row>
    <row r="410" spans="1:5" x14ac:dyDescent="0.2">
      <c r="A410" s="1">
        <v>47484</v>
      </c>
      <c r="B410">
        <v>4.339971443108759E-18</v>
      </c>
      <c r="C410" s="2">
        <f t="shared" si="9"/>
        <v>4.339971443108759E-18</v>
      </c>
      <c r="D410" s="2">
        <f t="shared" si="10"/>
        <v>-2.5422098244012702E-17</v>
      </c>
      <c r="E410" s="2">
        <f t="shared" si="11"/>
        <v>3.4102041130230223E-17</v>
      </c>
    </row>
    <row r="411" spans="1:5" x14ac:dyDescent="0.2">
      <c r="A411" s="1">
        <v>47515</v>
      </c>
      <c r="B411">
        <v>1.8459617644353748E-18</v>
      </c>
      <c r="C411" s="2">
        <f t="shared" si="9"/>
        <v>1.8459617644353748E-18</v>
      </c>
      <c r="D411" s="2">
        <f t="shared" si="10"/>
        <v>-2.8064336647815685E-17</v>
      </c>
      <c r="E411" s="2">
        <f t="shared" si="11"/>
        <v>3.1756260176686439E-17</v>
      </c>
    </row>
    <row r="412" spans="1:5" x14ac:dyDescent="0.2">
      <c r="A412" s="1">
        <v>47543</v>
      </c>
      <c r="B412">
        <v>1.2322993985101794E-18</v>
      </c>
      <c r="C412" s="2">
        <f t="shared" si="9"/>
        <v>1.2322993985101794E-18</v>
      </c>
      <c r="D412" s="2">
        <f t="shared" si="10"/>
        <v>-2.8825787688775646E-17</v>
      </c>
      <c r="E412" s="2">
        <f t="shared" si="11"/>
        <v>3.1290386485796001E-17</v>
      </c>
    </row>
    <row r="413" spans="1:5" x14ac:dyDescent="0.2">
      <c r="A413" s="1">
        <v>47574</v>
      </c>
      <c r="B413">
        <v>1.1029363785444971E-18</v>
      </c>
      <c r="C413" s="2">
        <f t="shared" si="9"/>
        <v>1.1029363785444971E-18</v>
      </c>
      <c r="D413" s="2">
        <f t="shared" si="10"/>
        <v>-2.9102506078820653E-17</v>
      </c>
      <c r="E413" s="2">
        <f t="shared" si="11"/>
        <v>3.1308378835909652E-17</v>
      </c>
    </row>
    <row r="414" spans="1:5" x14ac:dyDescent="0.2">
      <c r="A414" s="1">
        <v>47604</v>
      </c>
      <c r="B414">
        <v>1.6502882491885307E-18</v>
      </c>
      <c r="C414" s="2">
        <f t="shared" si="9"/>
        <v>1.6502882491885307E-18</v>
      </c>
      <c r="D414" s="2">
        <f t="shared" si="10"/>
        <v>-2.8702082868702676E-17</v>
      </c>
      <c r="E414" s="2">
        <f t="shared" si="11"/>
        <v>3.2002659367079742E-17</v>
      </c>
    </row>
    <row r="415" spans="1:5" x14ac:dyDescent="0.2">
      <c r="A415" s="1">
        <v>47635</v>
      </c>
      <c r="B415">
        <v>1.2875824818102284E-18</v>
      </c>
      <c r="C415" s="2">
        <f t="shared" si="9"/>
        <v>1.2875824818102284E-18</v>
      </c>
      <c r="D415" s="2">
        <f t="shared" si="10"/>
        <v>-2.9211297037266012E-17</v>
      </c>
      <c r="E415" s="2">
        <f t="shared" si="11"/>
        <v>3.1786462000886464E-17</v>
      </c>
    </row>
    <row r="416" spans="1:5" x14ac:dyDescent="0.2">
      <c r="A416" s="1">
        <v>47665</v>
      </c>
      <c r="B416">
        <v>9.6947253942599391E-19</v>
      </c>
      <c r="C416" s="2">
        <f t="shared" si="9"/>
        <v>9.6947253942599391E-19</v>
      </c>
      <c r="D416" s="2">
        <f t="shared" si="10"/>
        <v>-2.9675501430888689E-17</v>
      </c>
      <c r="E416" s="2">
        <f t="shared" si="11"/>
        <v>3.1614446509740679E-17</v>
      </c>
    </row>
    <row r="417" spans="1:5" x14ac:dyDescent="0.2">
      <c r="A417" s="1">
        <v>47696</v>
      </c>
      <c r="B417">
        <v>6.7151982096928666E-19</v>
      </c>
      <c r="C417" s="2">
        <f t="shared" si="9"/>
        <v>6.7151982096928666E-19</v>
      </c>
      <c r="D417" s="2">
        <f t="shared" si="10"/>
        <v>-3.0119140823418945E-17</v>
      </c>
      <c r="E417" s="2">
        <f t="shared" si="11"/>
        <v>3.1462180465357515E-17</v>
      </c>
    </row>
    <row r="418" spans="1:5" x14ac:dyDescent="0.2">
      <c r="A418" s="1">
        <v>47727</v>
      </c>
      <c r="B418">
        <v>3.0227488292682418E-19</v>
      </c>
      <c r="C418" s="2">
        <f t="shared" si="9"/>
        <v>3.0227488292682418E-19</v>
      </c>
      <c r="D418" s="2">
        <f t="shared" si="10"/>
        <v>-3.0633670698584677E-17</v>
      </c>
      <c r="E418" s="2">
        <f t="shared" si="11"/>
        <v>3.123822046443833E-17</v>
      </c>
    </row>
    <row r="419" spans="1:5" x14ac:dyDescent="0.2">
      <c r="A419" s="1">
        <v>47757</v>
      </c>
      <c r="B419">
        <v>6.6504415492441958E-19</v>
      </c>
      <c r="C419" s="2">
        <f t="shared" si="9"/>
        <v>6.6504415492441958E-19</v>
      </c>
      <c r="D419" s="2">
        <f t="shared" si="10"/>
        <v>-3.041579053830133E-17</v>
      </c>
      <c r="E419" s="2">
        <f t="shared" si="11"/>
        <v>3.1745878848150173E-17</v>
      </c>
    </row>
    <row r="420" spans="1:5" x14ac:dyDescent="0.2">
      <c r="A420" s="1">
        <v>47788</v>
      </c>
      <c r="B420">
        <v>8.4953922366023462E-19</v>
      </c>
      <c r="C420" s="2">
        <f t="shared" si="9"/>
        <v>8.4953922366023462E-19</v>
      </c>
      <c r="D420" s="2">
        <f t="shared" si="10"/>
        <v>-3.0375794542487144E-17</v>
      </c>
      <c r="E420" s="2">
        <f t="shared" si="11"/>
        <v>3.2074872989807613E-17</v>
      </c>
    </row>
    <row r="421" spans="1:5" x14ac:dyDescent="0.2">
      <c r="A421" s="1">
        <v>47818</v>
      </c>
      <c r="B421">
        <v>1.0290449118819815E-18</v>
      </c>
      <c r="C421" s="2">
        <f t="shared" si="9"/>
        <v>1.0290449118819815E-18</v>
      </c>
      <c r="D421" s="2">
        <f t="shared" si="10"/>
        <v>-3.0340403553695925E-17</v>
      </c>
      <c r="E421" s="2">
        <f t="shared" si="11"/>
        <v>3.2398493377459889E-17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2D523-381B-433F-9CB9-6EDDE3DBDC0C}">
  <dimension ref="A1:H421"/>
  <sheetViews>
    <sheetView topLeftCell="A28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17.28515625" customWidth="1"/>
    <col min="3" max="3" width="26.140625" customWidth="1"/>
    <col min="4" max="4" width="41.42578125" customWidth="1"/>
    <col min="5" max="5" width="41.140625" customWidth="1"/>
    <col min="7" max="7" width="10.28515625" customWidth="1"/>
    <col min="8" max="8" width="8.42578125" customWidth="1"/>
  </cols>
  <sheetData>
    <row r="1" spans="1:8" x14ac:dyDescent="0.2">
      <c r="A1" t="s">
        <v>9</v>
      </c>
      <c r="B1" t="s">
        <v>7</v>
      </c>
      <c r="C1" t="s">
        <v>22</v>
      </c>
      <c r="D1" t="s">
        <v>23</v>
      </c>
      <c r="E1" t="s">
        <v>24</v>
      </c>
      <c r="G1" t="s">
        <v>13</v>
      </c>
      <c r="H1" t="s">
        <v>14</v>
      </c>
    </row>
    <row r="2" spans="1:8" x14ac:dyDescent="0.2">
      <c r="A2" s="1">
        <v>35065</v>
      </c>
      <c r="B2">
        <v>695.4</v>
      </c>
      <c r="G2" t="s">
        <v>15</v>
      </c>
      <c r="H2" s="3">
        <f>_xlfn.FORECAST.ETS.STAT($B$2:$B$298,$A$2:$A$298,1,157,1)</f>
        <v>0.25</v>
      </c>
    </row>
    <row r="3" spans="1:8" x14ac:dyDescent="0.2">
      <c r="A3" s="1">
        <v>35096</v>
      </c>
      <c r="B3">
        <v>696.9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>
        <v>678.6</v>
      </c>
      <c r="G4" t="s">
        <v>17</v>
      </c>
      <c r="H4" s="3">
        <f>_xlfn.FORECAST.ETS.STAT($B$2:$B$298,$A$2:$A$298,3,157,1)</f>
        <v>0.749</v>
      </c>
    </row>
    <row r="5" spans="1:8" x14ac:dyDescent="0.2">
      <c r="A5" s="1">
        <v>35156</v>
      </c>
      <c r="B5">
        <v>698.9</v>
      </c>
      <c r="G5" t="s">
        <v>18</v>
      </c>
      <c r="H5" s="3">
        <f>_xlfn.FORECAST.ETS.STAT($B$2:$B$298,$A$2:$A$298,4,157,1)</f>
        <v>1.2397330762081211</v>
      </c>
    </row>
    <row r="6" spans="1:8" x14ac:dyDescent="0.2">
      <c r="A6" s="1">
        <v>35186</v>
      </c>
      <c r="B6">
        <v>692.9</v>
      </c>
      <c r="G6" t="s">
        <v>19</v>
      </c>
      <c r="H6" s="3">
        <f>_xlfn.FORECAST.ETS.STAT($B$2:$B$298,$A$2:$A$298,5,157,1)</f>
        <v>5.3819749396035607E-2</v>
      </c>
    </row>
    <row r="7" spans="1:8" x14ac:dyDescent="0.2">
      <c r="A7" s="1">
        <v>35217</v>
      </c>
      <c r="B7">
        <v>679.5</v>
      </c>
      <c r="G7" t="s">
        <v>20</v>
      </c>
      <c r="H7" s="3">
        <f>_xlfn.FORECAST.ETS.STAT($B$2:$B$298,$A$2:$A$298,6,157,1)</f>
        <v>42.687213618424579</v>
      </c>
    </row>
    <row r="8" spans="1:8" x14ac:dyDescent="0.2">
      <c r="A8" s="1">
        <v>35247</v>
      </c>
      <c r="B8">
        <v>681.9</v>
      </c>
      <c r="G8" t="s">
        <v>21</v>
      </c>
      <c r="H8" s="3">
        <f>_xlfn.FORECAST.ETS.STAT($B$2:$B$298,$A$2:$A$298,7,157,1)</f>
        <v>56.400316074688988</v>
      </c>
    </row>
    <row r="9" spans="1:8" x14ac:dyDescent="0.2">
      <c r="A9" s="1">
        <v>35278</v>
      </c>
      <c r="B9">
        <v>706.5</v>
      </c>
    </row>
    <row r="10" spans="1:8" x14ac:dyDescent="0.2">
      <c r="A10" s="1">
        <v>35309</v>
      </c>
      <c r="B10">
        <v>684.7</v>
      </c>
    </row>
    <row r="11" spans="1:8" x14ac:dyDescent="0.2">
      <c r="A11" s="1">
        <v>35339</v>
      </c>
      <c r="B11">
        <v>681.6</v>
      </c>
    </row>
    <row r="12" spans="1:8" x14ac:dyDescent="0.2">
      <c r="A12" s="1">
        <v>35370</v>
      </c>
      <c r="B12">
        <v>691.2</v>
      </c>
    </row>
    <row r="13" spans="1:8" x14ac:dyDescent="0.2">
      <c r="A13" s="1">
        <v>35400</v>
      </c>
      <c r="B13">
        <v>726.2</v>
      </c>
    </row>
    <row r="14" spans="1:8" x14ac:dyDescent="0.2">
      <c r="A14" s="1">
        <v>35431</v>
      </c>
      <c r="B14">
        <v>696.5</v>
      </c>
    </row>
    <row r="15" spans="1:8" x14ac:dyDescent="0.2">
      <c r="A15" s="1">
        <v>35462</v>
      </c>
      <c r="B15">
        <v>684</v>
      </c>
    </row>
    <row r="16" spans="1:8" x14ac:dyDescent="0.2">
      <c r="A16" s="1">
        <v>35490</v>
      </c>
      <c r="B16">
        <v>711.8</v>
      </c>
    </row>
    <row r="17" spans="1:2" x14ac:dyDescent="0.2">
      <c r="A17" s="1">
        <v>35521</v>
      </c>
      <c r="B17">
        <v>718.2</v>
      </c>
    </row>
    <row r="18" spans="1:2" x14ac:dyDescent="0.2">
      <c r="A18" s="1">
        <v>35551</v>
      </c>
      <c r="B18">
        <v>751.5</v>
      </c>
    </row>
    <row r="19" spans="1:2" x14ac:dyDescent="0.2">
      <c r="A19" s="1">
        <v>35582</v>
      </c>
      <c r="B19">
        <v>700.7</v>
      </c>
    </row>
    <row r="20" spans="1:2" x14ac:dyDescent="0.2">
      <c r="A20" s="1">
        <v>35612</v>
      </c>
      <c r="B20">
        <v>675.8</v>
      </c>
    </row>
    <row r="21" spans="1:2" x14ac:dyDescent="0.2">
      <c r="A21" s="1">
        <v>35643</v>
      </c>
      <c r="B21">
        <v>685.2</v>
      </c>
    </row>
    <row r="22" spans="1:2" x14ac:dyDescent="0.2">
      <c r="A22" s="1">
        <v>35674</v>
      </c>
      <c r="B22">
        <v>742.7</v>
      </c>
    </row>
    <row r="23" spans="1:2" x14ac:dyDescent="0.2">
      <c r="A23" s="1">
        <v>35704</v>
      </c>
      <c r="B23">
        <v>817.7</v>
      </c>
    </row>
    <row r="24" spans="1:2" x14ac:dyDescent="0.2">
      <c r="A24" s="1">
        <v>35735</v>
      </c>
      <c r="B24">
        <v>785.7</v>
      </c>
    </row>
    <row r="25" spans="1:2" x14ac:dyDescent="0.2">
      <c r="A25" s="1">
        <v>35765</v>
      </c>
      <c r="B25">
        <v>808</v>
      </c>
    </row>
    <row r="26" spans="1:2" x14ac:dyDescent="0.2">
      <c r="A26" s="1">
        <v>35796</v>
      </c>
      <c r="B26">
        <v>784.2</v>
      </c>
    </row>
    <row r="27" spans="1:2" x14ac:dyDescent="0.2">
      <c r="A27" s="1">
        <v>35827</v>
      </c>
      <c r="B27">
        <v>765.7</v>
      </c>
    </row>
    <row r="28" spans="1:2" x14ac:dyDescent="0.2">
      <c r="A28" s="1">
        <v>35855</v>
      </c>
      <c r="B28">
        <v>806</v>
      </c>
    </row>
    <row r="29" spans="1:2" x14ac:dyDescent="0.2">
      <c r="A29" s="1">
        <v>35886</v>
      </c>
      <c r="B29">
        <v>811.5</v>
      </c>
    </row>
    <row r="30" spans="1:2" x14ac:dyDescent="0.2">
      <c r="A30" s="1">
        <v>35916</v>
      </c>
      <c r="B30">
        <v>833.3</v>
      </c>
    </row>
    <row r="31" spans="1:2" x14ac:dyDescent="0.2">
      <c r="A31" s="1">
        <v>35947</v>
      </c>
      <c r="B31">
        <v>794.1</v>
      </c>
    </row>
    <row r="32" spans="1:2" x14ac:dyDescent="0.2">
      <c r="A32" s="1">
        <v>35977</v>
      </c>
      <c r="B32">
        <v>841.6</v>
      </c>
    </row>
    <row r="33" spans="1:2" x14ac:dyDescent="0.2">
      <c r="A33" s="1">
        <v>36008</v>
      </c>
      <c r="B33">
        <v>873.7</v>
      </c>
    </row>
    <row r="34" spans="1:2" x14ac:dyDescent="0.2">
      <c r="A34" s="1">
        <v>36039</v>
      </c>
      <c r="B34">
        <v>976.6</v>
      </c>
    </row>
    <row r="35" spans="1:2" x14ac:dyDescent="0.2">
      <c r="A35" s="1">
        <v>36069</v>
      </c>
      <c r="B35">
        <v>917.6</v>
      </c>
    </row>
    <row r="36" spans="1:2" x14ac:dyDescent="0.2">
      <c r="A36" s="1">
        <v>36100</v>
      </c>
      <c r="B36">
        <v>873.1</v>
      </c>
    </row>
    <row r="37" spans="1:2" x14ac:dyDescent="0.2">
      <c r="A37" s="1">
        <v>36130</v>
      </c>
      <c r="B37">
        <v>973.2</v>
      </c>
    </row>
    <row r="38" spans="1:2" x14ac:dyDescent="0.2">
      <c r="A38" s="1">
        <v>36161</v>
      </c>
      <c r="B38">
        <v>966.4</v>
      </c>
    </row>
    <row r="39" spans="1:2" x14ac:dyDescent="0.2">
      <c r="A39" s="1">
        <v>36192</v>
      </c>
      <c r="B39">
        <v>836.4</v>
      </c>
    </row>
    <row r="40" spans="1:2" x14ac:dyDescent="0.2">
      <c r="A40" s="1">
        <v>36220</v>
      </c>
      <c r="B40">
        <v>836.4</v>
      </c>
    </row>
    <row r="41" spans="1:2" x14ac:dyDescent="0.2">
      <c r="A41" s="1">
        <v>36251</v>
      </c>
      <c r="B41">
        <v>857.7</v>
      </c>
    </row>
    <row r="42" spans="1:2" x14ac:dyDescent="0.2">
      <c r="A42" s="1">
        <v>36281</v>
      </c>
      <c r="B42">
        <v>929.4</v>
      </c>
    </row>
    <row r="43" spans="1:2" x14ac:dyDescent="0.2">
      <c r="A43" s="1">
        <v>36312</v>
      </c>
      <c r="B43">
        <v>978.6</v>
      </c>
    </row>
    <row r="44" spans="1:2" x14ac:dyDescent="0.2">
      <c r="A44" s="1">
        <v>36342</v>
      </c>
      <c r="B44">
        <v>1033.7</v>
      </c>
    </row>
    <row r="45" spans="1:2" x14ac:dyDescent="0.2">
      <c r="A45" s="1">
        <v>36373</v>
      </c>
      <c r="B45">
        <v>1020.8</v>
      </c>
    </row>
    <row r="46" spans="1:2" x14ac:dyDescent="0.2">
      <c r="A46" s="1">
        <v>36404</v>
      </c>
      <c r="B46">
        <v>1020.8</v>
      </c>
    </row>
    <row r="47" spans="1:2" x14ac:dyDescent="0.2">
      <c r="A47" s="1">
        <v>36434</v>
      </c>
      <c r="B47">
        <v>923.8</v>
      </c>
    </row>
    <row r="48" spans="1:2" x14ac:dyDescent="0.2">
      <c r="A48" s="1">
        <v>36465</v>
      </c>
      <c r="B48">
        <v>1001.7</v>
      </c>
    </row>
    <row r="49" spans="1:2" x14ac:dyDescent="0.2">
      <c r="A49" s="1">
        <v>36495</v>
      </c>
      <c r="B49">
        <v>990.7</v>
      </c>
    </row>
    <row r="50" spans="1:2" x14ac:dyDescent="0.2">
      <c r="A50" s="1">
        <v>36526</v>
      </c>
      <c r="B50">
        <v>971.4</v>
      </c>
    </row>
    <row r="51" spans="1:2" x14ac:dyDescent="0.2">
      <c r="A51" s="1">
        <v>36557</v>
      </c>
      <c r="B51">
        <v>940.2</v>
      </c>
    </row>
    <row r="52" spans="1:2" x14ac:dyDescent="0.2">
      <c r="A52" s="1">
        <v>36586</v>
      </c>
      <c r="B52">
        <v>1093.5999999999999</v>
      </c>
    </row>
    <row r="53" spans="1:2" x14ac:dyDescent="0.2">
      <c r="A53" s="1">
        <v>36617</v>
      </c>
      <c r="B53">
        <v>1101.9000000000001</v>
      </c>
    </row>
    <row r="54" spans="1:2" x14ac:dyDescent="0.2">
      <c r="A54" s="1">
        <v>36647</v>
      </c>
      <c r="B54">
        <v>1041.2</v>
      </c>
    </row>
    <row r="55" spans="1:2" x14ac:dyDescent="0.2">
      <c r="A55" s="1">
        <v>36678</v>
      </c>
      <c r="B55">
        <v>995</v>
      </c>
    </row>
    <row r="56" spans="1:2" x14ac:dyDescent="0.2">
      <c r="A56" s="1">
        <v>36708</v>
      </c>
      <c r="B56">
        <v>988.8</v>
      </c>
    </row>
    <row r="57" spans="1:2" x14ac:dyDescent="0.2">
      <c r="A57" s="1">
        <v>36739</v>
      </c>
      <c r="B57">
        <v>966.1</v>
      </c>
    </row>
    <row r="58" spans="1:2" x14ac:dyDescent="0.2">
      <c r="A58" s="1">
        <v>36770</v>
      </c>
      <c r="B58">
        <v>1003.7</v>
      </c>
    </row>
    <row r="59" spans="1:2" x14ac:dyDescent="0.2">
      <c r="A59" s="1">
        <v>36800</v>
      </c>
      <c r="B59">
        <v>1048.5999999999999</v>
      </c>
    </row>
    <row r="60" spans="1:2" x14ac:dyDescent="0.2">
      <c r="A60" s="1">
        <v>36831</v>
      </c>
      <c r="B60">
        <v>1047.3</v>
      </c>
    </row>
    <row r="61" spans="1:2" x14ac:dyDescent="0.2">
      <c r="A61" s="1">
        <v>36861</v>
      </c>
      <c r="B61">
        <v>1034.5</v>
      </c>
    </row>
    <row r="62" spans="1:2" x14ac:dyDescent="0.2">
      <c r="A62" s="1">
        <v>36892</v>
      </c>
      <c r="B62">
        <v>973.3</v>
      </c>
    </row>
    <row r="63" spans="1:2" x14ac:dyDescent="0.2">
      <c r="A63" s="1">
        <v>36923</v>
      </c>
      <c r="B63">
        <v>953.8</v>
      </c>
    </row>
    <row r="64" spans="1:2" x14ac:dyDescent="0.2">
      <c r="A64" s="1">
        <v>36951</v>
      </c>
      <c r="B64">
        <v>917.3</v>
      </c>
    </row>
    <row r="65" spans="1:2" x14ac:dyDescent="0.2">
      <c r="A65" s="1">
        <v>36982</v>
      </c>
      <c r="B65">
        <v>1127</v>
      </c>
    </row>
    <row r="66" spans="1:2" x14ac:dyDescent="0.2">
      <c r="A66" s="1">
        <v>37012</v>
      </c>
      <c r="B66">
        <v>1020.9</v>
      </c>
    </row>
    <row r="67" spans="1:2" x14ac:dyDescent="0.2">
      <c r="A67" s="1">
        <v>37043</v>
      </c>
      <c r="B67">
        <v>942.2</v>
      </c>
    </row>
    <row r="68" spans="1:2" x14ac:dyDescent="0.2">
      <c r="A68" s="1">
        <v>37073</v>
      </c>
      <c r="B68">
        <v>923.8</v>
      </c>
    </row>
    <row r="69" spans="1:2" x14ac:dyDescent="0.2">
      <c r="A69" s="1">
        <v>37104</v>
      </c>
      <c r="B69">
        <v>892.1</v>
      </c>
    </row>
    <row r="70" spans="1:2" x14ac:dyDescent="0.2">
      <c r="A70" s="1">
        <v>37135</v>
      </c>
      <c r="B70">
        <v>1015</v>
      </c>
    </row>
    <row r="71" spans="1:2" x14ac:dyDescent="0.2">
      <c r="A71" s="1">
        <v>37165</v>
      </c>
      <c r="B71">
        <v>1173.2</v>
      </c>
    </row>
    <row r="72" spans="1:2" x14ac:dyDescent="0.2">
      <c r="A72" s="1">
        <v>37196</v>
      </c>
      <c r="B72">
        <v>1145.7</v>
      </c>
    </row>
    <row r="73" spans="1:2" x14ac:dyDescent="0.2">
      <c r="A73" s="1">
        <v>37226</v>
      </c>
      <c r="B73">
        <v>1111.7</v>
      </c>
    </row>
    <row r="74" spans="1:2" x14ac:dyDescent="0.2">
      <c r="A74" s="1">
        <v>37257</v>
      </c>
      <c r="B74">
        <v>1124</v>
      </c>
    </row>
    <row r="75" spans="1:2" x14ac:dyDescent="0.2">
      <c r="A75" s="1">
        <v>37288</v>
      </c>
      <c r="B75">
        <v>1125</v>
      </c>
    </row>
    <row r="76" spans="1:2" x14ac:dyDescent="0.2">
      <c r="A76" s="1">
        <v>37316</v>
      </c>
      <c r="B76">
        <v>1066.8</v>
      </c>
    </row>
    <row r="77" spans="1:2" x14ac:dyDescent="0.2">
      <c r="A77" s="1">
        <v>37347</v>
      </c>
      <c r="B77">
        <v>1085.7</v>
      </c>
    </row>
    <row r="78" spans="1:2" x14ac:dyDescent="0.2">
      <c r="A78" s="1">
        <v>37377</v>
      </c>
      <c r="B78">
        <v>976.9</v>
      </c>
    </row>
    <row r="79" spans="1:2" x14ac:dyDescent="0.2">
      <c r="A79" s="1">
        <v>37408</v>
      </c>
      <c r="B79">
        <v>1001.7</v>
      </c>
    </row>
    <row r="80" spans="1:2" x14ac:dyDescent="0.2">
      <c r="A80" s="1">
        <v>37438</v>
      </c>
      <c r="B80">
        <v>968</v>
      </c>
    </row>
    <row r="81" spans="1:2" x14ac:dyDescent="0.2">
      <c r="A81" s="1">
        <v>37469</v>
      </c>
      <c r="B81">
        <v>1073.5</v>
      </c>
    </row>
    <row r="82" spans="1:2" x14ac:dyDescent="0.2">
      <c r="A82" s="1">
        <v>37500</v>
      </c>
      <c r="B82">
        <v>1023.1</v>
      </c>
    </row>
    <row r="83" spans="1:2" x14ac:dyDescent="0.2">
      <c r="A83" s="1">
        <v>37530</v>
      </c>
      <c r="B83">
        <v>1028.5</v>
      </c>
    </row>
    <row r="84" spans="1:2" x14ac:dyDescent="0.2">
      <c r="A84" s="1">
        <v>37561</v>
      </c>
      <c r="B84">
        <v>1003.2</v>
      </c>
    </row>
    <row r="85" spans="1:2" x14ac:dyDescent="0.2">
      <c r="A85" s="1">
        <v>37591</v>
      </c>
      <c r="B85">
        <v>990.7</v>
      </c>
    </row>
    <row r="86" spans="1:2" x14ac:dyDescent="0.2">
      <c r="A86" s="1">
        <v>37622</v>
      </c>
      <c r="B86">
        <v>882.6</v>
      </c>
    </row>
    <row r="87" spans="1:2" x14ac:dyDescent="0.2">
      <c r="A87" s="1">
        <v>37653</v>
      </c>
      <c r="B87">
        <v>893</v>
      </c>
    </row>
    <row r="88" spans="1:2" x14ac:dyDescent="0.2">
      <c r="A88" s="1">
        <v>37681</v>
      </c>
      <c r="B88">
        <v>891.5</v>
      </c>
    </row>
    <row r="89" spans="1:2" x14ac:dyDescent="0.2">
      <c r="A89" s="1">
        <v>37712</v>
      </c>
      <c r="B89">
        <v>956.1</v>
      </c>
    </row>
    <row r="90" spans="1:2" x14ac:dyDescent="0.2">
      <c r="A90" s="1">
        <v>37742</v>
      </c>
      <c r="B90">
        <v>982.4</v>
      </c>
    </row>
    <row r="91" spans="1:2" x14ac:dyDescent="0.2">
      <c r="A91" s="1">
        <v>37773</v>
      </c>
      <c r="B91">
        <v>895.9</v>
      </c>
    </row>
    <row r="92" spans="1:2" x14ac:dyDescent="0.2">
      <c r="A92" s="1">
        <v>37803</v>
      </c>
      <c r="B92">
        <v>881.9</v>
      </c>
    </row>
    <row r="93" spans="1:2" x14ac:dyDescent="0.2">
      <c r="A93" s="1">
        <v>37834</v>
      </c>
      <c r="B93">
        <v>864.3</v>
      </c>
    </row>
    <row r="94" spans="1:2" x14ac:dyDescent="0.2">
      <c r="A94" s="1">
        <v>37865</v>
      </c>
      <c r="B94">
        <v>845.7</v>
      </c>
    </row>
    <row r="95" spans="1:2" x14ac:dyDescent="0.2">
      <c r="A95" s="1">
        <v>37895</v>
      </c>
      <c r="B95">
        <v>905.5</v>
      </c>
    </row>
    <row r="96" spans="1:2" x14ac:dyDescent="0.2">
      <c r="A96" s="1">
        <v>37926</v>
      </c>
      <c r="B96">
        <v>1075.7</v>
      </c>
    </row>
    <row r="97" spans="1:2" x14ac:dyDescent="0.2">
      <c r="A97" s="1">
        <v>37956</v>
      </c>
      <c r="B97">
        <v>954.5</v>
      </c>
    </row>
    <row r="98" spans="1:2" x14ac:dyDescent="0.2">
      <c r="A98" s="1">
        <v>37987</v>
      </c>
      <c r="B98">
        <v>870.5</v>
      </c>
    </row>
    <row r="99" spans="1:2" x14ac:dyDescent="0.2">
      <c r="A99" s="1">
        <v>38018</v>
      </c>
      <c r="B99">
        <v>802.2</v>
      </c>
    </row>
    <row r="100" spans="1:2" x14ac:dyDescent="0.2">
      <c r="A100" s="1">
        <v>38047</v>
      </c>
      <c r="B100">
        <v>849.4</v>
      </c>
    </row>
    <row r="101" spans="1:2" x14ac:dyDescent="0.2">
      <c r="A101" s="1">
        <v>38078</v>
      </c>
      <c r="B101">
        <v>830.7</v>
      </c>
    </row>
    <row r="102" spans="1:2" x14ac:dyDescent="0.2">
      <c r="A102" s="1">
        <v>38108</v>
      </c>
      <c r="B102">
        <v>798.7</v>
      </c>
    </row>
    <row r="103" spans="1:2" x14ac:dyDescent="0.2">
      <c r="A103" s="1">
        <v>38139</v>
      </c>
      <c r="B103">
        <v>815.8</v>
      </c>
    </row>
    <row r="104" spans="1:2" x14ac:dyDescent="0.2">
      <c r="A104" s="1">
        <v>38169</v>
      </c>
      <c r="B104">
        <v>771.6</v>
      </c>
    </row>
    <row r="105" spans="1:2" x14ac:dyDescent="0.2">
      <c r="A105" s="1">
        <v>38200</v>
      </c>
      <c r="B105">
        <v>775.9</v>
      </c>
    </row>
    <row r="106" spans="1:2" x14ac:dyDescent="0.2">
      <c r="A106" s="1">
        <v>38231</v>
      </c>
      <c r="B106">
        <v>776</v>
      </c>
    </row>
    <row r="107" spans="1:2" x14ac:dyDescent="0.2">
      <c r="A107" s="1">
        <v>38261</v>
      </c>
      <c r="B107">
        <v>774.2</v>
      </c>
    </row>
    <row r="108" spans="1:2" x14ac:dyDescent="0.2">
      <c r="A108" s="1">
        <v>38292</v>
      </c>
      <c r="B108">
        <v>872.6</v>
      </c>
    </row>
    <row r="109" spans="1:2" x14ac:dyDescent="0.2">
      <c r="A109" s="1">
        <v>38322</v>
      </c>
      <c r="B109">
        <v>848.2</v>
      </c>
    </row>
    <row r="110" spans="1:2" x14ac:dyDescent="0.2">
      <c r="A110" s="1">
        <v>38353</v>
      </c>
      <c r="B110">
        <v>816.4</v>
      </c>
    </row>
    <row r="111" spans="1:2" x14ac:dyDescent="0.2">
      <c r="A111" s="1">
        <v>38384</v>
      </c>
      <c r="B111">
        <v>751.8</v>
      </c>
    </row>
    <row r="112" spans="1:2" x14ac:dyDescent="0.2">
      <c r="A112" s="1">
        <v>38412</v>
      </c>
      <c r="B112">
        <v>745.6</v>
      </c>
    </row>
    <row r="113" spans="1:2" x14ac:dyDescent="0.2">
      <c r="A113" s="1">
        <v>38443</v>
      </c>
      <c r="B113">
        <v>737.3</v>
      </c>
    </row>
    <row r="114" spans="1:2" x14ac:dyDescent="0.2">
      <c r="A114" s="1">
        <v>38473</v>
      </c>
      <c r="B114">
        <v>839.8</v>
      </c>
    </row>
    <row r="115" spans="1:2" x14ac:dyDescent="0.2">
      <c r="A115" s="1">
        <v>38504</v>
      </c>
      <c r="B115">
        <v>791.1</v>
      </c>
    </row>
    <row r="116" spans="1:2" x14ac:dyDescent="0.2">
      <c r="A116" s="1">
        <v>38534</v>
      </c>
      <c r="B116">
        <v>802.9</v>
      </c>
    </row>
    <row r="117" spans="1:2" x14ac:dyDescent="0.2">
      <c r="A117" s="1">
        <v>38565</v>
      </c>
      <c r="B117">
        <v>803.6</v>
      </c>
    </row>
    <row r="118" spans="1:2" x14ac:dyDescent="0.2">
      <c r="A118" s="1">
        <v>38596</v>
      </c>
      <c r="B118">
        <v>754.1</v>
      </c>
    </row>
    <row r="119" spans="1:2" x14ac:dyDescent="0.2">
      <c r="A119" s="1">
        <v>38626</v>
      </c>
      <c r="B119">
        <v>739</v>
      </c>
    </row>
    <row r="120" spans="1:2" x14ac:dyDescent="0.2">
      <c r="A120" s="1">
        <v>38657</v>
      </c>
      <c r="B120">
        <v>750</v>
      </c>
    </row>
    <row r="121" spans="1:2" x14ac:dyDescent="0.2">
      <c r="A121" s="1">
        <v>38687</v>
      </c>
      <c r="B121">
        <v>798.7</v>
      </c>
    </row>
    <row r="122" spans="1:2" x14ac:dyDescent="0.2">
      <c r="A122" s="1">
        <v>38718</v>
      </c>
      <c r="B122">
        <v>742.2</v>
      </c>
    </row>
    <row r="123" spans="1:2" x14ac:dyDescent="0.2">
      <c r="A123" s="1">
        <v>38749</v>
      </c>
      <c r="B123">
        <v>697.8</v>
      </c>
    </row>
    <row r="124" spans="1:2" x14ac:dyDescent="0.2">
      <c r="A124" s="1">
        <v>38777</v>
      </c>
      <c r="B124">
        <v>715.9</v>
      </c>
    </row>
    <row r="125" spans="1:2" x14ac:dyDescent="0.2">
      <c r="A125" s="1">
        <v>38808</v>
      </c>
      <c r="B125">
        <v>717.9</v>
      </c>
    </row>
    <row r="126" spans="1:2" x14ac:dyDescent="0.2">
      <c r="A126" s="1">
        <v>38838</v>
      </c>
      <c r="B126">
        <v>754.9</v>
      </c>
    </row>
    <row r="127" spans="1:2" x14ac:dyDescent="0.2">
      <c r="A127" s="1">
        <v>38869</v>
      </c>
      <c r="B127">
        <v>737.4</v>
      </c>
    </row>
    <row r="128" spans="1:2" x14ac:dyDescent="0.2">
      <c r="A128" s="1">
        <v>38899</v>
      </c>
      <c r="B128">
        <v>713.1</v>
      </c>
    </row>
    <row r="129" spans="1:2" x14ac:dyDescent="0.2">
      <c r="A129" s="1">
        <v>38930</v>
      </c>
      <c r="B129">
        <v>704.8</v>
      </c>
    </row>
    <row r="130" spans="1:2" x14ac:dyDescent="0.2">
      <c r="A130" s="1">
        <v>38961</v>
      </c>
      <c r="B130">
        <v>733.6</v>
      </c>
    </row>
    <row r="131" spans="1:2" x14ac:dyDescent="0.2">
      <c r="A131" s="1">
        <v>38991</v>
      </c>
      <c r="B131">
        <v>756.6</v>
      </c>
    </row>
    <row r="132" spans="1:2" x14ac:dyDescent="0.2">
      <c r="A132" s="1">
        <v>39022</v>
      </c>
      <c r="B132">
        <v>737.7</v>
      </c>
    </row>
    <row r="133" spans="1:2" x14ac:dyDescent="0.2">
      <c r="A133" s="1">
        <v>39052</v>
      </c>
      <c r="B133">
        <v>743.1</v>
      </c>
    </row>
    <row r="134" spans="1:2" x14ac:dyDescent="0.2">
      <c r="A134" s="1">
        <v>39083</v>
      </c>
      <c r="B134">
        <v>743.8</v>
      </c>
    </row>
    <row r="135" spans="1:2" x14ac:dyDescent="0.2">
      <c r="A135" s="1">
        <v>39114</v>
      </c>
      <c r="B135">
        <v>733.6</v>
      </c>
    </row>
    <row r="136" spans="1:2" x14ac:dyDescent="0.2">
      <c r="A136" s="1">
        <v>39142</v>
      </c>
      <c r="B136">
        <v>713.8</v>
      </c>
    </row>
    <row r="137" spans="1:2" x14ac:dyDescent="0.2">
      <c r="A137" s="1">
        <v>39173</v>
      </c>
      <c r="B137">
        <v>745.7</v>
      </c>
    </row>
    <row r="138" spans="1:2" x14ac:dyDescent="0.2">
      <c r="A138" s="1">
        <v>39203</v>
      </c>
      <c r="B138">
        <v>737.6</v>
      </c>
    </row>
    <row r="139" spans="1:2" x14ac:dyDescent="0.2">
      <c r="A139" s="1">
        <v>39234</v>
      </c>
      <c r="B139">
        <v>709</v>
      </c>
    </row>
    <row r="140" spans="1:2" x14ac:dyDescent="0.2">
      <c r="A140" s="1">
        <v>39264</v>
      </c>
      <c r="B140">
        <v>682.2</v>
      </c>
    </row>
    <row r="141" spans="1:2" x14ac:dyDescent="0.2">
      <c r="A141" s="1">
        <v>39295</v>
      </c>
      <c r="B141">
        <v>687.2</v>
      </c>
    </row>
    <row r="142" spans="1:2" x14ac:dyDescent="0.2">
      <c r="A142" s="1">
        <v>39326</v>
      </c>
      <c r="B142">
        <v>683.7</v>
      </c>
    </row>
    <row r="143" spans="1:2" x14ac:dyDescent="0.2">
      <c r="A143" s="1">
        <v>39356</v>
      </c>
      <c r="B143">
        <v>677.9</v>
      </c>
    </row>
    <row r="144" spans="1:2" x14ac:dyDescent="0.2">
      <c r="A144" s="1">
        <v>39387</v>
      </c>
      <c r="B144">
        <v>689.2</v>
      </c>
    </row>
    <row r="145" spans="1:2" x14ac:dyDescent="0.2">
      <c r="A145" s="1">
        <v>39417</v>
      </c>
      <c r="B145">
        <v>694</v>
      </c>
    </row>
    <row r="146" spans="1:2" x14ac:dyDescent="0.2">
      <c r="A146" s="1">
        <v>39448</v>
      </c>
      <c r="B146">
        <v>697.5</v>
      </c>
    </row>
    <row r="147" spans="1:2" x14ac:dyDescent="0.2">
      <c r="A147" s="1">
        <v>39479</v>
      </c>
      <c r="B147">
        <v>714.9</v>
      </c>
    </row>
    <row r="148" spans="1:2" x14ac:dyDescent="0.2">
      <c r="A148" s="1">
        <v>39508</v>
      </c>
      <c r="B148">
        <v>716.7</v>
      </c>
    </row>
    <row r="149" spans="1:2" x14ac:dyDescent="0.2">
      <c r="A149" s="1">
        <v>39539</v>
      </c>
      <c r="B149">
        <v>701.5</v>
      </c>
    </row>
    <row r="150" spans="1:2" x14ac:dyDescent="0.2">
      <c r="A150" s="1">
        <v>39569</v>
      </c>
      <c r="B150">
        <v>683.5</v>
      </c>
    </row>
    <row r="151" spans="1:2" x14ac:dyDescent="0.2">
      <c r="A151" s="1">
        <v>39600</v>
      </c>
      <c r="B151">
        <v>696.3</v>
      </c>
    </row>
    <row r="152" spans="1:2" x14ac:dyDescent="0.2">
      <c r="A152" s="1">
        <v>39630</v>
      </c>
      <c r="B152">
        <v>657.1</v>
      </c>
    </row>
    <row r="153" spans="1:2" x14ac:dyDescent="0.2">
      <c r="A153" s="1">
        <v>39661</v>
      </c>
      <c r="B153">
        <v>643.20000000000005</v>
      </c>
    </row>
    <row r="154" spans="1:2" x14ac:dyDescent="0.2">
      <c r="A154" s="1">
        <v>39692</v>
      </c>
      <c r="B154">
        <v>648.70000000000005</v>
      </c>
    </row>
    <row r="155" spans="1:2" x14ac:dyDescent="0.2">
      <c r="A155" s="1">
        <v>39722</v>
      </c>
      <c r="B155">
        <v>683</v>
      </c>
    </row>
    <row r="156" spans="1:2" x14ac:dyDescent="0.2">
      <c r="A156" s="1">
        <v>39753</v>
      </c>
      <c r="B156">
        <v>678.8</v>
      </c>
    </row>
    <row r="157" spans="1:2" x14ac:dyDescent="0.2">
      <c r="A157" s="1">
        <v>39783</v>
      </c>
      <c r="B157">
        <v>662.9</v>
      </c>
    </row>
    <row r="158" spans="1:2" x14ac:dyDescent="0.2">
      <c r="A158" s="1">
        <v>39814</v>
      </c>
      <c r="B158">
        <v>686.8</v>
      </c>
    </row>
    <row r="159" spans="1:2" x14ac:dyDescent="0.2">
      <c r="A159" s="1">
        <v>39845</v>
      </c>
      <c r="B159">
        <v>662.3</v>
      </c>
    </row>
    <row r="160" spans="1:2" x14ac:dyDescent="0.2">
      <c r="A160" s="1">
        <v>39873</v>
      </c>
      <c r="B160">
        <v>663.6</v>
      </c>
    </row>
    <row r="161" spans="1:2" x14ac:dyDescent="0.2">
      <c r="A161" s="1">
        <v>39904</v>
      </c>
      <c r="B161">
        <v>680.4</v>
      </c>
    </row>
    <row r="162" spans="1:2" x14ac:dyDescent="0.2">
      <c r="A162" s="1">
        <v>39934</v>
      </c>
      <c r="B162">
        <v>684.1</v>
      </c>
    </row>
    <row r="163" spans="1:2" x14ac:dyDescent="0.2">
      <c r="A163" s="1">
        <v>39965</v>
      </c>
      <c r="B163">
        <v>672</v>
      </c>
    </row>
    <row r="164" spans="1:2" x14ac:dyDescent="0.2">
      <c r="A164" s="1">
        <v>39995</v>
      </c>
      <c r="B164">
        <v>660.1</v>
      </c>
    </row>
    <row r="165" spans="1:2" x14ac:dyDescent="0.2">
      <c r="A165" s="1">
        <v>40026</v>
      </c>
      <c r="B165">
        <v>651.20000000000005</v>
      </c>
    </row>
    <row r="166" spans="1:2" x14ac:dyDescent="0.2">
      <c r="A166" s="1">
        <v>40057</v>
      </c>
      <c r="B166">
        <v>656.2</v>
      </c>
    </row>
    <row r="167" spans="1:2" x14ac:dyDescent="0.2">
      <c r="A167" s="1">
        <v>40087</v>
      </c>
      <c r="B167">
        <v>677</v>
      </c>
    </row>
    <row r="168" spans="1:2" x14ac:dyDescent="0.2">
      <c r="A168" s="1">
        <v>40118</v>
      </c>
      <c r="B168">
        <v>699.6</v>
      </c>
    </row>
    <row r="169" spans="1:2" x14ac:dyDescent="0.2">
      <c r="A169" s="1">
        <v>40148</v>
      </c>
      <c r="B169">
        <v>684.1</v>
      </c>
    </row>
    <row r="170" spans="1:2" x14ac:dyDescent="0.2">
      <c r="A170" s="1">
        <v>40179</v>
      </c>
      <c r="B170">
        <v>687.2</v>
      </c>
    </row>
    <row r="171" spans="1:2" x14ac:dyDescent="0.2">
      <c r="A171" s="1">
        <v>40210</v>
      </c>
      <c r="B171">
        <v>668.1</v>
      </c>
    </row>
    <row r="172" spans="1:2" x14ac:dyDescent="0.2">
      <c r="A172" s="1">
        <v>40238</v>
      </c>
      <c r="B172">
        <v>668.1</v>
      </c>
    </row>
    <row r="173" spans="1:2" x14ac:dyDescent="0.2">
      <c r="A173" s="1">
        <v>40269</v>
      </c>
      <c r="B173">
        <v>814</v>
      </c>
    </row>
    <row r="174" spans="1:2" x14ac:dyDescent="0.2">
      <c r="A174" s="1">
        <v>40299</v>
      </c>
      <c r="B174">
        <v>779</v>
      </c>
    </row>
    <row r="175" spans="1:2" x14ac:dyDescent="0.2">
      <c r="A175" s="1">
        <v>40330</v>
      </c>
      <c r="B175">
        <v>825.8</v>
      </c>
    </row>
    <row r="176" spans="1:2" x14ac:dyDescent="0.2">
      <c r="A176" s="1">
        <v>40360</v>
      </c>
      <c r="B176">
        <v>816</v>
      </c>
    </row>
    <row r="177" spans="1:2" x14ac:dyDescent="0.2">
      <c r="A177" s="1">
        <v>40391</v>
      </c>
      <c r="B177">
        <v>771</v>
      </c>
    </row>
    <row r="178" spans="1:2" x14ac:dyDescent="0.2">
      <c r="A178" s="1">
        <v>40422</v>
      </c>
      <c r="B178">
        <v>748.8</v>
      </c>
    </row>
    <row r="179" spans="1:2" x14ac:dyDescent="0.2">
      <c r="A179" s="1">
        <v>40452</v>
      </c>
      <c r="B179">
        <v>726.5</v>
      </c>
    </row>
    <row r="180" spans="1:2" x14ac:dyDescent="0.2">
      <c r="A180" s="1">
        <v>40483</v>
      </c>
      <c r="B180">
        <v>685.8</v>
      </c>
    </row>
    <row r="181" spans="1:2" x14ac:dyDescent="0.2">
      <c r="A181" s="1">
        <v>40513</v>
      </c>
      <c r="B181">
        <v>644</v>
      </c>
    </row>
    <row r="182" spans="1:2" x14ac:dyDescent="0.2">
      <c r="A182" s="1">
        <v>40544</v>
      </c>
      <c r="B182">
        <v>638.79999999999995</v>
      </c>
    </row>
    <row r="183" spans="1:2" x14ac:dyDescent="0.2">
      <c r="A183" s="1">
        <v>40575</v>
      </c>
      <c r="B183">
        <v>753</v>
      </c>
    </row>
    <row r="184" spans="1:2" x14ac:dyDescent="0.2">
      <c r="A184" s="1">
        <v>40603</v>
      </c>
      <c r="B184">
        <v>732.6</v>
      </c>
    </row>
    <row r="185" spans="1:2" x14ac:dyDescent="0.2">
      <c r="A185" s="1">
        <v>40634</v>
      </c>
      <c r="B185">
        <v>845.8</v>
      </c>
    </row>
    <row r="186" spans="1:2" x14ac:dyDescent="0.2">
      <c r="A186" s="1">
        <v>40664</v>
      </c>
      <c r="B186">
        <v>849.1</v>
      </c>
    </row>
    <row r="187" spans="1:2" x14ac:dyDescent="0.2">
      <c r="A187" s="1">
        <v>40695</v>
      </c>
      <c r="B187">
        <v>823.6</v>
      </c>
    </row>
    <row r="188" spans="1:2" x14ac:dyDescent="0.2">
      <c r="A188" s="1">
        <v>40725</v>
      </c>
      <c r="B188">
        <v>776.6</v>
      </c>
    </row>
    <row r="189" spans="1:2" x14ac:dyDescent="0.2">
      <c r="A189" s="1">
        <v>40756</v>
      </c>
      <c r="B189">
        <v>804.6</v>
      </c>
    </row>
    <row r="190" spans="1:2" x14ac:dyDescent="0.2">
      <c r="A190" s="1">
        <v>40787</v>
      </c>
      <c r="B190">
        <v>802.4</v>
      </c>
    </row>
    <row r="191" spans="1:2" x14ac:dyDescent="0.2">
      <c r="A191" s="1">
        <v>40817</v>
      </c>
      <c r="B191">
        <v>931.2</v>
      </c>
    </row>
    <row r="192" spans="1:2" x14ac:dyDescent="0.2">
      <c r="A192" s="1">
        <v>40848</v>
      </c>
      <c r="B192">
        <v>961</v>
      </c>
    </row>
    <row r="193" spans="1:2" x14ac:dyDescent="0.2">
      <c r="A193" s="1">
        <v>40878</v>
      </c>
      <c r="B193">
        <v>932</v>
      </c>
    </row>
    <row r="194" spans="1:2" x14ac:dyDescent="0.2">
      <c r="A194" s="1">
        <v>40909</v>
      </c>
      <c r="B194">
        <v>886.4</v>
      </c>
    </row>
    <row r="195" spans="1:2" x14ac:dyDescent="0.2">
      <c r="A195" s="1">
        <v>40940</v>
      </c>
      <c r="B195">
        <v>836.1</v>
      </c>
    </row>
    <row r="196" spans="1:2" x14ac:dyDescent="0.2">
      <c r="A196" s="1">
        <v>40969</v>
      </c>
      <c r="B196">
        <v>832.9</v>
      </c>
    </row>
    <row r="197" spans="1:2" x14ac:dyDescent="0.2">
      <c r="A197" s="1">
        <v>41000</v>
      </c>
      <c r="B197">
        <v>828.5</v>
      </c>
    </row>
    <row r="198" spans="1:2" x14ac:dyDescent="0.2">
      <c r="A198" s="1">
        <v>41030</v>
      </c>
      <c r="B198">
        <v>838.4</v>
      </c>
    </row>
    <row r="199" spans="1:2" x14ac:dyDescent="0.2">
      <c r="A199" s="1">
        <v>41061</v>
      </c>
      <c r="B199">
        <v>862.9</v>
      </c>
    </row>
    <row r="200" spans="1:2" x14ac:dyDescent="0.2">
      <c r="A200" s="1">
        <v>41091</v>
      </c>
      <c r="B200">
        <v>893.2</v>
      </c>
    </row>
    <row r="201" spans="1:2" x14ac:dyDescent="0.2">
      <c r="A201" s="1">
        <v>41122</v>
      </c>
      <c r="B201">
        <v>868</v>
      </c>
    </row>
    <row r="202" spans="1:2" x14ac:dyDescent="0.2">
      <c r="A202" s="1">
        <v>41153</v>
      </c>
      <c r="B202">
        <v>852.1</v>
      </c>
    </row>
    <row r="203" spans="1:2" x14ac:dyDescent="0.2">
      <c r="A203" s="1">
        <v>41183</v>
      </c>
      <c r="B203">
        <v>929.9</v>
      </c>
    </row>
    <row r="204" spans="1:2" x14ac:dyDescent="0.2">
      <c r="A204" s="1">
        <v>41214</v>
      </c>
      <c r="B204">
        <v>877</v>
      </c>
    </row>
    <row r="205" spans="1:2" x14ac:dyDescent="0.2">
      <c r="A205" s="1">
        <v>41244</v>
      </c>
      <c r="B205">
        <v>841.2</v>
      </c>
    </row>
    <row r="206" spans="1:2" x14ac:dyDescent="0.2">
      <c r="A206" s="1">
        <v>41275</v>
      </c>
      <c r="B206">
        <v>808.7</v>
      </c>
    </row>
    <row r="207" spans="1:2" x14ac:dyDescent="0.2">
      <c r="A207" s="1">
        <v>41306</v>
      </c>
      <c r="B207">
        <v>808.7</v>
      </c>
    </row>
    <row r="208" spans="1:2" x14ac:dyDescent="0.2">
      <c r="A208" s="1">
        <v>41334</v>
      </c>
      <c r="B208">
        <v>861.5</v>
      </c>
    </row>
    <row r="209" spans="1:2" x14ac:dyDescent="0.2">
      <c r="A209" s="1">
        <v>41365</v>
      </c>
      <c r="B209">
        <v>837.7</v>
      </c>
    </row>
    <row r="210" spans="1:2" x14ac:dyDescent="0.2">
      <c r="A210" s="1">
        <v>41395</v>
      </c>
      <c r="B210">
        <v>962.1</v>
      </c>
    </row>
    <row r="211" spans="1:2" x14ac:dyDescent="0.2">
      <c r="A211" s="1">
        <v>41426</v>
      </c>
      <c r="B211">
        <v>898.8</v>
      </c>
    </row>
    <row r="212" spans="1:2" x14ac:dyDescent="0.2">
      <c r="A212" s="1">
        <v>41456</v>
      </c>
      <c r="B212">
        <v>809.3</v>
      </c>
    </row>
    <row r="213" spans="1:2" x14ac:dyDescent="0.2">
      <c r="A213" s="1">
        <v>41487</v>
      </c>
      <c r="B213">
        <v>800.4</v>
      </c>
    </row>
    <row r="214" spans="1:2" x14ac:dyDescent="0.2">
      <c r="A214" s="1">
        <v>41518</v>
      </c>
      <c r="B214">
        <v>817.6</v>
      </c>
    </row>
    <row r="215" spans="1:2" x14ac:dyDescent="0.2">
      <c r="A215" s="1">
        <v>41548</v>
      </c>
      <c r="B215">
        <v>824.5</v>
      </c>
    </row>
    <row r="216" spans="1:2" x14ac:dyDescent="0.2">
      <c r="A216" s="1">
        <v>41579</v>
      </c>
      <c r="B216">
        <v>917.1</v>
      </c>
    </row>
    <row r="217" spans="1:2" x14ac:dyDescent="0.2">
      <c r="A217" s="1">
        <v>41609</v>
      </c>
      <c r="B217">
        <v>930.2</v>
      </c>
    </row>
    <row r="218" spans="1:2" x14ac:dyDescent="0.2">
      <c r="A218" s="1">
        <v>41640</v>
      </c>
      <c r="B218">
        <v>953.5</v>
      </c>
    </row>
    <row r="219" spans="1:2" x14ac:dyDescent="0.2">
      <c r="A219" s="1">
        <v>41671</v>
      </c>
      <c r="B219">
        <v>951.3</v>
      </c>
    </row>
    <row r="220" spans="1:2" x14ac:dyDescent="0.2">
      <c r="A220" s="1">
        <v>41699</v>
      </c>
      <c r="B220">
        <v>966.8</v>
      </c>
    </row>
    <row r="221" spans="1:2" x14ac:dyDescent="0.2">
      <c r="A221" s="1">
        <v>41730</v>
      </c>
      <c r="B221">
        <v>966.8</v>
      </c>
    </row>
    <row r="222" spans="1:2" x14ac:dyDescent="0.2">
      <c r="A222" s="1">
        <v>41760</v>
      </c>
      <c r="B222">
        <v>895</v>
      </c>
    </row>
    <row r="223" spans="1:2" x14ac:dyDescent="0.2">
      <c r="A223" s="1">
        <v>41791</v>
      </c>
      <c r="B223">
        <v>842.4</v>
      </c>
    </row>
    <row r="224" spans="1:2" x14ac:dyDescent="0.2">
      <c r="A224" s="1">
        <v>41821</v>
      </c>
      <c r="B224">
        <v>885.1</v>
      </c>
    </row>
    <row r="225" spans="1:2" x14ac:dyDescent="0.2">
      <c r="A225" s="1">
        <v>41852</v>
      </c>
      <c r="B225">
        <v>922.8</v>
      </c>
    </row>
    <row r="226" spans="1:2" x14ac:dyDescent="0.2">
      <c r="A226" s="1">
        <v>41883</v>
      </c>
      <c r="B226">
        <v>882.6</v>
      </c>
    </row>
    <row r="227" spans="1:2" x14ac:dyDescent="0.2">
      <c r="A227" s="1">
        <v>41913</v>
      </c>
      <c r="B227">
        <v>972.6</v>
      </c>
    </row>
    <row r="228" spans="1:2" x14ac:dyDescent="0.2">
      <c r="A228" s="1">
        <v>41944</v>
      </c>
      <c r="B228">
        <v>912.1</v>
      </c>
    </row>
    <row r="229" spans="1:2" x14ac:dyDescent="0.2">
      <c r="A229" s="1">
        <v>41974</v>
      </c>
      <c r="B229">
        <v>1012.1</v>
      </c>
    </row>
    <row r="230" spans="1:2" x14ac:dyDescent="0.2">
      <c r="A230" s="1">
        <v>42005</v>
      </c>
      <c r="B230">
        <v>905.8</v>
      </c>
    </row>
    <row r="231" spans="1:2" x14ac:dyDescent="0.2">
      <c r="A231" s="1">
        <v>42036</v>
      </c>
      <c r="B231">
        <v>956.2</v>
      </c>
    </row>
    <row r="232" spans="1:2" x14ac:dyDescent="0.2">
      <c r="A232" s="1">
        <v>42064</v>
      </c>
      <c r="B232">
        <v>907.8</v>
      </c>
    </row>
    <row r="233" spans="1:2" x14ac:dyDescent="0.2">
      <c r="A233" s="1">
        <v>42095</v>
      </c>
      <c r="B233">
        <v>887.5</v>
      </c>
    </row>
    <row r="234" spans="1:2" x14ac:dyDescent="0.2">
      <c r="A234" s="1">
        <v>42125</v>
      </c>
      <c r="B234">
        <v>839.6</v>
      </c>
    </row>
    <row r="235" spans="1:2" x14ac:dyDescent="0.2">
      <c r="A235" s="1">
        <v>42156</v>
      </c>
      <c r="B235">
        <v>825.6</v>
      </c>
    </row>
    <row r="236" spans="1:2" x14ac:dyDescent="0.2">
      <c r="A236" s="1">
        <v>42186</v>
      </c>
      <c r="B236">
        <v>802.8</v>
      </c>
    </row>
    <row r="237" spans="1:2" x14ac:dyDescent="0.2">
      <c r="A237" s="1">
        <v>42217</v>
      </c>
      <c r="B237">
        <v>799.2</v>
      </c>
    </row>
    <row r="238" spans="1:2" x14ac:dyDescent="0.2">
      <c r="A238" s="1">
        <v>42248</v>
      </c>
      <c r="B238">
        <v>761.5</v>
      </c>
    </row>
    <row r="239" spans="1:2" x14ac:dyDescent="0.2">
      <c r="A239" s="1">
        <v>42278</v>
      </c>
      <c r="B239">
        <v>868.8</v>
      </c>
    </row>
    <row r="240" spans="1:2" x14ac:dyDescent="0.2">
      <c r="A240" s="1">
        <v>42309</v>
      </c>
      <c r="B240">
        <v>860.6</v>
      </c>
    </row>
    <row r="241" spans="1:2" x14ac:dyDescent="0.2">
      <c r="A241" s="1">
        <v>42339</v>
      </c>
      <c r="B241">
        <v>833.7</v>
      </c>
    </row>
    <row r="242" spans="1:2" x14ac:dyDescent="0.2">
      <c r="A242" s="1">
        <v>42370</v>
      </c>
      <c r="B242">
        <v>842.3</v>
      </c>
    </row>
    <row r="243" spans="1:2" x14ac:dyDescent="0.2">
      <c r="A243" s="1">
        <v>42401</v>
      </c>
      <c r="B243">
        <v>793.5</v>
      </c>
    </row>
    <row r="244" spans="1:2" x14ac:dyDescent="0.2">
      <c r="A244" s="1">
        <v>42430</v>
      </c>
      <c r="B244">
        <v>771.9</v>
      </c>
    </row>
    <row r="245" spans="1:2" x14ac:dyDescent="0.2">
      <c r="A245" s="1">
        <v>42461</v>
      </c>
      <c r="B245">
        <v>734.7</v>
      </c>
    </row>
    <row r="246" spans="1:2" x14ac:dyDescent="0.2">
      <c r="A246" s="1">
        <v>42491</v>
      </c>
      <c r="B246">
        <v>800.6</v>
      </c>
    </row>
    <row r="247" spans="1:2" x14ac:dyDescent="0.2">
      <c r="A247" s="1">
        <v>42522</v>
      </c>
      <c r="B247">
        <v>750.7</v>
      </c>
    </row>
    <row r="248" spans="1:2" x14ac:dyDescent="0.2">
      <c r="A248" s="1">
        <v>42552</v>
      </c>
      <c r="B248">
        <v>714.2</v>
      </c>
    </row>
    <row r="249" spans="1:2" x14ac:dyDescent="0.2">
      <c r="A249" s="1">
        <v>42583</v>
      </c>
      <c r="B249">
        <v>686.6</v>
      </c>
    </row>
    <row r="250" spans="1:2" x14ac:dyDescent="0.2">
      <c r="A250" s="1">
        <v>42614</v>
      </c>
      <c r="B250">
        <v>799.4</v>
      </c>
    </row>
    <row r="251" spans="1:2" x14ac:dyDescent="0.2">
      <c r="A251" s="1">
        <v>42644</v>
      </c>
      <c r="B251">
        <v>764.7</v>
      </c>
    </row>
    <row r="252" spans="1:2" x14ac:dyDescent="0.2">
      <c r="A252" s="1">
        <v>42675</v>
      </c>
      <c r="B252">
        <v>747.7</v>
      </c>
    </row>
    <row r="253" spans="1:2" x14ac:dyDescent="0.2">
      <c r="A253" s="1">
        <v>42705</v>
      </c>
      <c r="B253">
        <v>716.1</v>
      </c>
    </row>
    <row r="254" spans="1:2" x14ac:dyDescent="0.2">
      <c r="A254" s="1">
        <v>42736</v>
      </c>
      <c r="B254">
        <v>722.8</v>
      </c>
    </row>
    <row r="255" spans="1:2" x14ac:dyDescent="0.2">
      <c r="A255" s="1">
        <v>42767</v>
      </c>
      <c r="B255">
        <v>743.3</v>
      </c>
    </row>
    <row r="256" spans="1:2" x14ac:dyDescent="0.2">
      <c r="A256" s="1">
        <v>42795</v>
      </c>
      <c r="B256">
        <v>765.7</v>
      </c>
    </row>
    <row r="257" spans="1:2" x14ac:dyDescent="0.2">
      <c r="A257" s="1">
        <v>42826</v>
      </c>
      <c r="B257">
        <v>763.4</v>
      </c>
    </row>
    <row r="258" spans="1:2" x14ac:dyDescent="0.2">
      <c r="A258" s="1">
        <v>42856</v>
      </c>
      <c r="B258">
        <v>717.4</v>
      </c>
    </row>
    <row r="259" spans="1:2" x14ac:dyDescent="0.2">
      <c r="A259" s="1">
        <v>42887</v>
      </c>
      <c r="B259">
        <v>711.9</v>
      </c>
    </row>
    <row r="260" spans="1:2" x14ac:dyDescent="0.2">
      <c r="A260" s="1">
        <v>42917</v>
      </c>
      <c r="B260">
        <v>707.4</v>
      </c>
    </row>
    <row r="261" spans="1:2" x14ac:dyDescent="0.2">
      <c r="A261" s="1">
        <v>42948</v>
      </c>
      <c r="B261">
        <v>689.2</v>
      </c>
    </row>
    <row r="262" spans="1:2" x14ac:dyDescent="0.2">
      <c r="A262" s="1">
        <v>42979</v>
      </c>
      <c r="B262">
        <v>761.7</v>
      </c>
    </row>
    <row r="263" spans="1:2" x14ac:dyDescent="0.2">
      <c r="A263" s="1">
        <v>43009</v>
      </c>
      <c r="B263">
        <v>761.7</v>
      </c>
    </row>
    <row r="264" spans="1:2" x14ac:dyDescent="0.2">
      <c r="A264" s="1">
        <v>43040</v>
      </c>
      <c r="B264">
        <v>702.5</v>
      </c>
    </row>
    <row r="265" spans="1:2" x14ac:dyDescent="0.2">
      <c r="A265" s="1">
        <v>43070</v>
      </c>
      <c r="B265">
        <v>707.7</v>
      </c>
    </row>
    <row r="266" spans="1:2" x14ac:dyDescent="0.2">
      <c r="A266" s="1">
        <v>43101</v>
      </c>
      <c r="B266">
        <v>700.4</v>
      </c>
    </row>
    <row r="267" spans="1:2" x14ac:dyDescent="0.2">
      <c r="A267" s="1">
        <v>43132</v>
      </c>
      <c r="B267">
        <v>665.6</v>
      </c>
    </row>
    <row r="268" spans="1:2" x14ac:dyDescent="0.2">
      <c r="A268" s="1">
        <v>43160</v>
      </c>
      <c r="B268">
        <v>672.7</v>
      </c>
    </row>
    <row r="269" spans="1:2" x14ac:dyDescent="0.2">
      <c r="A269" s="1">
        <v>43191</v>
      </c>
      <c r="B269">
        <v>678.4</v>
      </c>
    </row>
    <row r="270" spans="1:2" x14ac:dyDescent="0.2">
      <c r="A270" s="1">
        <v>43221</v>
      </c>
      <c r="B270">
        <v>681.7</v>
      </c>
    </row>
    <row r="271" spans="1:2" x14ac:dyDescent="0.2">
      <c r="A271" s="1">
        <v>43252</v>
      </c>
      <c r="B271">
        <v>742.5</v>
      </c>
    </row>
    <row r="272" spans="1:2" x14ac:dyDescent="0.2">
      <c r="A272" s="1">
        <v>43282</v>
      </c>
      <c r="B272">
        <v>662.1</v>
      </c>
    </row>
    <row r="273" spans="1:2" x14ac:dyDescent="0.2">
      <c r="A273" s="1">
        <v>43313</v>
      </c>
      <c r="B273">
        <v>663.8</v>
      </c>
    </row>
    <row r="274" spans="1:2" x14ac:dyDescent="0.2">
      <c r="A274" s="1">
        <v>43344</v>
      </c>
      <c r="B274">
        <v>657.4</v>
      </c>
    </row>
    <row r="275" spans="1:2" x14ac:dyDescent="0.2">
      <c r="A275" s="1">
        <v>43374</v>
      </c>
      <c r="B275">
        <v>689.3</v>
      </c>
    </row>
    <row r="276" spans="1:2" x14ac:dyDescent="0.2">
      <c r="A276" s="1">
        <v>43405</v>
      </c>
      <c r="B276">
        <v>687.8</v>
      </c>
    </row>
    <row r="277" spans="1:2" x14ac:dyDescent="0.2">
      <c r="A277" s="1">
        <v>43435</v>
      </c>
      <c r="B277">
        <v>693.1</v>
      </c>
    </row>
    <row r="278" spans="1:2" x14ac:dyDescent="0.2">
      <c r="A278" s="1">
        <v>43466</v>
      </c>
      <c r="B278">
        <v>674.9</v>
      </c>
    </row>
    <row r="279" spans="1:2" x14ac:dyDescent="0.2">
      <c r="A279" s="1">
        <v>43497</v>
      </c>
      <c r="B279">
        <v>706.6</v>
      </c>
    </row>
    <row r="280" spans="1:2" x14ac:dyDescent="0.2">
      <c r="A280" s="1">
        <v>43525</v>
      </c>
      <c r="B280">
        <v>719.4</v>
      </c>
    </row>
    <row r="281" spans="1:2" x14ac:dyDescent="0.2">
      <c r="A281" s="1">
        <v>43556</v>
      </c>
      <c r="B281">
        <v>692.5</v>
      </c>
    </row>
    <row r="282" spans="1:2" x14ac:dyDescent="0.2">
      <c r="A282" s="1">
        <v>43586</v>
      </c>
      <c r="B282">
        <v>709.7</v>
      </c>
    </row>
    <row r="283" spans="1:2" x14ac:dyDescent="0.2">
      <c r="A283" s="1">
        <v>43617</v>
      </c>
      <c r="B283">
        <v>675.2</v>
      </c>
    </row>
    <row r="284" spans="1:2" x14ac:dyDescent="0.2">
      <c r="A284" s="1">
        <v>43647</v>
      </c>
      <c r="B284">
        <v>673.6</v>
      </c>
    </row>
    <row r="285" spans="1:2" x14ac:dyDescent="0.2">
      <c r="A285" s="1">
        <v>43678</v>
      </c>
      <c r="B285">
        <v>660.5</v>
      </c>
    </row>
    <row r="286" spans="1:2" x14ac:dyDescent="0.2">
      <c r="A286" s="1">
        <v>43709</v>
      </c>
      <c r="B286">
        <v>718.2</v>
      </c>
    </row>
    <row r="287" spans="1:2" x14ac:dyDescent="0.2">
      <c r="A287" s="1">
        <v>43739</v>
      </c>
      <c r="B287">
        <v>693.3</v>
      </c>
    </row>
    <row r="288" spans="1:2" x14ac:dyDescent="0.2">
      <c r="A288" s="1">
        <v>43770</v>
      </c>
      <c r="B288">
        <v>685.1</v>
      </c>
    </row>
    <row r="289" spans="1:5" x14ac:dyDescent="0.2">
      <c r="A289" s="1">
        <v>43800</v>
      </c>
      <c r="B289">
        <v>686.5</v>
      </c>
    </row>
    <row r="290" spans="1:5" x14ac:dyDescent="0.2">
      <c r="A290" s="1">
        <v>43831</v>
      </c>
      <c r="B290">
        <v>667</v>
      </c>
    </row>
    <row r="291" spans="1:5" x14ac:dyDescent="0.2">
      <c r="A291" s="1">
        <v>43862</v>
      </c>
      <c r="B291">
        <v>681.5</v>
      </c>
    </row>
    <row r="292" spans="1:5" x14ac:dyDescent="0.2">
      <c r="A292" s="1">
        <v>43891</v>
      </c>
      <c r="B292">
        <v>678.8</v>
      </c>
    </row>
    <row r="293" spans="1:5" x14ac:dyDescent="0.2">
      <c r="A293" s="1">
        <v>43922</v>
      </c>
      <c r="B293">
        <v>684.6</v>
      </c>
    </row>
    <row r="294" spans="1:5" x14ac:dyDescent="0.2">
      <c r="A294" s="1">
        <v>43952</v>
      </c>
      <c r="B294">
        <v>688.8</v>
      </c>
    </row>
    <row r="295" spans="1:5" x14ac:dyDescent="0.2">
      <c r="A295" s="1">
        <v>43983</v>
      </c>
      <c r="B295">
        <v>688.7</v>
      </c>
    </row>
    <row r="296" spans="1:5" x14ac:dyDescent="0.2">
      <c r="A296" s="1">
        <v>44013</v>
      </c>
      <c r="B296">
        <v>668</v>
      </c>
    </row>
    <row r="297" spans="1:5" x14ac:dyDescent="0.2">
      <c r="A297" s="1">
        <v>44044</v>
      </c>
      <c r="B297">
        <v>660</v>
      </c>
    </row>
    <row r="298" spans="1:5" x14ac:dyDescent="0.2">
      <c r="A298" s="1">
        <v>44075</v>
      </c>
      <c r="B298">
        <v>702.8</v>
      </c>
      <c r="C298">
        <v>702.8</v>
      </c>
      <c r="D298" s="4">
        <v>702.8</v>
      </c>
      <c r="E298" s="4">
        <v>702.8</v>
      </c>
    </row>
    <row r="299" spans="1:5" x14ac:dyDescent="0.2">
      <c r="A299" s="1">
        <v>44105</v>
      </c>
      <c r="B299">
        <v>658.622664471907</v>
      </c>
      <c r="C299">
        <f t="shared" ref="C299:C330" si="0">_xlfn.FORECAST.ETS(A299,$B$2:$B$298,$A$2:$A$298,157,1)</f>
        <v>658.622664471907</v>
      </c>
      <c r="D299" s="4">
        <f t="shared" ref="D299:D330" si="1">C299-_xlfn.FORECAST.ETS.CONFINT(A299,$B$2:$B$298,$A$2:$A$298,0.95,157,1)</f>
        <v>551.71039680715126</v>
      </c>
      <c r="E299" s="4">
        <f t="shared" ref="E299:E330" si="2">C299+_xlfn.FORECAST.ETS.CONFINT(A299,$B$2:$B$298,$A$2:$A$298,0.95,157,1)</f>
        <v>765.53493213666275</v>
      </c>
    </row>
    <row r="300" spans="1:5" x14ac:dyDescent="0.2">
      <c r="A300" s="1">
        <v>44136</v>
      </c>
      <c r="B300">
        <v>648.57620374905582</v>
      </c>
      <c r="C300">
        <f t="shared" si="0"/>
        <v>648.57620374905582</v>
      </c>
      <c r="D300" s="4">
        <f t="shared" si="1"/>
        <v>538.3475818533874</v>
      </c>
      <c r="E300" s="4">
        <f t="shared" si="2"/>
        <v>758.80482564472425</v>
      </c>
    </row>
    <row r="301" spans="1:5" x14ac:dyDescent="0.2">
      <c r="A301" s="1">
        <v>44166</v>
      </c>
      <c r="B301">
        <v>656.68253775470203</v>
      </c>
      <c r="C301">
        <f t="shared" si="0"/>
        <v>656.68253775470203</v>
      </c>
      <c r="D301" s="4">
        <f t="shared" si="1"/>
        <v>543.20912853472828</v>
      </c>
      <c r="E301" s="4">
        <f t="shared" si="2"/>
        <v>770.15594697467577</v>
      </c>
    </row>
    <row r="302" spans="1:5" x14ac:dyDescent="0.2">
      <c r="A302" s="1">
        <v>44197</v>
      </c>
      <c r="B302">
        <v>659.13011494553507</v>
      </c>
      <c r="C302">
        <f t="shared" si="0"/>
        <v>659.13011494553507</v>
      </c>
      <c r="D302" s="4">
        <f t="shared" si="1"/>
        <v>542.47741509404204</v>
      </c>
      <c r="E302" s="4">
        <f t="shared" si="2"/>
        <v>775.7828147970281</v>
      </c>
    </row>
    <row r="303" spans="1:5" x14ac:dyDescent="0.2">
      <c r="A303" s="1">
        <v>44228</v>
      </c>
      <c r="B303">
        <v>660.93341640814822</v>
      </c>
      <c r="C303">
        <f t="shared" si="0"/>
        <v>660.93341640814822</v>
      </c>
      <c r="D303" s="4">
        <f t="shared" si="1"/>
        <v>541.1616113228074</v>
      </c>
      <c r="E303" s="4">
        <f t="shared" si="2"/>
        <v>780.70522149348903</v>
      </c>
    </row>
    <row r="304" spans="1:5" x14ac:dyDescent="0.2">
      <c r="A304" s="1">
        <v>44256</v>
      </c>
      <c r="B304">
        <v>677.12702111856458</v>
      </c>
      <c r="C304">
        <f t="shared" si="0"/>
        <v>677.12702111856458</v>
      </c>
      <c r="D304" s="4">
        <f t="shared" si="1"/>
        <v>554.29161827091389</v>
      </c>
      <c r="E304" s="4">
        <f t="shared" si="2"/>
        <v>799.96242396621528</v>
      </c>
    </row>
    <row r="305" spans="1:5" x14ac:dyDescent="0.2">
      <c r="A305" s="1">
        <v>44287</v>
      </c>
      <c r="B305">
        <v>678.07671010746492</v>
      </c>
      <c r="C305">
        <f t="shared" si="0"/>
        <v>678.07671010746492</v>
      </c>
      <c r="D305" s="4">
        <f t="shared" si="1"/>
        <v>552.22907230230089</v>
      </c>
      <c r="E305" s="4">
        <f t="shared" si="2"/>
        <v>803.92434791262895</v>
      </c>
    </row>
    <row r="306" spans="1:5" x14ac:dyDescent="0.2">
      <c r="A306" s="1">
        <v>44317</v>
      </c>
      <c r="B306">
        <v>662.20718870052394</v>
      </c>
      <c r="C306">
        <f t="shared" si="0"/>
        <v>662.20718870052394</v>
      </c>
      <c r="D306" s="4">
        <f t="shared" si="1"/>
        <v>533.39498664244184</v>
      </c>
      <c r="E306" s="4">
        <f t="shared" si="2"/>
        <v>791.01939075860605</v>
      </c>
    </row>
    <row r="307" spans="1:5" x14ac:dyDescent="0.2">
      <c r="A307" s="1">
        <v>44348</v>
      </c>
      <c r="B307">
        <v>643.72512245908092</v>
      </c>
      <c r="C307">
        <f t="shared" si="0"/>
        <v>643.72512245908092</v>
      </c>
      <c r="D307" s="4">
        <f t="shared" si="1"/>
        <v>511.99272163472835</v>
      </c>
      <c r="E307" s="4">
        <f t="shared" si="2"/>
        <v>775.45752328343349</v>
      </c>
    </row>
    <row r="308" spans="1:5" x14ac:dyDescent="0.2">
      <c r="A308" s="1">
        <v>44378</v>
      </c>
      <c r="B308">
        <v>656.15511848114079</v>
      </c>
      <c r="C308">
        <f t="shared" si="0"/>
        <v>656.15511848114079</v>
      </c>
      <c r="D308" s="4">
        <f t="shared" si="1"/>
        <v>521.54391209291771</v>
      </c>
      <c r="E308" s="4">
        <f t="shared" si="2"/>
        <v>790.76632486936387</v>
      </c>
    </row>
    <row r="309" spans="1:5" x14ac:dyDescent="0.2">
      <c r="A309" s="1">
        <v>44409</v>
      </c>
      <c r="B309">
        <v>616.6848478941863</v>
      </c>
      <c r="C309">
        <f t="shared" si="0"/>
        <v>616.6848478941863</v>
      </c>
      <c r="D309" s="4">
        <f t="shared" si="1"/>
        <v>479.23354511915659</v>
      </c>
      <c r="E309" s="4">
        <f t="shared" si="2"/>
        <v>754.13615066921602</v>
      </c>
    </row>
    <row r="310" spans="1:5" x14ac:dyDescent="0.2">
      <c r="A310" s="1">
        <v>44440</v>
      </c>
      <c r="B310">
        <v>602.56987704929099</v>
      </c>
      <c r="C310">
        <f t="shared" si="0"/>
        <v>602.56987704929099</v>
      </c>
      <c r="D310" s="4">
        <f t="shared" si="1"/>
        <v>462.31475402273583</v>
      </c>
      <c r="E310" s="4">
        <f t="shared" si="2"/>
        <v>742.82500007584622</v>
      </c>
    </row>
    <row r="311" spans="1:5" x14ac:dyDescent="0.2">
      <c r="A311" s="1">
        <v>44470</v>
      </c>
      <c r="B311">
        <v>607.91177827626052</v>
      </c>
      <c r="C311">
        <f t="shared" si="0"/>
        <v>607.91177827626052</v>
      </c>
      <c r="D311" s="4">
        <f t="shared" si="1"/>
        <v>464.88689775653268</v>
      </c>
      <c r="E311" s="4">
        <f t="shared" si="2"/>
        <v>750.93665879598836</v>
      </c>
    </row>
    <row r="312" spans="1:5" x14ac:dyDescent="0.2">
      <c r="A312" s="1">
        <v>44501</v>
      </c>
      <c r="B312">
        <v>642.06974863190624</v>
      </c>
      <c r="C312">
        <f t="shared" si="0"/>
        <v>642.06974863190624</v>
      </c>
      <c r="D312" s="4">
        <f t="shared" si="1"/>
        <v>496.3071531813456</v>
      </c>
      <c r="E312" s="4">
        <f t="shared" si="2"/>
        <v>787.83234408246688</v>
      </c>
    </row>
    <row r="313" spans="1:5" x14ac:dyDescent="0.2">
      <c r="A313" s="1">
        <v>44531</v>
      </c>
      <c r="B313">
        <v>637.77781872505773</v>
      </c>
      <c r="C313">
        <f t="shared" si="0"/>
        <v>637.77781872505773</v>
      </c>
      <c r="D313" s="4">
        <f t="shared" si="1"/>
        <v>489.30770136111096</v>
      </c>
      <c r="E313" s="4">
        <f t="shared" si="2"/>
        <v>786.2479360890045</v>
      </c>
    </row>
    <row r="314" spans="1:5" x14ac:dyDescent="0.2">
      <c r="A314" s="1">
        <v>44562</v>
      </c>
      <c r="B314">
        <v>621.80444039349163</v>
      </c>
      <c r="C314">
        <f t="shared" si="0"/>
        <v>621.80444039349163</v>
      </c>
      <c r="D314" s="4">
        <f t="shared" si="1"/>
        <v>470.65529596690402</v>
      </c>
      <c r="E314" s="4">
        <f t="shared" si="2"/>
        <v>772.95358482007919</v>
      </c>
    </row>
    <row r="315" spans="1:5" x14ac:dyDescent="0.2">
      <c r="A315" s="1">
        <v>44593</v>
      </c>
      <c r="B315">
        <v>645.59613833533945</v>
      </c>
      <c r="C315">
        <f t="shared" si="0"/>
        <v>645.59613833533945</v>
      </c>
      <c r="D315" s="4">
        <f t="shared" si="1"/>
        <v>491.79489833570341</v>
      </c>
      <c r="E315" s="4">
        <f t="shared" si="2"/>
        <v>799.39737833497543</v>
      </c>
    </row>
    <row r="316" spans="1:5" x14ac:dyDescent="0.2">
      <c r="A316" s="1">
        <v>44621</v>
      </c>
      <c r="B316">
        <v>621.0604475265884</v>
      </c>
      <c r="C316">
        <f t="shared" si="0"/>
        <v>621.0604475265884</v>
      </c>
      <c r="D316" s="4">
        <f t="shared" si="1"/>
        <v>464.63260056787487</v>
      </c>
      <c r="E316" s="4">
        <f t="shared" si="2"/>
        <v>777.48829448530194</v>
      </c>
    </row>
    <row r="317" spans="1:5" x14ac:dyDescent="0.2">
      <c r="A317" s="1">
        <v>44652</v>
      </c>
      <c r="B317">
        <v>622.41333275074169</v>
      </c>
      <c r="C317">
        <f t="shared" si="0"/>
        <v>622.41333275074169</v>
      </c>
      <c r="D317" s="4">
        <f t="shared" si="1"/>
        <v>463.3830326268515</v>
      </c>
      <c r="E317" s="4">
        <f t="shared" si="2"/>
        <v>781.44363287463193</v>
      </c>
    </row>
    <row r="318" spans="1:5" x14ac:dyDescent="0.2">
      <c r="A318" s="1">
        <v>44682</v>
      </c>
      <c r="B318">
        <v>632.68780808764814</v>
      </c>
      <c r="C318">
        <f t="shared" si="0"/>
        <v>632.68780808764814</v>
      </c>
      <c r="D318" s="4">
        <f t="shared" si="1"/>
        <v>471.07797099237962</v>
      </c>
      <c r="E318" s="4">
        <f t="shared" si="2"/>
        <v>794.29764518291665</v>
      </c>
    </row>
    <row r="319" spans="1:5" x14ac:dyDescent="0.2">
      <c r="A319" s="1">
        <v>44713</v>
      </c>
      <c r="B319">
        <v>636.31411581767804</v>
      </c>
      <c r="C319">
        <f t="shared" si="0"/>
        <v>636.31411581767804</v>
      </c>
      <c r="D319" s="4">
        <f t="shared" si="1"/>
        <v>472.1465080809549</v>
      </c>
      <c r="E319" s="4">
        <f t="shared" si="2"/>
        <v>800.48172355440124</v>
      </c>
    </row>
    <row r="320" spans="1:5" x14ac:dyDescent="0.2">
      <c r="A320" s="1">
        <v>44743</v>
      </c>
      <c r="B320">
        <v>625.78900724820323</v>
      </c>
      <c r="C320">
        <f t="shared" si="0"/>
        <v>625.78900724820323</v>
      </c>
      <c r="D320" s="4">
        <f t="shared" si="1"/>
        <v>459.08432474024653</v>
      </c>
      <c r="E320" s="4">
        <f t="shared" si="2"/>
        <v>792.49368975615994</v>
      </c>
    </row>
    <row r="321" spans="1:5" x14ac:dyDescent="0.2">
      <c r="A321" s="1">
        <v>44774</v>
      </c>
      <c r="B321">
        <v>614.88837679546214</v>
      </c>
      <c r="C321">
        <f t="shared" si="0"/>
        <v>614.88837679546214</v>
      </c>
      <c r="D321" s="4">
        <f t="shared" si="1"/>
        <v>445.66631698449862</v>
      </c>
      <c r="E321" s="4">
        <f t="shared" si="2"/>
        <v>784.11043660642565</v>
      </c>
    </row>
    <row r="322" spans="1:5" x14ac:dyDescent="0.2">
      <c r="A322" s="1">
        <v>44805</v>
      </c>
      <c r="B322">
        <v>609.02491070084841</v>
      </c>
      <c r="C322">
        <f t="shared" si="0"/>
        <v>609.02491070084841</v>
      </c>
      <c r="D322" s="4">
        <f t="shared" si="1"/>
        <v>437.30423821141119</v>
      </c>
      <c r="E322" s="4">
        <f t="shared" si="2"/>
        <v>780.74558319028563</v>
      </c>
    </row>
    <row r="323" spans="1:5" x14ac:dyDescent="0.2">
      <c r="A323" s="1">
        <v>44835</v>
      </c>
      <c r="B323">
        <v>619.58475628941562</v>
      </c>
      <c r="C323">
        <f t="shared" si="0"/>
        <v>619.58475628941562</v>
      </c>
      <c r="D323" s="4">
        <f t="shared" si="1"/>
        <v>445.38336269217035</v>
      </c>
      <c r="E323" s="4">
        <f t="shared" si="2"/>
        <v>793.78614988666095</v>
      </c>
    </row>
    <row r="324" spans="1:5" x14ac:dyDescent="0.2">
      <c r="A324" s="1">
        <v>44866</v>
      </c>
      <c r="B324">
        <v>635.33285040760438</v>
      </c>
      <c r="C324">
        <f t="shared" si="0"/>
        <v>635.33285040760438</v>
      </c>
      <c r="D324" s="4">
        <f t="shared" si="1"/>
        <v>458.66780887384573</v>
      </c>
      <c r="E324" s="4">
        <f t="shared" si="2"/>
        <v>811.99789194136304</v>
      </c>
    </row>
    <row r="325" spans="1:5" x14ac:dyDescent="0.2">
      <c r="A325" s="1">
        <v>44896</v>
      </c>
      <c r="B325">
        <v>650.43942344836046</v>
      </c>
      <c r="C325">
        <f t="shared" si="0"/>
        <v>650.43942344836046</v>
      </c>
      <c r="D325" s="4">
        <f t="shared" si="1"/>
        <v>471.32703881961015</v>
      </c>
      <c r="E325" s="4">
        <f t="shared" si="2"/>
        <v>829.55180807711076</v>
      </c>
    </row>
    <row r="326" spans="1:5" x14ac:dyDescent="0.2">
      <c r="A326" s="1">
        <v>44927</v>
      </c>
      <c r="B326">
        <v>636.08690537484267</v>
      </c>
      <c r="C326">
        <f t="shared" si="0"/>
        <v>636.08690537484267</v>
      </c>
      <c r="D326" s="4">
        <f t="shared" si="1"/>
        <v>454.54276012772505</v>
      </c>
      <c r="E326" s="4">
        <f t="shared" si="2"/>
        <v>817.6310506219603</v>
      </c>
    </row>
    <row r="327" spans="1:5" x14ac:dyDescent="0.2">
      <c r="A327" s="1">
        <v>44958</v>
      </c>
      <c r="B327">
        <v>646.39637391280337</v>
      </c>
      <c r="C327">
        <f t="shared" si="0"/>
        <v>646.39637391280337</v>
      </c>
      <c r="D327" s="4">
        <f t="shared" si="1"/>
        <v>462.43537043946384</v>
      </c>
      <c r="E327" s="4">
        <f t="shared" si="2"/>
        <v>830.35737738614284</v>
      </c>
    </row>
    <row r="328" spans="1:5" x14ac:dyDescent="0.2">
      <c r="A328" s="1">
        <v>44986</v>
      </c>
      <c r="B328">
        <v>629.49541162222602</v>
      </c>
      <c r="C328">
        <f t="shared" si="0"/>
        <v>629.49541162222602</v>
      </c>
      <c r="D328" s="4">
        <f t="shared" si="1"/>
        <v>443.13181119527076</v>
      </c>
      <c r="E328" s="4">
        <f t="shared" si="2"/>
        <v>815.85901204918127</v>
      </c>
    </row>
    <row r="329" spans="1:5" x14ac:dyDescent="0.2">
      <c r="A329" s="1">
        <v>45017</v>
      </c>
      <c r="B329">
        <v>628.41329703746351</v>
      </c>
      <c r="C329">
        <f t="shared" si="0"/>
        <v>628.41329703746351</v>
      </c>
      <c r="D329" s="4">
        <f t="shared" si="1"/>
        <v>439.66075578434049</v>
      </c>
      <c r="E329" s="4">
        <f t="shared" si="2"/>
        <v>817.16583829058652</v>
      </c>
    </row>
    <row r="330" spans="1:5" x14ac:dyDescent="0.2">
      <c r="A330" s="1">
        <v>45047</v>
      </c>
      <c r="B330">
        <v>751.60604601236901</v>
      </c>
      <c r="C330">
        <f t="shared" si="0"/>
        <v>751.60604601236901</v>
      </c>
      <c r="D330" s="4">
        <f t="shared" si="1"/>
        <v>560.477648186127</v>
      </c>
      <c r="E330" s="4">
        <f t="shared" si="2"/>
        <v>942.73444383861101</v>
      </c>
    </row>
    <row r="331" spans="1:5" x14ac:dyDescent="0.2">
      <c r="A331" s="1">
        <v>45078</v>
      </c>
      <c r="B331">
        <v>713.18773356171107</v>
      </c>
      <c r="C331">
        <f t="shared" ref="C331:C362" si="3">_xlfn.FORECAST.ETS(A331,$B$2:$B$298,$A$2:$A$298,157,1)</f>
        <v>713.18773356171107</v>
      </c>
      <c r="D331" s="4">
        <f t="shared" ref="D331:D362" si="4">C331-_xlfn.FORECAST.ETS.CONFINT(A331,$B$2:$B$298,$A$2:$A$298,0.95,157,1)</f>
        <v>519.69602236222147</v>
      </c>
      <c r="E331" s="4">
        <f t="shared" ref="E331:E362" si="5">C331+_xlfn.FORECAST.ETS.CONFINT(A331,$B$2:$B$298,$A$2:$A$298,0.95,157,1)</f>
        <v>906.67944476120067</v>
      </c>
    </row>
    <row r="332" spans="1:5" x14ac:dyDescent="0.2">
      <c r="A332" s="1">
        <v>45108</v>
      </c>
      <c r="B332">
        <v>757.25377879829875</v>
      </c>
      <c r="C332">
        <f t="shared" si="3"/>
        <v>757.25377879829875</v>
      </c>
      <c r="D332" s="4">
        <f t="shared" si="4"/>
        <v>561.41078496951945</v>
      </c>
      <c r="E332" s="4">
        <f t="shared" si="5"/>
        <v>953.09677262707805</v>
      </c>
    </row>
    <row r="333" spans="1:5" x14ac:dyDescent="0.2">
      <c r="A333" s="1">
        <v>45139</v>
      </c>
      <c r="B333">
        <v>740.16742958934572</v>
      </c>
      <c r="C333">
        <f t="shared" si="3"/>
        <v>740.16742958934572</v>
      </c>
      <c r="D333" s="4">
        <f t="shared" si="4"/>
        <v>541.98469799340171</v>
      </c>
      <c r="E333" s="4">
        <f t="shared" si="5"/>
        <v>938.35016118528972</v>
      </c>
    </row>
    <row r="334" spans="1:5" x14ac:dyDescent="0.2">
      <c r="A334" s="1">
        <v>45170</v>
      </c>
      <c r="B334">
        <v>697.29372192710116</v>
      </c>
      <c r="C334">
        <f t="shared" si="3"/>
        <v>697.29372192710116</v>
      </c>
      <c r="D334" s="4">
        <f t="shared" si="4"/>
        <v>496.78233627430416</v>
      </c>
      <c r="E334" s="4">
        <f t="shared" si="5"/>
        <v>897.80510757989816</v>
      </c>
    </row>
    <row r="335" spans="1:5" x14ac:dyDescent="0.2">
      <c r="A335" s="1">
        <v>45200</v>
      </c>
      <c r="B335">
        <v>684.53929726922684</v>
      </c>
      <c r="C335">
        <f t="shared" si="3"/>
        <v>684.53929726922684</v>
      </c>
      <c r="D335" s="4">
        <f t="shared" si="4"/>
        <v>481.70990316420711</v>
      </c>
      <c r="E335" s="4">
        <f t="shared" si="5"/>
        <v>887.36869137424651</v>
      </c>
    </row>
    <row r="336" spans="1:5" x14ac:dyDescent="0.2">
      <c r="A336" s="1">
        <v>45231</v>
      </c>
      <c r="B336">
        <v>684.29893860960112</v>
      </c>
      <c r="C336">
        <f t="shared" si="3"/>
        <v>684.29893860960112</v>
      </c>
      <c r="D336" s="4">
        <f t="shared" si="4"/>
        <v>479.16176505709723</v>
      </c>
      <c r="E336" s="4">
        <f t="shared" si="5"/>
        <v>889.43611216210502</v>
      </c>
    </row>
    <row r="337" spans="1:5" x14ac:dyDescent="0.2">
      <c r="A337" s="1">
        <v>45261</v>
      </c>
      <c r="B337">
        <v>678.12897474904878</v>
      </c>
      <c r="C337">
        <f t="shared" si="3"/>
        <v>678.12897474904878</v>
      </c>
      <c r="D337" s="4">
        <f t="shared" si="4"/>
        <v>470.69385424826993</v>
      </c>
      <c r="E337" s="4">
        <f t="shared" si="5"/>
        <v>885.56409524982769</v>
      </c>
    </row>
    <row r="338" spans="1:5" x14ac:dyDescent="0.2">
      <c r="A338" s="1">
        <v>45292</v>
      </c>
      <c r="B338">
        <v>655.81115968751669</v>
      </c>
      <c r="C338">
        <f t="shared" si="3"/>
        <v>655.81115968751669</v>
      </c>
      <c r="D338" s="4">
        <f t="shared" si="4"/>
        <v>446.08754703108957</v>
      </c>
      <c r="E338" s="4">
        <f t="shared" si="5"/>
        <v>865.53477234394381</v>
      </c>
    </row>
    <row r="339" spans="1:5" x14ac:dyDescent="0.2">
      <c r="A339" s="1">
        <v>45323</v>
      </c>
      <c r="B339">
        <v>663.78342832203248</v>
      </c>
      <c r="C339">
        <f t="shared" si="3"/>
        <v>663.78342832203248</v>
      </c>
      <c r="D339" s="4">
        <f t="shared" si="4"/>
        <v>451.78041820413978</v>
      </c>
      <c r="E339" s="4">
        <f t="shared" si="5"/>
        <v>875.78643843992518</v>
      </c>
    </row>
    <row r="340" spans="1:5" x14ac:dyDescent="0.2">
      <c r="A340" s="1">
        <v>45352</v>
      </c>
      <c r="B340">
        <v>755.63742372979652</v>
      </c>
      <c r="C340">
        <f t="shared" si="3"/>
        <v>755.63742372979652</v>
      </c>
      <c r="D340" s="4">
        <f t="shared" si="4"/>
        <v>541.36376725800505</v>
      </c>
      <c r="E340" s="4">
        <f t="shared" si="5"/>
        <v>969.91108020158799</v>
      </c>
    </row>
    <row r="341" spans="1:5" x14ac:dyDescent="0.2">
      <c r="A341" s="1">
        <v>45383</v>
      </c>
      <c r="B341">
        <v>720.65596862976793</v>
      </c>
      <c r="C341">
        <f t="shared" si="3"/>
        <v>720.65596862976793</v>
      </c>
      <c r="D341" s="4">
        <f t="shared" si="4"/>
        <v>504.12008882607114</v>
      </c>
      <c r="E341" s="4">
        <f t="shared" si="5"/>
        <v>937.19184843346466</v>
      </c>
    </row>
    <row r="342" spans="1:5" x14ac:dyDescent="0.2">
      <c r="A342" s="1">
        <v>45413</v>
      </c>
      <c r="B342">
        <v>810.40871718964763</v>
      </c>
      <c r="C342">
        <f t="shared" si="3"/>
        <v>810.40871718964763</v>
      </c>
      <c r="D342" s="4">
        <f t="shared" si="4"/>
        <v>591.61872355826051</v>
      </c>
      <c r="E342" s="4">
        <f t="shared" si="5"/>
        <v>1029.1987108210346</v>
      </c>
    </row>
    <row r="343" spans="1:5" x14ac:dyDescent="0.2">
      <c r="A343" s="1">
        <v>45444</v>
      </c>
      <c r="B343">
        <v>800.90613606295335</v>
      </c>
      <c r="C343">
        <f t="shared" si="3"/>
        <v>800.90613606295335</v>
      </c>
      <c r="D343" s="4">
        <f t="shared" si="4"/>
        <v>579.86983829527571</v>
      </c>
      <c r="E343" s="4">
        <f t="shared" si="5"/>
        <v>1021.942433830631</v>
      </c>
    </row>
    <row r="344" spans="1:5" x14ac:dyDescent="0.2">
      <c r="A344" s="1">
        <v>45474</v>
      </c>
      <c r="B344">
        <v>777.85209995575212</v>
      </c>
      <c r="C344">
        <f t="shared" si="3"/>
        <v>777.85209995575212</v>
      </c>
      <c r="D344" s="4">
        <f t="shared" si="4"/>
        <v>554.57702083655431</v>
      </c>
      <c r="E344" s="4">
        <f t="shared" si="5"/>
        <v>1001.1271790749499</v>
      </c>
    </row>
    <row r="345" spans="1:5" x14ac:dyDescent="0.2">
      <c r="A345" s="1">
        <v>45505</v>
      </c>
      <c r="B345">
        <v>734.31079603556088</v>
      </c>
      <c r="C345">
        <f t="shared" si="3"/>
        <v>734.31079603556088</v>
      </c>
      <c r="D345" s="4">
        <f t="shared" si="4"/>
        <v>508.80418360874933</v>
      </c>
      <c r="E345" s="4">
        <f t="shared" si="5"/>
        <v>959.81740846237244</v>
      </c>
    </row>
    <row r="346" spans="1:5" x14ac:dyDescent="0.2">
      <c r="A346" s="1">
        <v>45536</v>
      </c>
      <c r="B346">
        <v>768.36746482169019</v>
      </c>
      <c r="C346">
        <f t="shared" si="3"/>
        <v>768.36746482169019</v>
      </c>
      <c r="D346" s="4">
        <f t="shared" si="4"/>
        <v>540.63630386890395</v>
      </c>
      <c r="E346" s="4">
        <f t="shared" si="5"/>
        <v>996.09862577447643</v>
      </c>
    </row>
    <row r="347" spans="1:5" x14ac:dyDescent="0.2">
      <c r="A347" s="1">
        <v>45566</v>
      </c>
      <c r="B347">
        <v>776.09781438855771</v>
      </c>
      <c r="C347">
        <f t="shared" si="3"/>
        <v>776.09781438855771</v>
      </c>
      <c r="D347" s="4">
        <f t="shared" si="4"/>
        <v>546.14883726925655</v>
      </c>
      <c r="E347" s="4">
        <f t="shared" si="5"/>
        <v>1006.0467915078589</v>
      </c>
    </row>
    <row r="348" spans="1:5" x14ac:dyDescent="0.2">
      <c r="A348" s="1">
        <v>45597</v>
      </c>
      <c r="B348">
        <v>905.0754796795145</v>
      </c>
      <c r="C348">
        <f t="shared" si="3"/>
        <v>905.0754796795145</v>
      </c>
      <c r="D348" s="4">
        <f t="shared" si="4"/>
        <v>672.91517657709051</v>
      </c>
      <c r="E348" s="4">
        <f t="shared" si="5"/>
        <v>1137.2357827819385</v>
      </c>
    </row>
    <row r="349" spans="1:5" x14ac:dyDescent="0.2">
      <c r="A349" s="1">
        <v>45627</v>
      </c>
      <c r="B349">
        <v>917.76328306010703</v>
      </c>
      <c r="C349">
        <f t="shared" si="3"/>
        <v>917.76328306010703</v>
      </c>
      <c r="D349" s="4">
        <f t="shared" si="4"/>
        <v>683.39791167482917</v>
      </c>
      <c r="E349" s="4">
        <f t="shared" si="5"/>
        <v>1152.1286544453849</v>
      </c>
    </row>
    <row r="350" spans="1:5" x14ac:dyDescent="0.2">
      <c r="A350" s="1">
        <v>45658</v>
      </c>
      <c r="B350">
        <v>876.79712522577017</v>
      </c>
      <c r="C350">
        <f t="shared" si="3"/>
        <v>876.79712522577017</v>
      </c>
      <c r="D350" s="4">
        <f t="shared" si="4"/>
        <v>640.23271995200901</v>
      </c>
      <c r="E350" s="4">
        <f t="shared" si="5"/>
        <v>1113.3615304995315</v>
      </c>
    </row>
    <row r="351" spans="1:5" x14ac:dyDescent="0.2">
      <c r="A351" s="1">
        <v>45689</v>
      </c>
      <c r="B351">
        <v>853.15193606380467</v>
      </c>
      <c r="C351">
        <f t="shared" si="3"/>
        <v>853.15193606380467</v>
      </c>
      <c r="D351" s="4">
        <f t="shared" si="4"/>
        <v>614.39431668594534</v>
      </c>
      <c r="E351" s="4">
        <f t="shared" si="5"/>
        <v>1091.909555441664</v>
      </c>
    </row>
    <row r="352" spans="1:5" x14ac:dyDescent="0.2">
      <c r="A352" s="1">
        <v>45717</v>
      </c>
      <c r="B352">
        <v>823.26777063397708</v>
      </c>
      <c r="C352">
        <f t="shared" si="3"/>
        <v>823.26777063397708</v>
      </c>
      <c r="D352" s="4">
        <f t="shared" si="4"/>
        <v>582.32255057267685</v>
      </c>
      <c r="E352" s="4">
        <f t="shared" si="5"/>
        <v>1064.2129906952773</v>
      </c>
    </row>
    <row r="353" spans="1:5" x14ac:dyDescent="0.2">
      <c r="A353" s="1">
        <v>45748</v>
      </c>
      <c r="B353">
        <v>806.40479289807195</v>
      </c>
      <c r="C353">
        <f t="shared" si="3"/>
        <v>806.40479289807195</v>
      </c>
      <c r="D353" s="4">
        <f t="shared" si="4"/>
        <v>563.27738703601949</v>
      </c>
      <c r="E353" s="4">
        <f t="shared" si="5"/>
        <v>1049.5321987601244</v>
      </c>
    </row>
    <row r="354" spans="1:5" x14ac:dyDescent="0.2">
      <c r="A354" s="1">
        <v>45778</v>
      </c>
      <c r="B354">
        <v>794.75244055503049</v>
      </c>
      <c r="C354">
        <f t="shared" si="3"/>
        <v>794.75244055503049</v>
      </c>
      <c r="D354" s="4">
        <f t="shared" si="4"/>
        <v>549.44807266909766</v>
      </c>
      <c r="E354" s="4">
        <f t="shared" si="5"/>
        <v>1040.0568084409633</v>
      </c>
    </row>
    <row r="355" spans="1:5" x14ac:dyDescent="0.2">
      <c r="A355" s="1">
        <v>45809</v>
      </c>
      <c r="B355">
        <v>802.7024211015015</v>
      </c>
      <c r="C355">
        <f t="shared" si="3"/>
        <v>802.7024211015015</v>
      </c>
      <c r="D355" s="4">
        <f t="shared" si="4"/>
        <v>555.22613092611505</v>
      </c>
      <c r="E355" s="4">
        <f t="shared" si="5"/>
        <v>1050.178711276888</v>
      </c>
    </row>
    <row r="356" spans="1:5" x14ac:dyDescent="0.2">
      <c r="A356" s="1">
        <v>45839</v>
      </c>
      <c r="B356">
        <v>835.10567628447325</v>
      </c>
      <c r="C356">
        <f t="shared" si="3"/>
        <v>835.10567628447325</v>
      </c>
      <c r="D356" s="4">
        <f t="shared" si="4"/>
        <v>585.462326229155</v>
      </c>
      <c r="E356" s="4">
        <f t="shared" si="5"/>
        <v>1084.7490263397915</v>
      </c>
    </row>
    <row r="357" spans="1:5" x14ac:dyDescent="0.2">
      <c r="A357" s="1">
        <v>45870</v>
      </c>
      <c r="B357">
        <v>873.04214944065188</v>
      </c>
      <c r="C357">
        <f t="shared" si="3"/>
        <v>873.04214944065188</v>
      </c>
      <c r="D357" s="4">
        <f t="shared" si="4"/>
        <v>621.23643098296247</v>
      </c>
      <c r="E357" s="4">
        <f t="shared" si="5"/>
        <v>1124.8478678983413</v>
      </c>
    </row>
    <row r="358" spans="1:5" x14ac:dyDescent="0.2">
      <c r="A358" s="1">
        <v>45901</v>
      </c>
      <c r="B358">
        <v>866.42297399817573</v>
      </c>
      <c r="C358">
        <f t="shared" si="3"/>
        <v>866.42297399817573</v>
      </c>
      <c r="D358" s="4">
        <f t="shared" si="4"/>
        <v>612.45941377173074</v>
      </c>
      <c r="E358" s="4">
        <f t="shared" si="5"/>
        <v>1120.3865342246208</v>
      </c>
    </row>
    <row r="359" spans="1:5" x14ac:dyDescent="0.2">
      <c r="A359" s="1">
        <v>45931</v>
      </c>
      <c r="B359">
        <v>859.54810314304768</v>
      </c>
      <c r="C359">
        <f t="shared" si="3"/>
        <v>859.54810314304768</v>
      </c>
      <c r="D359" s="4">
        <f t="shared" si="4"/>
        <v>603.4310687388479</v>
      </c>
      <c r="E359" s="4">
        <f t="shared" si="5"/>
        <v>1115.6651375472475</v>
      </c>
    </row>
    <row r="360" spans="1:5" x14ac:dyDescent="0.2">
      <c r="A360" s="1">
        <v>45962</v>
      </c>
      <c r="B360">
        <v>925.28136372105325</v>
      </c>
      <c r="C360">
        <f t="shared" si="3"/>
        <v>925.28136372105325</v>
      </c>
      <c r="D360" s="4">
        <f t="shared" si="4"/>
        <v>667.01506921905718</v>
      </c>
      <c r="E360" s="4">
        <f t="shared" si="5"/>
        <v>1183.5476582230494</v>
      </c>
    </row>
    <row r="361" spans="1:5" x14ac:dyDescent="0.2">
      <c r="A361" s="1">
        <v>45992</v>
      </c>
      <c r="B361">
        <v>855.55760938563787</v>
      </c>
      <c r="C361">
        <f t="shared" si="3"/>
        <v>855.55760938563787</v>
      </c>
      <c r="D361" s="4">
        <f t="shared" si="4"/>
        <v>595.14612063230675</v>
      </c>
      <c r="E361" s="4">
        <f t="shared" si="5"/>
        <v>1115.969098138969</v>
      </c>
    </row>
    <row r="362" spans="1:5" x14ac:dyDescent="0.2">
      <c r="A362" s="1">
        <v>46023</v>
      </c>
      <c r="B362">
        <v>830.94827539293863</v>
      </c>
      <c r="C362">
        <f t="shared" si="3"/>
        <v>830.94827539293863</v>
      </c>
      <c r="D362" s="4">
        <f t="shared" si="4"/>
        <v>568.39551503938299</v>
      </c>
      <c r="E362" s="4">
        <f t="shared" si="5"/>
        <v>1093.5010357464944</v>
      </c>
    </row>
    <row r="363" spans="1:5" x14ac:dyDescent="0.2">
      <c r="A363" s="1">
        <v>46054</v>
      </c>
      <c r="B363">
        <v>807.31434669080454</v>
      </c>
      <c r="C363">
        <f t="shared" ref="C363:C394" si="6">_xlfn.FORECAST.ETS(A363,$B$2:$B$298,$A$2:$A$298,157,1)</f>
        <v>807.31434669080454</v>
      </c>
      <c r="D363" s="4">
        <f t="shared" ref="D363:D394" si="7">C363-_xlfn.FORECAST.ETS.CONFINT(A363,$B$2:$B$298,$A$2:$A$298,0.95,157,1)</f>
        <v>542.62409900514899</v>
      </c>
      <c r="E363" s="4">
        <f t="shared" ref="E363:E394" si="8">C363+_xlfn.FORECAST.ETS.CONFINT(A363,$B$2:$B$298,$A$2:$A$298,0.95,157,1)</f>
        <v>1072.0045943764601</v>
      </c>
    </row>
    <row r="364" spans="1:5" x14ac:dyDescent="0.2">
      <c r="A364" s="1">
        <v>46082</v>
      </c>
      <c r="B364">
        <v>806.71587768170571</v>
      </c>
      <c r="C364">
        <f t="shared" si="6"/>
        <v>806.71587768170571</v>
      </c>
      <c r="D364" s="4">
        <f t="shared" si="7"/>
        <v>539.8917931483594</v>
      </c>
      <c r="E364" s="4">
        <f t="shared" si="8"/>
        <v>1073.5399622150521</v>
      </c>
    </row>
    <row r="365" spans="1:5" x14ac:dyDescent="0.2">
      <c r="A365" s="1">
        <v>46113</v>
      </c>
      <c r="B365">
        <v>841.48050474166962</v>
      </c>
      <c r="C365">
        <f t="shared" si="6"/>
        <v>841.48050474166962</v>
      </c>
      <c r="D365" s="4">
        <f t="shared" si="7"/>
        <v>572.52610445933249</v>
      </c>
      <c r="E365" s="4">
        <f t="shared" si="8"/>
        <v>1110.4349050240066</v>
      </c>
    </row>
    <row r="366" spans="1:5" x14ac:dyDescent="0.2">
      <c r="A366" s="1">
        <v>46143</v>
      </c>
      <c r="B366">
        <v>840.0871284122245</v>
      </c>
      <c r="C366">
        <f t="shared" si="6"/>
        <v>840.0871284122245</v>
      </c>
      <c r="D366" s="4">
        <f t="shared" si="7"/>
        <v>569.00580830167257</v>
      </c>
      <c r="E366" s="4">
        <f t="shared" si="8"/>
        <v>1111.1684485227765</v>
      </c>
    </row>
    <row r="367" spans="1:5" x14ac:dyDescent="0.2">
      <c r="A367" s="1">
        <v>46174</v>
      </c>
      <c r="B367">
        <v>952.99931221341069</v>
      </c>
      <c r="C367">
        <f t="shared" si="6"/>
        <v>952.99931221341069</v>
      </c>
      <c r="D367" s="4">
        <f t="shared" si="7"/>
        <v>679.79434704537425</v>
      </c>
      <c r="E367" s="4">
        <f t="shared" si="8"/>
        <v>1226.2042773814471</v>
      </c>
    </row>
    <row r="368" spans="1:5" x14ac:dyDescent="0.2">
      <c r="A368" s="1">
        <v>46204</v>
      </c>
      <c r="B368">
        <v>882.32908212171765</v>
      </c>
      <c r="C368">
        <f t="shared" si="6"/>
        <v>882.32908212171765</v>
      </c>
      <c r="D368" s="4">
        <f t="shared" si="7"/>
        <v>607.0036293744954</v>
      </c>
      <c r="E368" s="4">
        <f t="shared" si="8"/>
        <v>1157.6545348689399</v>
      </c>
    </row>
    <row r="369" spans="1:5" x14ac:dyDescent="0.2">
      <c r="A369" s="1">
        <v>46235</v>
      </c>
      <c r="B369">
        <v>795.81482696066234</v>
      </c>
      <c r="C369">
        <f t="shared" si="6"/>
        <v>795.81482696066234</v>
      </c>
      <c r="D369" s="4">
        <f t="shared" si="7"/>
        <v>518.37193051649274</v>
      </c>
      <c r="E369" s="4">
        <f t="shared" si="8"/>
        <v>1073.2577234048319</v>
      </c>
    </row>
    <row r="370" spans="1:5" x14ac:dyDescent="0.2">
      <c r="A370" s="1">
        <v>46266</v>
      </c>
      <c r="B370">
        <v>787.90602863628112</v>
      </c>
      <c r="C370">
        <f t="shared" si="6"/>
        <v>787.90602863628112</v>
      </c>
      <c r="D370" s="4">
        <f t="shared" si="7"/>
        <v>508.34862232491901</v>
      </c>
      <c r="E370" s="4">
        <f t="shared" si="8"/>
        <v>1067.4634349476432</v>
      </c>
    </row>
    <row r="371" spans="1:5" x14ac:dyDescent="0.2">
      <c r="A371" s="1">
        <v>46296</v>
      </c>
      <c r="B371">
        <v>796.9372352403866</v>
      </c>
      <c r="C371">
        <f t="shared" si="6"/>
        <v>796.9372352403866</v>
      </c>
      <c r="D371" s="4">
        <f t="shared" si="7"/>
        <v>515.2681462378016</v>
      </c>
      <c r="E371" s="4">
        <f t="shared" si="8"/>
        <v>1078.6063242429716</v>
      </c>
    </row>
    <row r="372" spans="1:5" x14ac:dyDescent="0.2">
      <c r="A372" s="1">
        <v>46327</v>
      </c>
      <c r="B372">
        <v>804.3193538057551</v>
      </c>
      <c r="C372">
        <f t="shared" si="6"/>
        <v>804.3193538057551</v>
      </c>
      <c r="D372" s="4">
        <f t="shared" si="7"/>
        <v>520.54130589537397</v>
      </c>
      <c r="E372" s="4">
        <f t="shared" si="8"/>
        <v>1088.0974017161361</v>
      </c>
    </row>
    <row r="373" spans="1:5" x14ac:dyDescent="0.2">
      <c r="A373" s="1">
        <v>46357</v>
      </c>
      <c r="B373">
        <v>887.47344231517798</v>
      </c>
      <c r="C373">
        <f t="shared" si="6"/>
        <v>887.47344231517798</v>
      </c>
      <c r="D373" s="4">
        <f t="shared" si="7"/>
        <v>601.5890590186375</v>
      </c>
      <c r="E373" s="4">
        <f t="shared" si="8"/>
        <v>1173.3578256117185</v>
      </c>
    </row>
    <row r="374" spans="1:5" x14ac:dyDescent="0.2">
      <c r="A374" s="1">
        <v>46388</v>
      </c>
      <c r="B374">
        <v>892.44141076584879</v>
      </c>
      <c r="C374">
        <f t="shared" si="6"/>
        <v>892.44141076584879</v>
      </c>
      <c r="D374" s="4">
        <f t="shared" si="7"/>
        <v>604.45321834980177</v>
      </c>
      <c r="E374" s="4">
        <f t="shared" si="8"/>
        <v>1180.4296031818958</v>
      </c>
    </row>
    <row r="375" spans="1:5" x14ac:dyDescent="0.2">
      <c r="A375" s="1">
        <v>46419</v>
      </c>
      <c r="B375">
        <v>904.76823456218938</v>
      </c>
      <c r="C375">
        <f t="shared" si="6"/>
        <v>904.76823456218938</v>
      </c>
      <c r="D375" s="4">
        <f t="shared" si="7"/>
        <v>614.67866492731059</v>
      </c>
      <c r="E375" s="4">
        <f t="shared" si="8"/>
        <v>1194.8578041970682</v>
      </c>
    </row>
    <row r="376" spans="1:5" x14ac:dyDescent="0.2">
      <c r="A376" s="1">
        <v>46447</v>
      </c>
      <c r="B376">
        <v>886.40347336167144</v>
      </c>
      <c r="C376">
        <f t="shared" si="6"/>
        <v>886.40347336167144</v>
      </c>
      <c r="D376" s="4">
        <f t="shared" si="7"/>
        <v>594.2148668196462</v>
      </c>
      <c r="E376" s="4">
        <f t="shared" si="8"/>
        <v>1178.5920799036967</v>
      </c>
    </row>
    <row r="377" spans="1:5" x14ac:dyDescent="0.2">
      <c r="A377" s="1">
        <v>46478</v>
      </c>
      <c r="B377">
        <v>888.36635749471043</v>
      </c>
      <c r="C377">
        <f t="shared" si="6"/>
        <v>888.36635749471043</v>
      </c>
      <c r="D377" s="4">
        <f t="shared" si="7"/>
        <v>594.08096543864576</v>
      </c>
      <c r="E377" s="4">
        <f t="shared" si="8"/>
        <v>1182.6517495507751</v>
      </c>
    </row>
    <row r="378" spans="1:5" x14ac:dyDescent="0.2">
      <c r="A378" s="1">
        <v>46508</v>
      </c>
      <c r="B378">
        <v>876.88280242920905</v>
      </c>
      <c r="C378">
        <f t="shared" si="6"/>
        <v>876.88280242920905</v>
      </c>
      <c r="D378" s="4">
        <f t="shared" si="7"/>
        <v>580.50278990258971</v>
      </c>
      <c r="E378" s="4">
        <f t="shared" si="8"/>
        <v>1173.2628149558284</v>
      </c>
    </row>
    <row r="379" spans="1:5" x14ac:dyDescent="0.2">
      <c r="A379" s="1">
        <v>46539</v>
      </c>
      <c r="B379">
        <v>855.28799547268204</v>
      </c>
      <c r="C379">
        <f t="shared" si="6"/>
        <v>855.28799547268204</v>
      </c>
      <c r="D379" s="4">
        <f t="shared" si="7"/>
        <v>556.81544364169986</v>
      </c>
      <c r="E379" s="4">
        <f t="shared" si="8"/>
        <v>1153.7605473036642</v>
      </c>
    </row>
    <row r="380" spans="1:5" x14ac:dyDescent="0.2">
      <c r="A380" s="1">
        <v>46569</v>
      </c>
      <c r="B380">
        <v>821.38922764725476</v>
      </c>
      <c r="C380">
        <f t="shared" si="6"/>
        <v>821.38922764725476</v>
      </c>
      <c r="D380" s="4">
        <f t="shared" si="7"/>
        <v>520.82613618106097</v>
      </c>
      <c r="E380" s="4">
        <f t="shared" si="8"/>
        <v>1121.9523191134485</v>
      </c>
    </row>
    <row r="381" spans="1:5" x14ac:dyDescent="0.2">
      <c r="A381" s="1">
        <v>46600</v>
      </c>
      <c r="B381">
        <v>851.32531904735185</v>
      </c>
      <c r="C381">
        <f t="shared" si="6"/>
        <v>851.32531904735185</v>
      </c>
      <c r="D381" s="4">
        <f t="shared" si="7"/>
        <v>548.67360841052653</v>
      </c>
      <c r="E381" s="4">
        <f t="shared" si="8"/>
        <v>1153.9770296841771</v>
      </c>
    </row>
    <row r="382" spans="1:5" x14ac:dyDescent="0.2">
      <c r="A382" s="1">
        <v>46631</v>
      </c>
      <c r="B382">
        <v>871.62889133668739</v>
      </c>
      <c r="C382">
        <f t="shared" si="6"/>
        <v>871.62889133668739</v>
      </c>
      <c r="D382" s="4">
        <f t="shared" si="7"/>
        <v>566.89040499797818</v>
      </c>
      <c r="E382" s="4">
        <f t="shared" si="8"/>
        <v>1176.3673776753967</v>
      </c>
    </row>
    <row r="383" spans="1:5" x14ac:dyDescent="0.2">
      <c r="A383" s="1">
        <v>46661</v>
      </c>
      <c r="B383">
        <v>824.61611278169391</v>
      </c>
      <c r="C383">
        <f t="shared" si="6"/>
        <v>824.61611278169391</v>
      </c>
      <c r="D383" s="4">
        <f t="shared" si="7"/>
        <v>517.79261934285296</v>
      </c>
      <c r="E383" s="4">
        <f t="shared" si="8"/>
        <v>1131.4396062205349</v>
      </c>
    </row>
    <row r="384" spans="1:5" x14ac:dyDescent="0.2">
      <c r="A384" s="1">
        <v>46692</v>
      </c>
      <c r="B384">
        <v>918.76359389863853</v>
      </c>
      <c r="C384">
        <f t="shared" si="6"/>
        <v>918.76359389863853</v>
      </c>
      <c r="D384" s="4">
        <f t="shared" si="7"/>
        <v>609.85678914697405</v>
      </c>
      <c r="E384" s="4">
        <f t="shared" si="8"/>
        <v>1227.670398650303</v>
      </c>
    </row>
    <row r="385" spans="1:5" x14ac:dyDescent="0.2">
      <c r="A385" s="1">
        <v>46722</v>
      </c>
      <c r="B385">
        <v>903.27119186222956</v>
      </c>
      <c r="C385">
        <f t="shared" si="6"/>
        <v>903.27119186222956</v>
      </c>
      <c r="D385" s="4">
        <f t="shared" si="7"/>
        <v>592.28270075029263</v>
      </c>
      <c r="E385" s="4">
        <f t="shared" si="8"/>
        <v>1214.2596829741665</v>
      </c>
    </row>
    <row r="386" spans="1:5" x14ac:dyDescent="0.2">
      <c r="A386" s="1">
        <v>46753</v>
      </c>
      <c r="B386">
        <v>1003.3229488104702</v>
      </c>
      <c r="C386">
        <f t="shared" si="6"/>
        <v>1003.3229488104702</v>
      </c>
      <c r="D386" s="4">
        <f t="shared" si="7"/>
        <v>690.25432736611447</v>
      </c>
      <c r="E386" s="4">
        <f t="shared" si="8"/>
        <v>1316.3915702548259</v>
      </c>
    </row>
    <row r="387" spans="1:5" x14ac:dyDescent="0.2">
      <c r="A387" s="1">
        <v>46784</v>
      </c>
      <c r="B387">
        <v>909.51122592230195</v>
      </c>
      <c r="C387">
        <f t="shared" si="6"/>
        <v>909.51122592230195</v>
      </c>
      <c r="D387" s="4">
        <f t="shared" si="7"/>
        <v>594.36396309217866</v>
      </c>
      <c r="E387" s="4">
        <f t="shared" si="8"/>
        <v>1224.6584887524252</v>
      </c>
    </row>
    <row r="388" spans="1:5" x14ac:dyDescent="0.2">
      <c r="A388" s="1">
        <v>46813</v>
      </c>
      <c r="B388">
        <v>957.74052279291072</v>
      </c>
      <c r="C388">
        <f t="shared" si="6"/>
        <v>957.74052279291072</v>
      </c>
      <c r="D388" s="4">
        <f t="shared" si="7"/>
        <v>640.5160422222998</v>
      </c>
      <c r="E388" s="4">
        <f t="shared" si="8"/>
        <v>1274.9650033635216</v>
      </c>
    </row>
    <row r="389" spans="1:5" x14ac:dyDescent="0.2">
      <c r="A389" s="1">
        <v>46844</v>
      </c>
      <c r="B389">
        <v>915.56359198737823</v>
      </c>
      <c r="C389">
        <f t="shared" si="6"/>
        <v>915.56359198737823</v>
      </c>
      <c r="D389" s="4">
        <f t="shared" si="7"/>
        <v>596.26325373910674</v>
      </c>
      <c r="E389" s="4">
        <f t="shared" si="8"/>
        <v>1234.8639302356496</v>
      </c>
    </row>
    <row r="390" spans="1:5" x14ac:dyDescent="0.2">
      <c r="A390" s="1">
        <v>46874</v>
      </c>
      <c r="B390">
        <v>889.36244056973783</v>
      </c>
      <c r="C390">
        <f t="shared" si="6"/>
        <v>889.36244056973783</v>
      </c>
      <c r="D390" s="4">
        <f t="shared" si="7"/>
        <v>567.98754278479146</v>
      </c>
      <c r="E390" s="4">
        <f t="shared" si="8"/>
        <v>1210.7373383546842</v>
      </c>
    </row>
    <row r="391" spans="1:5" x14ac:dyDescent="0.2">
      <c r="A391" s="1">
        <v>46905</v>
      </c>
      <c r="B391">
        <v>848.83599917782715</v>
      </c>
      <c r="C391">
        <f t="shared" si="6"/>
        <v>848.83599917782715</v>
      </c>
      <c r="D391" s="4">
        <f t="shared" si="7"/>
        <v>525.3877796801271</v>
      </c>
      <c r="E391" s="4">
        <f t="shared" si="8"/>
        <v>1172.2842186755272</v>
      </c>
    </row>
    <row r="392" spans="1:5" x14ac:dyDescent="0.2">
      <c r="A392" s="1">
        <v>46935</v>
      </c>
      <c r="B392">
        <v>818.78843822807494</v>
      </c>
      <c r="C392">
        <f t="shared" si="6"/>
        <v>818.78843822807494</v>
      </c>
      <c r="D392" s="4">
        <f t="shared" si="7"/>
        <v>493.26807607576751</v>
      </c>
      <c r="E392" s="4">
        <f t="shared" si="8"/>
        <v>1144.3088003803823</v>
      </c>
    </row>
    <row r="393" spans="1:5" x14ac:dyDescent="0.2">
      <c r="A393" s="1">
        <v>46966</v>
      </c>
      <c r="B393">
        <v>798.53566667589826</v>
      </c>
      <c r="C393">
        <f t="shared" si="6"/>
        <v>798.53566667589826</v>
      </c>
      <c r="D393" s="4">
        <f t="shared" si="7"/>
        <v>470.9442836613847</v>
      </c>
      <c r="E393" s="4">
        <f t="shared" si="8"/>
        <v>1126.1270496904117</v>
      </c>
    </row>
    <row r="394" spans="1:5" x14ac:dyDescent="0.2">
      <c r="A394" s="1">
        <v>46997</v>
      </c>
      <c r="B394">
        <v>792.15656187398463</v>
      </c>
      <c r="C394">
        <f t="shared" si="6"/>
        <v>792.15656187398463</v>
      </c>
      <c r="D394" s="4">
        <f t="shared" si="7"/>
        <v>462.49522397480757</v>
      </c>
      <c r="E394" s="4">
        <f t="shared" si="8"/>
        <v>1121.8178997731616</v>
      </c>
    </row>
    <row r="395" spans="1:5" x14ac:dyDescent="0.2">
      <c r="A395" s="1">
        <v>47027</v>
      </c>
      <c r="B395">
        <v>786.02249501942958</v>
      </c>
      <c r="C395">
        <f t="shared" ref="C395:C421" si="9">_xlfn.FORECAST.ETS(A395,$B$2:$B$298,$A$2:$A$298,157,1)</f>
        <v>786.02249501942958</v>
      </c>
      <c r="D395" s="4">
        <f t="shared" ref="D395:D421" si="10">C395-_xlfn.FORECAST.ETS.CONFINT(A395,$B$2:$B$298,$A$2:$A$298,0.95,157,1)</f>
        <v>454.29221380202807</v>
      </c>
      <c r="E395" s="4">
        <f t="shared" ref="E395:E421" si="11">C395+_xlfn.FORECAST.ETS.CONFINT(A395,$B$2:$B$298,$A$2:$A$298,0.95,157,1)</f>
        <v>1117.7527762368311</v>
      </c>
    </row>
    <row r="396" spans="1:5" x14ac:dyDescent="0.2">
      <c r="A396" s="1">
        <v>47058</v>
      </c>
      <c r="B396">
        <v>880.64499384657961</v>
      </c>
      <c r="C396">
        <f t="shared" si="9"/>
        <v>880.64499384657961</v>
      </c>
      <c r="D396" s="4">
        <f t="shared" si="10"/>
        <v>546.84672782482448</v>
      </c>
      <c r="E396" s="4">
        <f t="shared" si="11"/>
        <v>1214.4432598683347</v>
      </c>
    </row>
    <row r="397" spans="1:5" x14ac:dyDescent="0.2">
      <c r="A397" s="1">
        <v>47088</v>
      </c>
      <c r="B397">
        <v>868.48933921794003</v>
      </c>
      <c r="C397">
        <f t="shared" si="9"/>
        <v>868.48933921794003</v>
      </c>
      <c r="D397" s="4">
        <f t="shared" si="10"/>
        <v>532.62399516826918</v>
      </c>
      <c r="E397" s="4">
        <f t="shared" si="11"/>
        <v>1204.3546832676109</v>
      </c>
    </row>
    <row r="398" spans="1:5" x14ac:dyDescent="0.2">
      <c r="A398" s="1">
        <v>47119</v>
      </c>
      <c r="B398">
        <v>840.48865067680083</v>
      </c>
      <c r="C398">
        <f t="shared" si="9"/>
        <v>840.48865067680083</v>
      </c>
      <c r="D398" s="4">
        <f t="shared" si="10"/>
        <v>502.55708491168599</v>
      </c>
      <c r="E398" s="4">
        <f t="shared" si="11"/>
        <v>1178.4202164419157</v>
      </c>
    </row>
    <row r="399" spans="1:5" x14ac:dyDescent="0.2">
      <c r="A399" s="1">
        <v>47150</v>
      </c>
      <c r="B399">
        <v>844.76608100782812</v>
      </c>
      <c r="C399">
        <f t="shared" si="9"/>
        <v>844.76608100782812</v>
      </c>
      <c r="D399" s="4">
        <f t="shared" si="10"/>
        <v>504.76910060921978</v>
      </c>
      <c r="E399" s="4">
        <f t="shared" si="11"/>
        <v>1184.7630614064365</v>
      </c>
    </row>
    <row r="400" spans="1:5" x14ac:dyDescent="0.2">
      <c r="A400" s="1">
        <v>47178</v>
      </c>
      <c r="B400">
        <v>781.08488278849381</v>
      </c>
      <c r="C400">
        <f t="shared" si="9"/>
        <v>781.08488278849381</v>
      </c>
      <c r="D400" s="4">
        <f t="shared" si="10"/>
        <v>439.02324680281629</v>
      </c>
      <c r="E400" s="4">
        <f t="shared" si="11"/>
        <v>1123.1465187741715</v>
      </c>
    </row>
    <row r="401" spans="1:5" x14ac:dyDescent="0.2">
      <c r="A401" s="1">
        <v>47209</v>
      </c>
      <c r="B401">
        <v>757.79908357212105</v>
      </c>
      <c r="C401">
        <f t="shared" si="9"/>
        <v>757.79908357212105</v>
      </c>
      <c r="D401" s="4">
        <f t="shared" si="10"/>
        <v>413.67350416831141</v>
      </c>
      <c r="E401" s="4">
        <f t="shared" si="11"/>
        <v>1101.9246629759307</v>
      </c>
    </row>
    <row r="402" spans="1:5" x14ac:dyDescent="0.2">
      <c r="A402" s="1">
        <v>47239</v>
      </c>
      <c r="B402">
        <v>728.23543879767408</v>
      </c>
      <c r="C402">
        <f t="shared" si="9"/>
        <v>728.23543879767408</v>
      </c>
      <c r="D402" s="4">
        <f t="shared" si="10"/>
        <v>382.04658238969245</v>
      </c>
      <c r="E402" s="4">
        <f t="shared" si="11"/>
        <v>1074.4242952056557</v>
      </c>
    </row>
    <row r="403" spans="1:5" x14ac:dyDescent="0.2">
      <c r="A403" s="1">
        <v>47270</v>
      </c>
      <c r="B403">
        <v>799.57686479435279</v>
      </c>
      <c r="C403">
        <f t="shared" si="9"/>
        <v>799.57686479435279</v>
      </c>
      <c r="D403" s="4">
        <f t="shared" si="10"/>
        <v>451.3253531295224</v>
      </c>
      <c r="E403" s="4">
        <f t="shared" si="11"/>
        <v>1147.8283764591831</v>
      </c>
    </row>
    <row r="404" spans="1:5" x14ac:dyDescent="0.2">
      <c r="A404" s="1">
        <v>47300</v>
      </c>
      <c r="B404">
        <v>770.55927832161228</v>
      </c>
      <c r="C404">
        <f t="shared" si="9"/>
        <v>770.55927832161228</v>
      </c>
      <c r="D404" s="4">
        <f t="shared" si="10"/>
        <v>420.24568953608764</v>
      </c>
      <c r="E404" s="4">
        <f t="shared" si="11"/>
        <v>1120.8728671071369</v>
      </c>
    </row>
    <row r="405" spans="1:5" x14ac:dyDescent="0.2">
      <c r="A405" s="1">
        <v>47331</v>
      </c>
      <c r="B405">
        <v>737.00238391179391</v>
      </c>
      <c r="C405">
        <f t="shared" si="9"/>
        <v>737.00238391179391</v>
      </c>
      <c r="D405" s="4">
        <f t="shared" si="10"/>
        <v>384.62725355439386</v>
      </c>
      <c r="E405" s="4">
        <f t="shared" si="11"/>
        <v>1089.3775142691939</v>
      </c>
    </row>
    <row r="406" spans="1:5" x14ac:dyDescent="0.2">
      <c r="A406" s="1">
        <v>47362</v>
      </c>
      <c r="B406">
        <v>714.54043047896732</v>
      </c>
      <c r="C406">
        <f t="shared" si="9"/>
        <v>714.54043047896732</v>
      </c>
      <c r="D406" s="4">
        <f t="shared" si="10"/>
        <v>360.10425250455614</v>
      </c>
      <c r="E406" s="4">
        <f t="shared" si="11"/>
        <v>1068.9766084533785</v>
      </c>
    </row>
    <row r="407" spans="1:5" x14ac:dyDescent="0.2">
      <c r="A407" s="1">
        <v>47392</v>
      </c>
      <c r="B407">
        <v>802.18551669649412</v>
      </c>
      <c r="C407">
        <f t="shared" si="9"/>
        <v>802.18551669649412</v>
      </c>
      <c r="D407" s="4">
        <f t="shared" si="10"/>
        <v>445.68874443003881</v>
      </c>
      <c r="E407" s="4">
        <f t="shared" si="11"/>
        <v>1158.6822889629493</v>
      </c>
    </row>
    <row r="408" spans="1:5" x14ac:dyDescent="0.2">
      <c r="A408" s="1">
        <v>47423</v>
      </c>
      <c r="B408">
        <v>755.00611036660166</v>
      </c>
      <c r="C408">
        <f t="shared" si="9"/>
        <v>755.00611036660166</v>
      </c>
      <c r="D408" s="4">
        <f t="shared" si="10"/>
        <v>396.44915743898372</v>
      </c>
      <c r="E408" s="4">
        <f t="shared" si="11"/>
        <v>1113.5630632942195</v>
      </c>
    </row>
    <row r="409" spans="1:5" x14ac:dyDescent="0.2">
      <c r="A409" s="1">
        <v>47453</v>
      </c>
      <c r="B409">
        <v>747.20417356968755</v>
      </c>
      <c r="C409">
        <f t="shared" si="9"/>
        <v>747.20417356968755</v>
      </c>
      <c r="D409" s="4">
        <f t="shared" si="10"/>
        <v>386.58741482630109</v>
      </c>
      <c r="E409" s="4">
        <f t="shared" si="11"/>
        <v>1107.8209323130741</v>
      </c>
    </row>
    <row r="410" spans="1:5" x14ac:dyDescent="0.2">
      <c r="A410" s="1">
        <v>47484</v>
      </c>
      <c r="B410">
        <v>766.29265417172803</v>
      </c>
      <c r="C410">
        <f t="shared" si="9"/>
        <v>766.29265417172803</v>
      </c>
      <c r="D410" s="4">
        <f t="shared" si="10"/>
        <v>403.61642655484917</v>
      </c>
      <c r="E410" s="4">
        <f t="shared" si="11"/>
        <v>1128.968881788607</v>
      </c>
    </row>
    <row r="411" spans="1:5" x14ac:dyDescent="0.2">
      <c r="A411" s="1">
        <v>47515</v>
      </c>
      <c r="B411">
        <v>777.8357704072672</v>
      </c>
      <c r="C411">
        <f t="shared" si="9"/>
        <v>777.8357704072672</v>
      </c>
      <c r="D411" s="4">
        <f t="shared" si="10"/>
        <v>413.10037381313759</v>
      </c>
      <c r="E411" s="4">
        <f t="shared" si="11"/>
        <v>1142.5711670013968</v>
      </c>
    </row>
    <row r="412" spans="1:5" x14ac:dyDescent="0.2">
      <c r="A412" s="1">
        <v>47543</v>
      </c>
      <c r="B412">
        <v>778.40078631966958</v>
      </c>
      <c r="C412">
        <f t="shared" si="9"/>
        <v>778.40078631966958</v>
      </c>
      <c r="D412" s="4">
        <f t="shared" si="10"/>
        <v>411.60648443119646</v>
      </c>
      <c r="E412" s="4">
        <f t="shared" si="11"/>
        <v>1145.1950882081428</v>
      </c>
    </row>
    <row r="413" spans="1:5" x14ac:dyDescent="0.2">
      <c r="A413" s="1">
        <v>47574</v>
      </c>
      <c r="B413">
        <v>767.88170931956233</v>
      </c>
      <c r="C413">
        <f t="shared" si="9"/>
        <v>767.88170931956233</v>
      </c>
      <c r="D413" s="4">
        <f t="shared" si="10"/>
        <v>399.02873041549799</v>
      </c>
      <c r="E413" s="4">
        <f t="shared" si="11"/>
        <v>1136.7346882236266</v>
      </c>
    </row>
    <row r="414" spans="1:5" x14ac:dyDescent="0.2">
      <c r="A414" s="1">
        <v>47604</v>
      </c>
      <c r="B414">
        <v>755.32315779442433</v>
      </c>
      <c r="C414">
        <f t="shared" si="9"/>
        <v>755.32315779442433</v>
      </c>
      <c r="D414" s="4">
        <f t="shared" si="10"/>
        <v>384.411695535852</v>
      </c>
      <c r="E414" s="4">
        <f t="shared" si="11"/>
        <v>1126.2346200529967</v>
      </c>
    </row>
    <row r="415" spans="1:5" x14ac:dyDescent="0.2">
      <c r="A415" s="1">
        <v>47635</v>
      </c>
      <c r="B415">
        <v>709.07595667075566</v>
      </c>
      <c r="C415">
        <f t="shared" si="9"/>
        <v>709.07595667075566</v>
      </c>
      <c r="D415" s="4">
        <f t="shared" si="10"/>
        <v>336.1061708656735</v>
      </c>
      <c r="E415" s="4">
        <f t="shared" si="11"/>
        <v>1082.0457424758379</v>
      </c>
    </row>
    <row r="416" spans="1:5" x14ac:dyDescent="0.2">
      <c r="A416" s="1">
        <v>47665</v>
      </c>
      <c r="B416">
        <v>698.06544935003842</v>
      </c>
      <c r="C416">
        <f t="shared" si="9"/>
        <v>698.06544935003842</v>
      </c>
      <c r="D416" s="4">
        <f t="shared" si="10"/>
        <v>323.03746669680004</v>
      </c>
      <c r="E416" s="4">
        <f t="shared" si="11"/>
        <v>1073.0934320032768</v>
      </c>
    </row>
    <row r="417" spans="1:5" x14ac:dyDescent="0.2">
      <c r="A417" s="1">
        <v>47696</v>
      </c>
      <c r="B417">
        <v>695.19900034993998</v>
      </c>
      <c r="C417">
        <f t="shared" si="9"/>
        <v>695.19900034993998</v>
      </c>
      <c r="D417" s="4">
        <f t="shared" si="10"/>
        <v>318.11291516027831</v>
      </c>
      <c r="E417" s="4">
        <f t="shared" si="11"/>
        <v>1072.2850855396016</v>
      </c>
    </row>
    <row r="418" spans="1:5" x14ac:dyDescent="0.2">
      <c r="A418" s="1">
        <v>47727</v>
      </c>
      <c r="B418">
        <v>672.77372093074678</v>
      </c>
      <c r="C418">
        <f t="shared" si="9"/>
        <v>672.77372093074678</v>
      </c>
      <c r="D418" s="4">
        <f t="shared" si="10"/>
        <v>293.62959583307884</v>
      </c>
      <c r="E418" s="4">
        <f t="shared" si="11"/>
        <v>1051.9178460284147</v>
      </c>
    </row>
    <row r="419" spans="1:5" x14ac:dyDescent="0.2">
      <c r="A419" s="1">
        <v>47757</v>
      </c>
      <c r="B419">
        <v>727.97972233860435</v>
      </c>
      <c r="C419">
        <f t="shared" si="9"/>
        <v>727.97972233860435</v>
      </c>
      <c r="D419" s="4">
        <f t="shared" si="10"/>
        <v>346.77758896228448</v>
      </c>
      <c r="E419" s="4">
        <f t="shared" si="11"/>
        <v>1109.1818557149243</v>
      </c>
    </row>
    <row r="420" spans="1:5" x14ac:dyDescent="0.2">
      <c r="A420" s="1">
        <v>47788</v>
      </c>
      <c r="B420">
        <v>717.29712410560808</v>
      </c>
      <c r="C420">
        <f t="shared" si="9"/>
        <v>717.29712410560808</v>
      </c>
      <c r="D420" s="4">
        <f t="shared" si="10"/>
        <v>334.03698374677145</v>
      </c>
      <c r="E420" s="4">
        <f t="shared" si="11"/>
        <v>1100.5572644644446</v>
      </c>
    </row>
    <row r="421" spans="1:5" x14ac:dyDescent="0.2">
      <c r="A421" s="1">
        <v>47818</v>
      </c>
      <c r="B421">
        <v>664.36640304502612</v>
      </c>
      <c r="C421">
        <f t="shared" si="9"/>
        <v>664.36640304502612</v>
      </c>
      <c r="D421" s="4">
        <f t="shared" si="10"/>
        <v>279.04822731463724</v>
      </c>
      <c r="E421" s="4">
        <f t="shared" si="11"/>
        <v>1049.684578775415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9DBF7-85A5-4C8E-BC40-49D1A4903A01}">
  <dimension ref="A1:H421"/>
  <sheetViews>
    <sheetView topLeftCell="A28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10" customWidth="1"/>
    <col min="3" max="3" width="18.85546875" customWidth="1"/>
    <col min="4" max="4" width="34.140625" customWidth="1"/>
    <col min="5" max="5" width="33.85546875" customWidth="1"/>
    <col min="7" max="7" width="10.28515625" customWidth="1"/>
    <col min="8" max="8" width="8.42578125" customWidth="1"/>
  </cols>
  <sheetData>
    <row r="1" spans="1:8" x14ac:dyDescent="0.2">
      <c r="A1" t="s">
        <v>9</v>
      </c>
      <c r="B1" t="s">
        <v>6</v>
      </c>
      <c r="C1" t="s">
        <v>25</v>
      </c>
      <c r="D1" t="s">
        <v>26</v>
      </c>
      <c r="E1" t="s">
        <v>27</v>
      </c>
      <c r="G1" t="s">
        <v>13</v>
      </c>
      <c r="H1" t="s">
        <v>14</v>
      </c>
    </row>
    <row r="2" spans="1:8" x14ac:dyDescent="0.2">
      <c r="A2" s="1">
        <v>35065</v>
      </c>
      <c r="B2" s="2">
        <v>252.4</v>
      </c>
      <c r="G2" t="s">
        <v>15</v>
      </c>
      <c r="H2" s="3">
        <f>_xlfn.FORECAST.ETS.STAT($B$2:$B$298,$A$2:$A$298,1,157,1)</f>
        <v>0.5</v>
      </c>
    </row>
    <row r="3" spans="1:8" x14ac:dyDescent="0.2">
      <c r="A3" s="1">
        <v>35096</v>
      </c>
      <c r="B3" s="2">
        <v>273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190.7</v>
      </c>
      <c r="G4" t="s">
        <v>17</v>
      </c>
      <c r="H4" s="3">
        <f>_xlfn.FORECAST.ETS.STAT($B$2:$B$298,$A$2:$A$298,3,157,1)</f>
        <v>0.499</v>
      </c>
    </row>
    <row r="5" spans="1:8" x14ac:dyDescent="0.2">
      <c r="A5" s="1">
        <v>35156</v>
      </c>
      <c r="B5" s="2">
        <v>343.3</v>
      </c>
      <c r="G5" t="s">
        <v>18</v>
      </c>
      <c r="H5" s="3">
        <f>_xlfn.FORECAST.ETS.STAT($B$2:$B$298,$A$2:$A$298,4,157,1)</f>
        <v>0.93353111970753844</v>
      </c>
    </row>
    <row r="6" spans="1:8" x14ac:dyDescent="0.2">
      <c r="A6" s="1">
        <v>35186</v>
      </c>
      <c r="B6" s="2">
        <v>274.8</v>
      </c>
      <c r="G6" t="s">
        <v>19</v>
      </c>
      <c r="H6" s="3">
        <f>_xlfn.FORECAST.ETS.STAT($B$2:$B$298,$A$2:$A$298,5,157,1)</f>
        <v>1.2632674998810904</v>
      </c>
    </row>
    <row r="7" spans="1:8" x14ac:dyDescent="0.2">
      <c r="A7" s="1">
        <v>35217</v>
      </c>
      <c r="B7" s="2">
        <v>167.6</v>
      </c>
      <c r="G7" t="s">
        <v>20</v>
      </c>
      <c r="H7" s="3">
        <f>_xlfn.FORECAST.ETS.STAT($B$2:$B$298,$A$2:$A$298,6,157,1)</f>
        <v>15581.5604717678</v>
      </c>
    </row>
    <row r="8" spans="1:8" x14ac:dyDescent="0.2">
      <c r="A8" s="1">
        <v>35247</v>
      </c>
      <c r="B8" s="2">
        <v>163.4</v>
      </c>
      <c r="G8" t="s">
        <v>21</v>
      </c>
      <c r="H8" s="3">
        <f>_xlfn.FORECAST.ETS.STAT($B$2:$B$298,$A$2:$A$298,7,157,1)</f>
        <v>33750.711284879646</v>
      </c>
    </row>
    <row r="9" spans="1:8" x14ac:dyDescent="0.2">
      <c r="A9" s="1">
        <v>35278</v>
      </c>
      <c r="B9" s="2">
        <v>315.8</v>
      </c>
    </row>
    <row r="10" spans="1:8" x14ac:dyDescent="0.2">
      <c r="A10" s="1">
        <v>35309</v>
      </c>
      <c r="B10" s="2">
        <v>212.4</v>
      </c>
    </row>
    <row r="11" spans="1:8" x14ac:dyDescent="0.2">
      <c r="A11" s="1">
        <v>35339</v>
      </c>
      <c r="B11" s="2">
        <v>220.9</v>
      </c>
    </row>
    <row r="12" spans="1:8" x14ac:dyDescent="0.2">
      <c r="A12" s="1">
        <v>35370</v>
      </c>
      <c r="B12" s="2">
        <v>276.2</v>
      </c>
    </row>
    <row r="13" spans="1:8" x14ac:dyDescent="0.2">
      <c r="A13" s="1">
        <v>35400</v>
      </c>
      <c r="B13" s="2">
        <v>549.20000000000005</v>
      </c>
    </row>
    <row r="14" spans="1:8" x14ac:dyDescent="0.2">
      <c r="A14" s="1">
        <v>35431</v>
      </c>
      <c r="B14" s="2">
        <v>262.8</v>
      </c>
    </row>
    <row r="15" spans="1:8" x14ac:dyDescent="0.2">
      <c r="A15" s="1">
        <v>35462</v>
      </c>
      <c r="B15" s="2">
        <v>198.7</v>
      </c>
    </row>
    <row r="16" spans="1:8" x14ac:dyDescent="0.2">
      <c r="A16" s="1">
        <v>35490</v>
      </c>
      <c r="B16" s="2">
        <v>443.6</v>
      </c>
    </row>
    <row r="17" spans="1:2" x14ac:dyDescent="0.2">
      <c r="A17" s="1">
        <v>35521</v>
      </c>
      <c r="B17" s="2">
        <v>542.70000000000005</v>
      </c>
    </row>
    <row r="18" spans="1:2" x14ac:dyDescent="0.2">
      <c r="A18" s="1">
        <v>35551</v>
      </c>
      <c r="B18" s="2">
        <v>1108</v>
      </c>
    </row>
    <row r="19" spans="1:2" x14ac:dyDescent="0.2">
      <c r="A19" s="1">
        <v>35582</v>
      </c>
      <c r="B19" s="2">
        <v>286.3</v>
      </c>
    </row>
    <row r="20" spans="1:2" x14ac:dyDescent="0.2">
      <c r="A20" s="1">
        <v>35612</v>
      </c>
      <c r="B20" s="2">
        <v>139.1</v>
      </c>
    </row>
    <row r="21" spans="1:2" x14ac:dyDescent="0.2">
      <c r="A21" s="1">
        <v>35643</v>
      </c>
      <c r="B21" s="2">
        <v>189.6</v>
      </c>
    </row>
    <row r="22" spans="1:2" x14ac:dyDescent="0.2">
      <c r="A22" s="1">
        <v>35674</v>
      </c>
      <c r="B22" s="2">
        <v>806.7</v>
      </c>
    </row>
    <row r="23" spans="1:2" x14ac:dyDescent="0.2">
      <c r="A23" s="1">
        <v>35704</v>
      </c>
      <c r="B23" s="2">
        <v>4348</v>
      </c>
    </row>
    <row r="24" spans="1:2" x14ac:dyDescent="0.2">
      <c r="A24" s="1">
        <v>35735</v>
      </c>
      <c r="B24" s="2">
        <v>2238</v>
      </c>
    </row>
    <row r="25" spans="1:2" x14ac:dyDescent="0.2">
      <c r="A25" s="1">
        <v>35765</v>
      </c>
      <c r="B25" s="2">
        <v>2902</v>
      </c>
    </row>
    <row r="26" spans="1:2" x14ac:dyDescent="0.2">
      <c r="A26" s="1">
        <v>35796</v>
      </c>
      <c r="B26" s="2">
        <v>1733</v>
      </c>
    </row>
    <row r="27" spans="1:2" x14ac:dyDescent="0.2">
      <c r="A27" s="1">
        <v>35827</v>
      </c>
      <c r="B27" s="2">
        <v>1304</v>
      </c>
    </row>
    <row r="28" spans="1:2" x14ac:dyDescent="0.2">
      <c r="A28" s="1">
        <v>35855</v>
      </c>
      <c r="B28" s="2">
        <v>3238</v>
      </c>
    </row>
    <row r="29" spans="1:2" x14ac:dyDescent="0.2">
      <c r="A29" s="1">
        <v>35886</v>
      </c>
      <c r="B29" s="2">
        <v>3618</v>
      </c>
    </row>
    <row r="30" spans="1:2" x14ac:dyDescent="0.2">
      <c r="A30" s="1">
        <v>35916</v>
      </c>
      <c r="B30" s="2">
        <v>5192</v>
      </c>
    </row>
    <row r="31" spans="1:2" x14ac:dyDescent="0.2">
      <c r="A31" s="1">
        <v>35947</v>
      </c>
      <c r="B31" s="2">
        <v>2186</v>
      </c>
    </row>
    <row r="32" spans="1:2" x14ac:dyDescent="0.2">
      <c r="A32" s="1">
        <v>35977</v>
      </c>
      <c r="B32" s="2">
        <v>4468</v>
      </c>
    </row>
    <row r="33" spans="1:2" x14ac:dyDescent="0.2">
      <c r="A33" s="1">
        <v>36008</v>
      </c>
      <c r="B33" s="2">
        <v>8765</v>
      </c>
    </row>
    <row r="34" spans="1:2" x14ac:dyDescent="0.2">
      <c r="A34" s="1">
        <v>36039</v>
      </c>
      <c r="B34" s="2">
        <v>39830</v>
      </c>
    </row>
    <row r="35" spans="1:2" x14ac:dyDescent="0.2">
      <c r="A35" s="1">
        <v>36069</v>
      </c>
      <c r="B35" s="2">
        <v>22210</v>
      </c>
    </row>
    <row r="36" spans="1:2" x14ac:dyDescent="0.2">
      <c r="A36" s="1">
        <v>36100</v>
      </c>
      <c r="B36" s="2">
        <v>10730</v>
      </c>
    </row>
    <row r="37" spans="1:2" x14ac:dyDescent="0.2">
      <c r="A37" s="1">
        <v>36130</v>
      </c>
      <c r="B37" s="2">
        <v>37940</v>
      </c>
    </row>
    <row r="38" spans="1:2" x14ac:dyDescent="0.2">
      <c r="A38" s="1">
        <v>36161</v>
      </c>
      <c r="B38" s="2">
        <v>31560</v>
      </c>
    </row>
    <row r="39" spans="1:2" x14ac:dyDescent="0.2">
      <c r="A39" s="1">
        <v>36192</v>
      </c>
      <c r="B39" s="2">
        <v>5200</v>
      </c>
    </row>
    <row r="40" spans="1:2" x14ac:dyDescent="0.2">
      <c r="A40" s="1">
        <v>36220</v>
      </c>
      <c r="B40" s="2">
        <v>5200</v>
      </c>
    </row>
    <row r="41" spans="1:2" x14ac:dyDescent="0.2">
      <c r="A41" s="1">
        <v>36251</v>
      </c>
      <c r="B41" s="2">
        <v>9080</v>
      </c>
    </row>
    <row r="42" spans="1:2" x14ac:dyDescent="0.2">
      <c r="A42" s="1">
        <v>36281</v>
      </c>
      <c r="B42" s="2">
        <v>24790</v>
      </c>
    </row>
    <row r="43" spans="1:2" x14ac:dyDescent="0.2">
      <c r="A43" s="1">
        <v>36312</v>
      </c>
      <c r="B43" s="2">
        <v>38160</v>
      </c>
    </row>
    <row r="44" spans="1:2" x14ac:dyDescent="0.2">
      <c r="A44" s="1">
        <v>36342</v>
      </c>
      <c r="B44" s="2">
        <v>66050</v>
      </c>
    </row>
    <row r="45" spans="1:2" x14ac:dyDescent="0.2">
      <c r="A45" s="1">
        <v>36373</v>
      </c>
      <c r="B45" s="2">
        <v>60540</v>
      </c>
    </row>
    <row r="46" spans="1:2" x14ac:dyDescent="0.2">
      <c r="A46" s="1">
        <v>36404</v>
      </c>
      <c r="B46" s="2">
        <v>72890</v>
      </c>
    </row>
    <row r="47" spans="1:2" x14ac:dyDescent="0.2">
      <c r="A47" s="1">
        <v>36434</v>
      </c>
      <c r="B47" s="2">
        <v>26610</v>
      </c>
    </row>
    <row r="48" spans="1:2" x14ac:dyDescent="0.2">
      <c r="A48" s="1">
        <v>36465</v>
      </c>
      <c r="B48" s="2">
        <v>67420</v>
      </c>
    </row>
    <row r="49" spans="1:2" x14ac:dyDescent="0.2">
      <c r="A49" s="1">
        <v>36495</v>
      </c>
      <c r="B49" s="2">
        <v>53040</v>
      </c>
    </row>
    <row r="50" spans="1:2" x14ac:dyDescent="0.2">
      <c r="A50" s="1">
        <v>36526</v>
      </c>
      <c r="B50" s="2">
        <v>42130</v>
      </c>
    </row>
    <row r="51" spans="1:2" x14ac:dyDescent="0.2">
      <c r="A51" s="1">
        <v>36557</v>
      </c>
      <c r="B51" s="2">
        <v>28040</v>
      </c>
    </row>
    <row r="52" spans="1:2" x14ac:dyDescent="0.2">
      <c r="A52" s="1">
        <v>36586</v>
      </c>
      <c r="B52" s="2">
        <v>175800</v>
      </c>
    </row>
    <row r="53" spans="1:2" x14ac:dyDescent="0.2">
      <c r="A53" s="1">
        <v>36617</v>
      </c>
      <c r="B53" s="2">
        <v>204300</v>
      </c>
    </row>
    <row r="54" spans="1:2" x14ac:dyDescent="0.2">
      <c r="A54" s="1">
        <v>36647</v>
      </c>
      <c r="B54" s="2">
        <v>110600</v>
      </c>
    </row>
    <row r="55" spans="1:2" x14ac:dyDescent="0.2">
      <c r="A55" s="1">
        <v>36678</v>
      </c>
      <c r="B55" s="2">
        <v>55740</v>
      </c>
    </row>
    <row r="56" spans="1:2" x14ac:dyDescent="0.2">
      <c r="A56" s="1">
        <v>36708</v>
      </c>
      <c r="B56" s="2">
        <v>46770</v>
      </c>
    </row>
    <row r="57" spans="1:2" x14ac:dyDescent="0.2">
      <c r="A57" s="1">
        <v>36739</v>
      </c>
      <c r="B57" s="2">
        <v>36750</v>
      </c>
    </row>
    <row r="58" spans="1:2" x14ac:dyDescent="0.2">
      <c r="A58" s="1">
        <v>36770</v>
      </c>
      <c r="B58" s="2">
        <v>66200</v>
      </c>
    </row>
    <row r="59" spans="1:2" x14ac:dyDescent="0.2">
      <c r="A59" s="1">
        <v>36800</v>
      </c>
      <c r="B59" s="2">
        <v>113900</v>
      </c>
    </row>
    <row r="60" spans="1:2" x14ac:dyDescent="0.2">
      <c r="A60" s="1">
        <v>36831</v>
      </c>
      <c r="B60" s="2">
        <v>110000</v>
      </c>
    </row>
    <row r="61" spans="1:2" x14ac:dyDescent="0.2">
      <c r="A61" s="1">
        <v>36861</v>
      </c>
      <c r="B61" s="2">
        <v>83830</v>
      </c>
    </row>
    <row r="62" spans="1:2" x14ac:dyDescent="0.2">
      <c r="A62" s="1">
        <v>36892</v>
      </c>
      <c r="B62" s="2">
        <v>37380</v>
      </c>
    </row>
    <row r="63" spans="1:2" x14ac:dyDescent="0.2">
      <c r="A63" s="1">
        <v>36923</v>
      </c>
      <c r="B63" s="2">
        <v>30540</v>
      </c>
    </row>
    <row r="64" spans="1:2" x14ac:dyDescent="0.2">
      <c r="A64" s="1">
        <v>36951</v>
      </c>
      <c r="B64" s="2">
        <v>22090</v>
      </c>
    </row>
    <row r="65" spans="1:2" x14ac:dyDescent="0.2">
      <c r="A65" s="1">
        <v>36982</v>
      </c>
      <c r="B65" s="2">
        <v>257000</v>
      </c>
    </row>
    <row r="66" spans="1:2" x14ac:dyDescent="0.2">
      <c r="A66" s="1">
        <v>37012</v>
      </c>
      <c r="B66" s="2">
        <v>75640</v>
      </c>
    </row>
    <row r="67" spans="1:2" x14ac:dyDescent="0.2">
      <c r="A67" s="1">
        <v>37043</v>
      </c>
      <c r="B67" s="2">
        <v>26460</v>
      </c>
    </row>
    <row r="68" spans="1:2" x14ac:dyDescent="0.2">
      <c r="A68" s="1">
        <v>37073</v>
      </c>
      <c r="B68" s="2">
        <v>17680</v>
      </c>
    </row>
    <row r="69" spans="1:2" x14ac:dyDescent="0.2">
      <c r="A69" s="1">
        <v>37104</v>
      </c>
      <c r="B69" s="2">
        <v>13270</v>
      </c>
    </row>
    <row r="70" spans="1:2" x14ac:dyDescent="0.2">
      <c r="A70" s="1">
        <v>37135</v>
      </c>
      <c r="B70" s="2">
        <v>71220</v>
      </c>
    </row>
    <row r="71" spans="1:2" x14ac:dyDescent="0.2">
      <c r="A71" s="1">
        <v>37165</v>
      </c>
      <c r="B71" s="2">
        <v>461300</v>
      </c>
    </row>
    <row r="72" spans="1:2" x14ac:dyDescent="0.2">
      <c r="A72" s="1">
        <v>37196</v>
      </c>
      <c r="B72" s="2">
        <v>354200</v>
      </c>
    </row>
    <row r="73" spans="1:2" x14ac:dyDescent="0.2">
      <c r="A73" s="1">
        <v>37226</v>
      </c>
      <c r="B73" s="2">
        <v>221100</v>
      </c>
    </row>
    <row r="74" spans="1:2" x14ac:dyDescent="0.2">
      <c r="A74" s="1">
        <v>37257</v>
      </c>
      <c r="B74" s="2">
        <v>218700</v>
      </c>
    </row>
    <row r="75" spans="1:2" x14ac:dyDescent="0.2">
      <c r="A75" s="1">
        <v>37288</v>
      </c>
      <c r="B75" s="2">
        <v>228300</v>
      </c>
    </row>
    <row r="76" spans="1:2" x14ac:dyDescent="0.2">
      <c r="A76" s="1">
        <v>37316</v>
      </c>
      <c r="B76" s="2">
        <v>140600</v>
      </c>
    </row>
    <row r="77" spans="1:2" x14ac:dyDescent="0.2">
      <c r="A77" s="1">
        <v>37347</v>
      </c>
      <c r="B77" s="2">
        <v>177300</v>
      </c>
    </row>
    <row r="78" spans="1:2" x14ac:dyDescent="0.2">
      <c r="A78" s="1">
        <v>37377</v>
      </c>
      <c r="B78" s="2">
        <v>49470</v>
      </c>
    </row>
    <row r="79" spans="1:2" x14ac:dyDescent="0.2">
      <c r="A79" s="1">
        <v>37408</v>
      </c>
      <c r="B79" s="2">
        <v>50540</v>
      </c>
    </row>
    <row r="80" spans="1:2" x14ac:dyDescent="0.2">
      <c r="A80" s="1">
        <v>37438</v>
      </c>
      <c r="B80" s="2">
        <v>33810</v>
      </c>
    </row>
    <row r="81" spans="1:2" x14ac:dyDescent="0.2">
      <c r="A81" s="1">
        <v>37469</v>
      </c>
      <c r="B81" s="2">
        <v>116200</v>
      </c>
    </row>
    <row r="82" spans="1:2" x14ac:dyDescent="0.2">
      <c r="A82" s="1">
        <v>37500</v>
      </c>
      <c r="B82" s="2">
        <v>80520</v>
      </c>
    </row>
    <row r="83" spans="1:2" x14ac:dyDescent="0.2">
      <c r="A83" s="1">
        <v>37530</v>
      </c>
      <c r="B83" s="2">
        <v>111400</v>
      </c>
    </row>
    <row r="84" spans="1:2" x14ac:dyDescent="0.2">
      <c r="A84" s="1">
        <v>37561</v>
      </c>
      <c r="B84" s="2">
        <v>65790</v>
      </c>
    </row>
    <row r="85" spans="1:2" x14ac:dyDescent="0.2">
      <c r="A85" s="1">
        <v>37591</v>
      </c>
      <c r="B85" s="2">
        <v>54100</v>
      </c>
    </row>
    <row r="86" spans="1:2" x14ac:dyDescent="0.2">
      <c r="A86" s="1">
        <v>37622</v>
      </c>
      <c r="B86" s="2">
        <v>11110</v>
      </c>
    </row>
    <row r="87" spans="1:2" x14ac:dyDescent="0.2">
      <c r="A87" s="1">
        <v>37653</v>
      </c>
      <c r="B87" s="2">
        <v>13030</v>
      </c>
    </row>
    <row r="88" spans="1:2" x14ac:dyDescent="0.2">
      <c r="A88" s="1">
        <v>37681</v>
      </c>
      <c r="B88" s="2">
        <v>13530</v>
      </c>
    </row>
    <row r="89" spans="1:2" x14ac:dyDescent="0.2">
      <c r="A89" s="1">
        <v>37712</v>
      </c>
      <c r="B89" s="2">
        <v>33970</v>
      </c>
    </row>
    <row r="90" spans="1:2" x14ac:dyDescent="0.2">
      <c r="A90" s="1">
        <v>37742</v>
      </c>
      <c r="B90" s="2">
        <v>46690</v>
      </c>
    </row>
    <row r="91" spans="1:2" x14ac:dyDescent="0.2">
      <c r="A91" s="1">
        <v>37773</v>
      </c>
      <c r="B91" s="2">
        <v>12990</v>
      </c>
    </row>
    <row r="92" spans="1:2" x14ac:dyDescent="0.2">
      <c r="A92" s="1">
        <v>37803</v>
      </c>
      <c r="B92" s="2">
        <v>8886</v>
      </c>
    </row>
    <row r="93" spans="1:2" x14ac:dyDescent="0.2">
      <c r="A93" s="1">
        <v>37834</v>
      </c>
      <c r="B93" s="2">
        <v>7817</v>
      </c>
    </row>
    <row r="94" spans="1:2" x14ac:dyDescent="0.2">
      <c r="A94" s="1">
        <v>37865</v>
      </c>
      <c r="B94" s="2">
        <v>6249</v>
      </c>
    </row>
    <row r="95" spans="1:2" x14ac:dyDescent="0.2">
      <c r="A95" s="1">
        <v>37895</v>
      </c>
      <c r="B95" s="2">
        <v>17440</v>
      </c>
    </row>
    <row r="96" spans="1:2" x14ac:dyDescent="0.2">
      <c r="A96" s="1">
        <v>37926</v>
      </c>
      <c r="B96" s="2">
        <v>143800</v>
      </c>
    </row>
    <row r="97" spans="1:2" x14ac:dyDescent="0.2">
      <c r="A97" s="1">
        <v>37956</v>
      </c>
      <c r="B97" s="2">
        <v>30080</v>
      </c>
    </row>
    <row r="98" spans="1:2" x14ac:dyDescent="0.2">
      <c r="A98" s="1">
        <v>37987</v>
      </c>
      <c r="B98" s="2">
        <v>9018</v>
      </c>
    </row>
    <row r="99" spans="1:2" x14ac:dyDescent="0.2">
      <c r="A99" s="1">
        <v>38018</v>
      </c>
      <c r="B99" s="2">
        <v>2756</v>
      </c>
    </row>
    <row r="100" spans="1:2" x14ac:dyDescent="0.2">
      <c r="A100" s="1">
        <v>38047</v>
      </c>
      <c r="B100" s="2">
        <v>6838</v>
      </c>
    </row>
    <row r="101" spans="1:2" x14ac:dyDescent="0.2">
      <c r="A101" s="1">
        <v>38078</v>
      </c>
      <c r="B101" s="2">
        <v>4929</v>
      </c>
    </row>
    <row r="102" spans="1:2" x14ac:dyDescent="0.2">
      <c r="A102" s="1">
        <v>38108</v>
      </c>
      <c r="B102" s="2">
        <v>2808</v>
      </c>
    </row>
    <row r="103" spans="1:2" x14ac:dyDescent="0.2">
      <c r="A103" s="1">
        <v>38139</v>
      </c>
      <c r="B103" s="2">
        <v>3290</v>
      </c>
    </row>
    <row r="104" spans="1:2" x14ac:dyDescent="0.2">
      <c r="A104" s="1">
        <v>38169</v>
      </c>
      <c r="B104" s="2">
        <v>1350</v>
      </c>
    </row>
    <row r="105" spans="1:2" x14ac:dyDescent="0.2">
      <c r="A105" s="1">
        <v>38200</v>
      </c>
      <c r="B105" s="2">
        <v>1551</v>
      </c>
    </row>
    <row r="106" spans="1:2" x14ac:dyDescent="0.2">
      <c r="A106" s="1">
        <v>38231</v>
      </c>
      <c r="B106" s="2">
        <v>1779</v>
      </c>
    </row>
    <row r="107" spans="1:2" x14ac:dyDescent="0.2">
      <c r="A107" s="1">
        <v>38261</v>
      </c>
      <c r="B107" s="2">
        <v>1879</v>
      </c>
    </row>
    <row r="108" spans="1:2" x14ac:dyDescent="0.2">
      <c r="A108" s="1">
        <v>38292</v>
      </c>
      <c r="B108" s="2">
        <v>9520</v>
      </c>
    </row>
    <row r="109" spans="1:2" x14ac:dyDescent="0.2">
      <c r="A109" s="1">
        <v>38322</v>
      </c>
      <c r="B109" s="2">
        <v>6118</v>
      </c>
    </row>
    <row r="110" spans="1:2" x14ac:dyDescent="0.2">
      <c r="A110" s="1">
        <v>38353</v>
      </c>
      <c r="B110" s="2">
        <v>3455</v>
      </c>
    </row>
    <row r="111" spans="1:2" x14ac:dyDescent="0.2">
      <c r="A111" s="1">
        <v>38384</v>
      </c>
      <c r="B111" s="2">
        <v>982.9</v>
      </c>
    </row>
    <row r="112" spans="1:2" x14ac:dyDescent="0.2">
      <c r="A112" s="1">
        <v>38412</v>
      </c>
      <c r="B112" s="2">
        <v>987.5</v>
      </c>
    </row>
    <row r="113" spans="1:2" x14ac:dyDescent="0.2">
      <c r="A113" s="1">
        <v>38443</v>
      </c>
      <c r="B113" s="2">
        <v>855.6</v>
      </c>
    </row>
    <row r="114" spans="1:2" x14ac:dyDescent="0.2">
      <c r="A114" s="1">
        <v>38473</v>
      </c>
      <c r="B114" s="2">
        <v>5675</v>
      </c>
    </row>
    <row r="115" spans="1:2" x14ac:dyDescent="0.2">
      <c r="A115" s="1">
        <v>38504</v>
      </c>
      <c r="B115" s="2">
        <v>2017</v>
      </c>
    </row>
    <row r="116" spans="1:2" x14ac:dyDescent="0.2">
      <c r="A116" s="1">
        <v>38534</v>
      </c>
      <c r="B116" s="2">
        <v>2289</v>
      </c>
    </row>
    <row r="117" spans="1:2" x14ac:dyDescent="0.2">
      <c r="A117" s="1">
        <v>38565</v>
      </c>
      <c r="B117" s="2">
        <v>2394</v>
      </c>
    </row>
    <row r="118" spans="1:2" x14ac:dyDescent="0.2">
      <c r="A118" s="1">
        <v>38596</v>
      </c>
      <c r="B118" s="2">
        <v>1096</v>
      </c>
    </row>
    <row r="119" spans="1:2" x14ac:dyDescent="0.2">
      <c r="A119" s="1">
        <v>38626</v>
      </c>
      <c r="B119" s="2">
        <v>904.6</v>
      </c>
    </row>
    <row r="120" spans="1:2" x14ac:dyDescent="0.2">
      <c r="A120" s="1">
        <v>38657</v>
      </c>
      <c r="B120" s="2">
        <v>1095</v>
      </c>
    </row>
    <row r="121" spans="1:2" x14ac:dyDescent="0.2">
      <c r="A121" s="1">
        <v>38687</v>
      </c>
      <c r="B121" s="2">
        <v>2543</v>
      </c>
    </row>
    <row r="122" spans="1:2" x14ac:dyDescent="0.2">
      <c r="A122" s="1">
        <v>38718</v>
      </c>
      <c r="B122" s="2">
        <v>779.6</v>
      </c>
    </row>
    <row r="123" spans="1:2" x14ac:dyDescent="0.2">
      <c r="A123" s="1">
        <v>38749</v>
      </c>
      <c r="B123" s="2">
        <v>279.5</v>
      </c>
    </row>
    <row r="124" spans="1:2" x14ac:dyDescent="0.2">
      <c r="A124" s="1">
        <v>38777</v>
      </c>
      <c r="B124" s="2">
        <v>483.1</v>
      </c>
    </row>
    <row r="125" spans="1:2" x14ac:dyDescent="0.2">
      <c r="A125" s="1">
        <v>38808</v>
      </c>
      <c r="B125" s="2">
        <v>516.1</v>
      </c>
    </row>
    <row r="126" spans="1:2" x14ac:dyDescent="0.2">
      <c r="A126" s="1">
        <v>38838</v>
      </c>
      <c r="B126" s="2">
        <v>1067</v>
      </c>
    </row>
    <row r="127" spans="1:2" x14ac:dyDescent="0.2">
      <c r="A127" s="1">
        <v>38869</v>
      </c>
      <c r="B127" s="2">
        <v>678.6</v>
      </c>
    </row>
    <row r="128" spans="1:2" x14ac:dyDescent="0.2">
      <c r="A128" s="1">
        <v>38899</v>
      </c>
      <c r="B128" s="2">
        <v>339.5</v>
      </c>
    </row>
    <row r="129" spans="1:2" x14ac:dyDescent="0.2">
      <c r="A129" s="1">
        <v>38930</v>
      </c>
      <c r="B129" s="2">
        <v>311.2</v>
      </c>
    </row>
    <row r="130" spans="1:2" x14ac:dyDescent="0.2">
      <c r="A130" s="1">
        <v>38961</v>
      </c>
      <c r="B130" s="2">
        <v>690</v>
      </c>
    </row>
    <row r="131" spans="1:2" x14ac:dyDescent="0.2">
      <c r="A131" s="1">
        <v>38991</v>
      </c>
      <c r="B131" s="2">
        <v>1302</v>
      </c>
    </row>
    <row r="132" spans="1:2" x14ac:dyDescent="0.2">
      <c r="A132" s="1">
        <v>39022</v>
      </c>
      <c r="B132" s="2">
        <v>823.2</v>
      </c>
    </row>
    <row r="133" spans="1:2" x14ac:dyDescent="0.2">
      <c r="A133" s="1">
        <v>39052</v>
      </c>
      <c r="B133" s="2">
        <v>824.4</v>
      </c>
    </row>
    <row r="134" spans="1:2" x14ac:dyDescent="0.2">
      <c r="A134" s="1">
        <v>39083</v>
      </c>
      <c r="B134" s="2">
        <v>780.3</v>
      </c>
    </row>
    <row r="135" spans="1:2" x14ac:dyDescent="0.2">
      <c r="A135" s="1">
        <v>39114</v>
      </c>
      <c r="B135" s="2">
        <v>633.9</v>
      </c>
    </row>
    <row r="136" spans="1:2" x14ac:dyDescent="0.2">
      <c r="A136" s="1">
        <v>39142</v>
      </c>
      <c r="B136" s="2">
        <v>459.9</v>
      </c>
    </row>
    <row r="137" spans="1:2" x14ac:dyDescent="0.2">
      <c r="A137" s="1">
        <v>39173</v>
      </c>
      <c r="B137" s="2">
        <v>1037</v>
      </c>
    </row>
    <row r="138" spans="1:2" x14ac:dyDescent="0.2">
      <c r="A138" s="1">
        <v>39203</v>
      </c>
      <c r="B138" s="2">
        <v>759.9</v>
      </c>
    </row>
    <row r="139" spans="1:2" x14ac:dyDescent="0.2">
      <c r="A139" s="1">
        <v>39234</v>
      </c>
      <c r="B139" s="2">
        <v>349.4</v>
      </c>
    </row>
    <row r="140" spans="1:2" x14ac:dyDescent="0.2">
      <c r="A140" s="1">
        <v>39264</v>
      </c>
      <c r="B140" s="2">
        <v>162.4</v>
      </c>
    </row>
    <row r="141" spans="1:2" x14ac:dyDescent="0.2">
      <c r="A141" s="1">
        <v>39295</v>
      </c>
      <c r="B141" s="2">
        <v>202.4</v>
      </c>
    </row>
    <row r="142" spans="1:2" x14ac:dyDescent="0.2">
      <c r="A142" s="1">
        <v>39326</v>
      </c>
      <c r="B142" s="2">
        <v>210.7</v>
      </c>
    </row>
    <row r="143" spans="1:2" x14ac:dyDescent="0.2">
      <c r="A143" s="1">
        <v>39356</v>
      </c>
      <c r="B143" s="2">
        <v>203.7</v>
      </c>
    </row>
    <row r="144" spans="1:2" x14ac:dyDescent="0.2">
      <c r="A144" s="1">
        <v>39387</v>
      </c>
      <c r="B144" s="2">
        <v>264.60000000000002</v>
      </c>
    </row>
    <row r="145" spans="1:2" x14ac:dyDescent="0.2">
      <c r="A145" s="1">
        <v>39417</v>
      </c>
      <c r="B145" s="2">
        <v>265.7</v>
      </c>
    </row>
    <row r="146" spans="1:2" x14ac:dyDescent="0.2">
      <c r="A146" s="1">
        <v>39448</v>
      </c>
      <c r="B146" s="2">
        <v>265.3</v>
      </c>
    </row>
    <row r="147" spans="1:2" x14ac:dyDescent="0.2">
      <c r="A147" s="1">
        <v>39479</v>
      </c>
      <c r="B147" s="2">
        <v>433.3</v>
      </c>
    </row>
    <row r="148" spans="1:2" x14ac:dyDescent="0.2">
      <c r="A148" s="1">
        <v>39508</v>
      </c>
      <c r="B148" s="2">
        <v>508</v>
      </c>
    </row>
    <row r="149" spans="1:2" x14ac:dyDescent="0.2">
      <c r="A149" s="1">
        <v>39539</v>
      </c>
      <c r="B149" s="2">
        <v>352.9</v>
      </c>
    </row>
    <row r="150" spans="1:2" x14ac:dyDescent="0.2">
      <c r="A150" s="1">
        <v>39569</v>
      </c>
      <c r="B150" s="2">
        <v>187.4</v>
      </c>
    </row>
    <row r="151" spans="1:2" x14ac:dyDescent="0.2">
      <c r="A151" s="1">
        <v>39600</v>
      </c>
      <c r="B151" s="2">
        <v>301.8</v>
      </c>
    </row>
    <row r="152" spans="1:2" x14ac:dyDescent="0.2">
      <c r="A152" s="1">
        <v>39630</v>
      </c>
      <c r="B152" s="2">
        <v>83.86</v>
      </c>
    </row>
    <row r="153" spans="1:2" x14ac:dyDescent="0.2">
      <c r="A153" s="1">
        <v>39661</v>
      </c>
      <c r="B153" s="2">
        <v>59.66</v>
      </c>
    </row>
    <row r="154" spans="1:2" x14ac:dyDescent="0.2">
      <c r="A154" s="1">
        <v>39692</v>
      </c>
      <c r="B154" s="2">
        <v>81.319999999999993</v>
      </c>
    </row>
    <row r="155" spans="1:2" x14ac:dyDescent="0.2">
      <c r="A155" s="1">
        <v>39722</v>
      </c>
      <c r="B155" s="2">
        <v>232.4</v>
      </c>
    </row>
    <row r="156" spans="1:2" x14ac:dyDescent="0.2">
      <c r="A156" s="1">
        <v>39753</v>
      </c>
      <c r="B156" s="2">
        <v>200.3</v>
      </c>
    </row>
    <row r="157" spans="1:2" x14ac:dyDescent="0.2">
      <c r="A157" s="1">
        <v>39783</v>
      </c>
      <c r="B157" s="2">
        <v>116.8</v>
      </c>
    </row>
    <row r="158" spans="1:2" x14ac:dyDescent="0.2">
      <c r="A158" s="1">
        <v>39814</v>
      </c>
      <c r="B158" s="2">
        <v>206</v>
      </c>
    </row>
    <row r="159" spans="1:2" x14ac:dyDescent="0.2">
      <c r="A159" s="1">
        <v>39845</v>
      </c>
      <c r="B159" s="2">
        <v>111.5</v>
      </c>
    </row>
    <row r="160" spans="1:2" x14ac:dyDescent="0.2">
      <c r="A160" s="1">
        <v>39873</v>
      </c>
      <c r="B160" s="2">
        <v>127.1</v>
      </c>
    </row>
    <row r="161" spans="1:2" x14ac:dyDescent="0.2">
      <c r="A161" s="1">
        <v>39904</v>
      </c>
      <c r="B161" s="2">
        <v>211.1</v>
      </c>
    </row>
    <row r="162" spans="1:2" x14ac:dyDescent="0.2">
      <c r="A162" s="1">
        <v>39934</v>
      </c>
      <c r="B162" s="2">
        <v>218.1</v>
      </c>
    </row>
    <row r="163" spans="1:2" x14ac:dyDescent="0.2">
      <c r="A163" s="1">
        <v>39965</v>
      </c>
      <c r="B163" s="2">
        <v>136.9</v>
      </c>
    </row>
    <row r="164" spans="1:2" x14ac:dyDescent="0.2">
      <c r="A164" s="1">
        <v>39995</v>
      </c>
      <c r="B164" s="2">
        <v>90.72</v>
      </c>
    </row>
    <row r="165" spans="1:2" x14ac:dyDescent="0.2">
      <c r="A165" s="1">
        <v>40026</v>
      </c>
      <c r="B165" s="2">
        <v>74.349999999999994</v>
      </c>
    </row>
    <row r="166" spans="1:2" x14ac:dyDescent="0.2">
      <c r="A166" s="1">
        <v>40057</v>
      </c>
      <c r="B166" s="2">
        <v>99.7</v>
      </c>
    </row>
    <row r="167" spans="1:2" x14ac:dyDescent="0.2">
      <c r="A167" s="1">
        <v>40087</v>
      </c>
      <c r="B167" s="2">
        <v>193.5</v>
      </c>
    </row>
    <row r="168" spans="1:2" x14ac:dyDescent="0.2">
      <c r="A168" s="1">
        <v>40118</v>
      </c>
      <c r="B168" s="2">
        <v>335.1</v>
      </c>
    </row>
    <row r="169" spans="1:2" x14ac:dyDescent="0.2">
      <c r="A169" s="1">
        <v>40148</v>
      </c>
      <c r="B169" s="2">
        <v>205.7</v>
      </c>
    </row>
    <row r="170" spans="1:2" x14ac:dyDescent="0.2">
      <c r="A170" s="1">
        <v>40179</v>
      </c>
      <c r="B170" s="2">
        <v>212.9</v>
      </c>
    </row>
    <row r="171" spans="1:2" x14ac:dyDescent="0.2">
      <c r="A171" s="1">
        <v>40210</v>
      </c>
      <c r="B171" s="2">
        <v>150.80000000000001</v>
      </c>
    </row>
    <row r="172" spans="1:2" x14ac:dyDescent="0.2">
      <c r="A172" s="1">
        <v>40238</v>
      </c>
      <c r="B172" s="2">
        <v>150.80000000000001</v>
      </c>
    </row>
    <row r="173" spans="1:2" x14ac:dyDescent="0.2">
      <c r="A173" s="1">
        <v>40269</v>
      </c>
      <c r="B173" s="2">
        <v>2521</v>
      </c>
    </row>
    <row r="174" spans="1:2" x14ac:dyDescent="0.2">
      <c r="A174" s="1">
        <v>40299</v>
      </c>
      <c r="B174" s="2">
        <v>1256</v>
      </c>
    </row>
    <row r="175" spans="1:2" x14ac:dyDescent="0.2">
      <c r="A175" s="1">
        <v>40330</v>
      </c>
      <c r="B175" s="2">
        <v>2046</v>
      </c>
    </row>
    <row r="176" spans="1:2" x14ac:dyDescent="0.2">
      <c r="A176" s="1">
        <v>40360</v>
      </c>
      <c r="B176" s="2">
        <v>1571</v>
      </c>
    </row>
    <row r="177" spans="1:2" x14ac:dyDescent="0.2">
      <c r="A177" s="1">
        <v>40391</v>
      </c>
      <c r="B177" s="2">
        <v>821.9</v>
      </c>
    </row>
    <row r="178" spans="1:2" x14ac:dyDescent="0.2">
      <c r="A178" s="1">
        <v>40422</v>
      </c>
      <c r="B178" s="2">
        <v>681.1</v>
      </c>
    </row>
    <row r="179" spans="1:2" x14ac:dyDescent="0.2">
      <c r="A179" s="1">
        <v>40452</v>
      </c>
      <c r="B179" s="2">
        <v>587.70000000000005</v>
      </c>
    </row>
    <row r="180" spans="1:2" x14ac:dyDescent="0.2">
      <c r="A180" s="1">
        <v>40483</v>
      </c>
      <c r="B180" s="2">
        <v>279.2</v>
      </c>
    </row>
    <row r="181" spans="1:2" x14ac:dyDescent="0.2">
      <c r="A181" s="1">
        <v>40513</v>
      </c>
      <c r="B181" s="2">
        <v>98.76</v>
      </c>
    </row>
    <row r="182" spans="1:2" x14ac:dyDescent="0.2">
      <c r="A182" s="1">
        <v>40544</v>
      </c>
      <c r="B182" s="2">
        <v>78.91</v>
      </c>
    </row>
    <row r="183" spans="1:2" x14ac:dyDescent="0.2">
      <c r="A183" s="1">
        <v>40575</v>
      </c>
      <c r="B183" s="2">
        <v>1023</v>
      </c>
    </row>
    <row r="184" spans="1:2" x14ac:dyDescent="0.2">
      <c r="A184" s="1">
        <v>40603</v>
      </c>
      <c r="B184" s="2">
        <v>620.6</v>
      </c>
    </row>
    <row r="185" spans="1:2" x14ac:dyDescent="0.2">
      <c r="A185" s="1">
        <v>40634</v>
      </c>
      <c r="B185" s="2">
        <v>7037</v>
      </c>
    </row>
    <row r="186" spans="1:2" x14ac:dyDescent="0.2">
      <c r="A186" s="1">
        <v>40664</v>
      </c>
      <c r="B186" s="2">
        <v>6992</v>
      </c>
    </row>
    <row r="187" spans="1:2" x14ac:dyDescent="0.2">
      <c r="A187" s="1">
        <v>40695</v>
      </c>
      <c r="B187" s="2">
        <v>3741</v>
      </c>
    </row>
    <row r="188" spans="1:2" x14ac:dyDescent="0.2">
      <c r="A188" s="1">
        <v>40725</v>
      </c>
      <c r="B188" s="2">
        <v>1479</v>
      </c>
    </row>
    <row r="189" spans="1:2" x14ac:dyDescent="0.2">
      <c r="A189" s="1">
        <v>40756</v>
      </c>
      <c r="B189" s="2">
        <v>2482</v>
      </c>
    </row>
    <row r="190" spans="1:2" x14ac:dyDescent="0.2">
      <c r="A190" s="1">
        <v>40787</v>
      </c>
      <c r="B190" s="2">
        <v>2934</v>
      </c>
    </row>
    <row r="191" spans="1:2" x14ac:dyDescent="0.2">
      <c r="A191" s="1">
        <v>40817</v>
      </c>
      <c r="B191" s="2">
        <v>26820</v>
      </c>
    </row>
    <row r="192" spans="1:2" x14ac:dyDescent="0.2">
      <c r="A192" s="1">
        <v>40848</v>
      </c>
      <c r="B192" s="2">
        <v>40880</v>
      </c>
    </row>
    <row r="193" spans="1:2" x14ac:dyDescent="0.2">
      <c r="A193" s="1">
        <v>40878</v>
      </c>
      <c r="B193" s="2">
        <v>23590</v>
      </c>
    </row>
    <row r="194" spans="1:2" x14ac:dyDescent="0.2">
      <c r="A194" s="1">
        <v>40909</v>
      </c>
      <c r="B194" s="2">
        <v>10550</v>
      </c>
    </row>
    <row r="195" spans="1:2" x14ac:dyDescent="0.2">
      <c r="A195" s="1">
        <v>40940</v>
      </c>
      <c r="B195" s="2">
        <v>5081</v>
      </c>
    </row>
    <row r="196" spans="1:2" x14ac:dyDescent="0.2">
      <c r="A196" s="1">
        <v>40969</v>
      </c>
      <c r="B196" s="2">
        <v>5515</v>
      </c>
    </row>
    <row r="197" spans="1:2" x14ac:dyDescent="0.2">
      <c r="A197" s="1">
        <v>41000</v>
      </c>
      <c r="B197" s="2">
        <v>5263</v>
      </c>
    </row>
    <row r="198" spans="1:2" x14ac:dyDescent="0.2">
      <c r="A198" s="1">
        <v>41030</v>
      </c>
      <c r="B198" s="2">
        <v>5781</v>
      </c>
    </row>
    <row r="199" spans="1:2" x14ac:dyDescent="0.2">
      <c r="A199" s="1">
        <v>41061</v>
      </c>
      <c r="B199" s="2">
        <v>7664</v>
      </c>
    </row>
    <row r="200" spans="1:2" x14ac:dyDescent="0.2">
      <c r="A200" s="1">
        <v>41091</v>
      </c>
      <c r="B200" s="2">
        <v>11250</v>
      </c>
    </row>
    <row r="201" spans="1:2" x14ac:dyDescent="0.2">
      <c r="A201" s="1">
        <v>41122</v>
      </c>
      <c r="B201" s="2">
        <v>7470</v>
      </c>
    </row>
    <row r="202" spans="1:2" x14ac:dyDescent="0.2">
      <c r="A202" s="1">
        <v>41153</v>
      </c>
      <c r="B202" s="2">
        <v>6820</v>
      </c>
    </row>
    <row r="203" spans="1:2" x14ac:dyDescent="0.2">
      <c r="A203" s="1">
        <v>41183</v>
      </c>
      <c r="B203" s="2">
        <v>25840</v>
      </c>
    </row>
    <row r="204" spans="1:2" x14ac:dyDescent="0.2">
      <c r="A204" s="1">
        <v>41214</v>
      </c>
      <c r="B204" s="2">
        <v>12230</v>
      </c>
    </row>
    <row r="205" spans="1:2" x14ac:dyDescent="0.2">
      <c r="A205" s="1">
        <v>41244</v>
      </c>
      <c r="B205" s="2">
        <v>5846</v>
      </c>
    </row>
    <row r="206" spans="1:2" x14ac:dyDescent="0.2">
      <c r="A206" s="1">
        <v>41275</v>
      </c>
      <c r="B206" s="2">
        <v>2937</v>
      </c>
    </row>
    <row r="207" spans="1:2" x14ac:dyDescent="0.2">
      <c r="A207" s="1">
        <v>41306</v>
      </c>
      <c r="B207" s="2">
        <v>2937</v>
      </c>
    </row>
    <row r="208" spans="1:2" x14ac:dyDescent="0.2">
      <c r="A208" s="1">
        <v>41334</v>
      </c>
      <c r="B208" s="2">
        <v>8925</v>
      </c>
    </row>
    <row r="209" spans="1:2" x14ac:dyDescent="0.2">
      <c r="A209" s="1">
        <v>41365</v>
      </c>
      <c r="B209" s="2">
        <v>6204</v>
      </c>
    </row>
    <row r="210" spans="1:2" x14ac:dyDescent="0.2">
      <c r="A210" s="1">
        <v>41395</v>
      </c>
      <c r="B210" s="2">
        <v>36410</v>
      </c>
    </row>
    <row r="211" spans="1:2" x14ac:dyDescent="0.2">
      <c r="A211" s="1">
        <v>41426</v>
      </c>
      <c r="B211" s="2">
        <v>14560</v>
      </c>
    </row>
    <row r="212" spans="1:2" x14ac:dyDescent="0.2">
      <c r="A212" s="1">
        <v>41456</v>
      </c>
      <c r="B212" s="2">
        <v>2749</v>
      </c>
    </row>
    <row r="213" spans="1:2" x14ac:dyDescent="0.2">
      <c r="A213" s="1">
        <v>41487</v>
      </c>
      <c r="B213" s="2">
        <v>2393</v>
      </c>
    </row>
    <row r="214" spans="1:2" x14ac:dyDescent="0.2">
      <c r="A214" s="1">
        <v>41518</v>
      </c>
      <c r="B214" s="2">
        <v>3890</v>
      </c>
    </row>
    <row r="215" spans="1:2" x14ac:dyDescent="0.2">
      <c r="A215" s="1">
        <v>41548</v>
      </c>
      <c r="B215" s="2">
        <v>5118</v>
      </c>
    </row>
    <row r="216" spans="1:2" x14ac:dyDescent="0.2">
      <c r="A216" s="1">
        <v>41579</v>
      </c>
      <c r="B216" s="2">
        <v>21040</v>
      </c>
    </row>
    <row r="217" spans="1:2" x14ac:dyDescent="0.2">
      <c r="A217" s="1">
        <v>41609</v>
      </c>
      <c r="B217" s="2">
        <v>24640</v>
      </c>
    </row>
    <row r="218" spans="1:2" x14ac:dyDescent="0.2">
      <c r="A218" s="1">
        <v>41640</v>
      </c>
      <c r="B218" s="2">
        <v>29370</v>
      </c>
    </row>
    <row r="219" spans="1:2" x14ac:dyDescent="0.2">
      <c r="A219" s="1">
        <v>41671</v>
      </c>
      <c r="B219" s="2">
        <v>28120</v>
      </c>
    </row>
    <row r="220" spans="1:2" x14ac:dyDescent="0.2">
      <c r="A220" s="1">
        <v>41699</v>
      </c>
      <c r="B220" s="2">
        <v>37760</v>
      </c>
    </row>
    <row r="221" spans="1:2" x14ac:dyDescent="0.2">
      <c r="A221" s="1">
        <v>41730</v>
      </c>
      <c r="B221" s="2">
        <v>37760</v>
      </c>
    </row>
    <row r="222" spans="1:2" x14ac:dyDescent="0.2">
      <c r="A222" s="1">
        <v>41760</v>
      </c>
      <c r="B222" s="2">
        <v>14550</v>
      </c>
    </row>
    <row r="223" spans="1:2" x14ac:dyDescent="0.2">
      <c r="A223" s="1">
        <v>41791</v>
      </c>
      <c r="B223" s="2">
        <v>5598</v>
      </c>
    </row>
    <row r="224" spans="1:2" x14ac:dyDescent="0.2">
      <c r="A224" s="1">
        <v>41821</v>
      </c>
      <c r="B224" s="2">
        <v>8951</v>
      </c>
    </row>
    <row r="225" spans="1:2" x14ac:dyDescent="0.2">
      <c r="A225" s="1">
        <v>41852</v>
      </c>
      <c r="B225" s="2">
        <v>16500</v>
      </c>
    </row>
    <row r="226" spans="1:2" x14ac:dyDescent="0.2">
      <c r="A226" s="1">
        <v>41883</v>
      </c>
      <c r="B226" s="2">
        <v>11350</v>
      </c>
    </row>
    <row r="227" spans="1:2" x14ac:dyDescent="0.2">
      <c r="A227" s="1">
        <v>41913</v>
      </c>
      <c r="B227" s="2">
        <v>43880</v>
      </c>
    </row>
    <row r="228" spans="1:2" x14ac:dyDescent="0.2">
      <c r="A228" s="1">
        <v>41944</v>
      </c>
      <c r="B228" s="2">
        <v>21170</v>
      </c>
    </row>
    <row r="229" spans="1:2" x14ac:dyDescent="0.2">
      <c r="A229" s="1">
        <v>41974</v>
      </c>
      <c r="B229" s="2">
        <v>63780</v>
      </c>
    </row>
    <row r="230" spans="1:2" x14ac:dyDescent="0.2">
      <c r="A230" s="1">
        <v>42005</v>
      </c>
      <c r="B230" s="2">
        <v>15530</v>
      </c>
    </row>
    <row r="231" spans="1:2" x14ac:dyDescent="0.2">
      <c r="A231" s="1">
        <v>42036</v>
      </c>
      <c r="B231" s="2">
        <v>29940</v>
      </c>
    </row>
    <row r="232" spans="1:2" x14ac:dyDescent="0.2">
      <c r="A232" s="1">
        <v>42064</v>
      </c>
      <c r="B232" s="2">
        <v>17640</v>
      </c>
    </row>
    <row r="233" spans="1:2" x14ac:dyDescent="0.2">
      <c r="A233" s="1">
        <v>42095</v>
      </c>
      <c r="B233" s="2">
        <v>13250</v>
      </c>
    </row>
    <row r="234" spans="1:2" x14ac:dyDescent="0.2">
      <c r="A234" s="1">
        <v>42125</v>
      </c>
      <c r="B234" s="2">
        <v>6045</v>
      </c>
    </row>
    <row r="235" spans="1:2" x14ac:dyDescent="0.2">
      <c r="A235" s="1">
        <v>42156</v>
      </c>
      <c r="B235" s="2">
        <v>4179</v>
      </c>
    </row>
    <row r="236" spans="1:2" x14ac:dyDescent="0.2">
      <c r="A236" s="1">
        <v>42186</v>
      </c>
      <c r="B236" s="2">
        <v>2341</v>
      </c>
    </row>
    <row r="237" spans="1:2" x14ac:dyDescent="0.2">
      <c r="A237" s="1">
        <v>42217</v>
      </c>
      <c r="B237" s="2">
        <v>2296</v>
      </c>
    </row>
    <row r="238" spans="1:2" x14ac:dyDescent="0.2">
      <c r="A238" s="1">
        <v>42248</v>
      </c>
      <c r="B238" s="2">
        <v>1265</v>
      </c>
    </row>
    <row r="239" spans="1:2" x14ac:dyDescent="0.2">
      <c r="A239" s="1">
        <v>42278</v>
      </c>
      <c r="B239" s="2">
        <v>9393</v>
      </c>
    </row>
    <row r="240" spans="1:2" x14ac:dyDescent="0.2">
      <c r="A240" s="1">
        <v>42309</v>
      </c>
      <c r="B240" s="2">
        <v>8287</v>
      </c>
    </row>
    <row r="241" spans="1:2" x14ac:dyDescent="0.2">
      <c r="A241" s="1">
        <v>42339</v>
      </c>
      <c r="B241" s="2">
        <v>5060</v>
      </c>
    </row>
    <row r="242" spans="1:2" x14ac:dyDescent="0.2">
      <c r="A242" s="1">
        <v>42370</v>
      </c>
      <c r="B242" s="2">
        <v>5632</v>
      </c>
    </row>
    <row r="243" spans="1:2" x14ac:dyDescent="0.2">
      <c r="A243" s="1">
        <v>42401</v>
      </c>
      <c r="B243" s="2">
        <v>2229</v>
      </c>
    </row>
    <row r="244" spans="1:2" x14ac:dyDescent="0.2">
      <c r="A244" s="1">
        <v>42430</v>
      </c>
      <c r="B244" s="2">
        <v>1642</v>
      </c>
    </row>
    <row r="245" spans="1:2" x14ac:dyDescent="0.2">
      <c r="A245" s="1">
        <v>42461</v>
      </c>
      <c r="B245" s="2">
        <v>787.4</v>
      </c>
    </row>
    <row r="246" spans="1:2" x14ac:dyDescent="0.2">
      <c r="A246" s="1">
        <v>42491</v>
      </c>
      <c r="B246" s="2">
        <v>2824</v>
      </c>
    </row>
    <row r="247" spans="1:2" x14ac:dyDescent="0.2">
      <c r="A247" s="1">
        <v>42522</v>
      </c>
      <c r="B247" s="2">
        <v>881.7</v>
      </c>
    </row>
    <row r="248" spans="1:2" x14ac:dyDescent="0.2">
      <c r="A248" s="1">
        <v>42552</v>
      </c>
      <c r="B248" s="2">
        <v>370.3</v>
      </c>
    </row>
    <row r="249" spans="1:2" x14ac:dyDescent="0.2">
      <c r="A249" s="1">
        <v>42583</v>
      </c>
      <c r="B249" s="2">
        <v>197.3</v>
      </c>
    </row>
    <row r="250" spans="1:2" x14ac:dyDescent="0.2">
      <c r="A250" s="1">
        <v>42614</v>
      </c>
      <c r="B250" s="2">
        <v>2684</v>
      </c>
    </row>
    <row r="251" spans="1:2" x14ac:dyDescent="0.2">
      <c r="A251" s="1">
        <v>42644</v>
      </c>
      <c r="B251" s="2">
        <v>1539</v>
      </c>
    </row>
    <row r="252" spans="1:2" x14ac:dyDescent="0.2">
      <c r="A252" s="1">
        <v>42675</v>
      </c>
      <c r="B252" s="2">
        <v>1041</v>
      </c>
    </row>
    <row r="253" spans="1:2" x14ac:dyDescent="0.2">
      <c r="A253" s="1">
        <v>42705</v>
      </c>
      <c r="B253" s="2">
        <v>439</v>
      </c>
    </row>
    <row r="254" spans="1:2" x14ac:dyDescent="0.2">
      <c r="A254" s="1">
        <v>42736</v>
      </c>
      <c r="B254" s="2">
        <v>497.3</v>
      </c>
    </row>
    <row r="255" spans="1:2" x14ac:dyDescent="0.2">
      <c r="A255" s="1">
        <v>42767</v>
      </c>
      <c r="B255" s="2">
        <v>827.8</v>
      </c>
    </row>
    <row r="256" spans="1:2" x14ac:dyDescent="0.2">
      <c r="A256" s="1">
        <v>42795</v>
      </c>
      <c r="B256" s="2">
        <v>1467</v>
      </c>
    </row>
    <row r="257" spans="1:2" x14ac:dyDescent="0.2">
      <c r="A257" s="1">
        <v>42826</v>
      </c>
      <c r="B257" s="2">
        <v>1427</v>
      </c>
    </row>
    <row r="258" spans="1:2" x14ac:dyDescent="0.2">
      <c r="A258" s="1">
        <v>42856</v>
      </c>
      <c r="B258" s="2">
        <v>490</v>
      </c>
    </row>
    <row r="259" spans="1:2" x14ac:dyDescent="0.2">
      <c r="A259" s="1">
        <v>42887</v>
      </c>
      <c r="B259" s="2">
        <v>376.7</v>
      </c>
    </row>
    <row r="260" spans="1:2" x14ac:dyDescent="0.2">
      <c r="A260" s="1">
        <v>42917</v>
      </c>
      <c r="B260" s="2">
        <v>314.39999999999998</v>
      </c>
    </row>
    <row r="261" spans="1:2" x14ac:dyDescent="0.2">
      <c r="A261" s="1">
        <v>42948</v>
      </c>
      <c r="B261" s="2">
        <v>209</v>
      </c>
    </row>
    <row r="262" spans="1:2" x14ac:dyDescent="0.2">
      <c r="A262" s="1">
        <v>42979</v>
      </c>
      <c r="B262" s="2">
        <v>1250</v>
      </c>
    </row>
    <row r="263" spans="1:2" x14ac:dyDescent="0.2">
      <c r="A263" s="1">
        <v>43009</v>
      </c>
      <c r="B263" s="2">
        <v>1250</v>
      </c>
    </row>
    <row r="264" spans="1:2" x14ac:dyDescent="0.2">
      <c r="A264" s="1">
        <v>43040</v>
      </c>
      <c r="B264" s="2">
        <v>361.1</v>
      </c>
    </row>
    <row r="265" spans="1:2" x14ac:dyDescent="0.2">
      <c r="A265" s="1">
        <v>43070</v>
      </c>
      <c r="B265" s="2">
        <v>372.8</v>
      </c>
    </row>
    <row r="266" spans="1:2" x14ac:dyDescent="0.2">
      <c r="A266" s="1">
        <v>43101</v>
      </c>
      <c r="B266" s="2">
        <v>304.10000000000002</v>
      </c>
    </row>
    <row r="267" spans="1:2" x14ac:dyDescent="0.2">
      <c r="A267" s="1">
        <v>43132</v>
      </c>
      <c r="B267" s="2">
        <v>122.4</v>
      </c>
    </row>
    <row r="268" spans="1:2" x14ac:dyDescent="0.2">
      <c r="A268" s="1">
        <v>43160</v>
      </c>
      <c r="B268" s="2">
        <v>164.5</v>
      </c>
    </row>
    <row r="269" spans="1:2" x14ac:dyDescent="0.2">
      <c r="A269" s="1">
        <v>43191</v>
      </c>
      <c r="B269" s="2">
        <v>201.7</v>
      </c>
    </row>
    <row r="270" spans="1:2" x14ac:dyDescent="0.2">
      <c r="A270" s="1">
        <v>43221</v>
      </c>
      <c r="B270" s="2">
        <v>204.1</v>
      </c>
    </row>
    <row r="271" spans="1:2" x14ac:dyDescent="0.2">
      <c r="A271" s="1">
        <v>43252</v>
      </c>
      <c r="B271" s="2">
        <v>771.1</v>
      </c>
    </row>
    <row r="272" spans="1:2" x14ac:dyDescent="0.2">
      <c r="A272" s="1">
        <v>43282</v>
      </c>
      <c r="B272" s="2">
        <v>95.6</v>
      </c>
    </row>
    <row r="273" spans="1:2" x14ac:dyDescent="0.2">
      <c r="A273" s="1">
        <v>43313</v>
      </c>
      <c r="B273" s="2">
        <v>106.4</v>
      </c>
    </row>
    <row r="274" spans="1:2" x14ac:dyDescent="0.2">
      <c r="A274" s="1">
        <v>43344</v>
      </c>
      <c r="B274" s="2">
        <v>103.6</v>
      </c>
    </row>
    <row r="275" spans="1:2" x14ac:dyDescent="0.2">
      <c r="A275" s="1">
        <v>43374</v>
      </c>
      <c r="B275" s="2">
        <v>271.3</v>
      </c>
    </row>
    <row r="276" spans="1:2" x14ac:dyDescent="0.2">
      <c r="A276" s="1">
        <v>43405</v>
      </c>
      <c r="B276" s="2">
        <v>254.2</v>
      </c>
    </row>
    <row r="277" spans="1:2" x14ac:dyDescent="0.2">
      <c r="A277" s="1">
        <v>43435</v>
      </c>
      <c r="B277" s="2">
        <v>261.89999999999998</v>
      </c>
    </row>
    <row r="278" spans="1:2" x14ac:dyDescent="0.2">
      <c r="A278" s="1">
        <v>43466</v>
      </c>
      <c r="B278" s="2">
        <v>158</v>
      </c>
    </row>
    <row r="279" spans="1:2" x14ac:dyDescent="0.2">
      <c r="A279" s="1">
        <v>43497</v>
      </c>
      <c r="B279" s="2">
        <v>353.3</v>
      </c>
    </row>
    <row r="280" spans="1:2" x14ac:dyDescent="0.2">
      <c r="A280" s="1">
        <v>43525</v>
      </c>
      <c r="B280" s="2">
        <v>539.1</v>
      </c>
    </row>
    <row r="281" spans="1:2" x14ac:dyDescent="0.2">
      <c r="A281" s="1">
        <v>43556</v>
      </c>
      <c r="B281" s="2">
        <v>292.3</v>
      </c>
    </row>
    <row r="282" spans="1:2" x14ac:dyDescent="0.2">
      <c r="A282" s="1">
        <v>43586</v>
      </c>
      <c r="B282" s="2">
        <v>421.9</v>
      </c>
    </row>
    <row r="283" spans="1:2" x14ac:dyDescent="0.2">
      <c r="A283" s="1">
        <v>43617</v>
      </c>
      <c r="B283" s="2">
        <v>149.4</v>
      </c>
    </row>
    <row r="284" spans="1:2" x14ac:dyDescent="0.2">
      <c r="A284" s="1">
        <v>43647</v>
      </c>
      <c r="B284" s="2">
        <v>132.5</v>
      </c>
    </row>
    <row r="285" spans="1:2" x14ac:dyDescent="0.2">
      <c r="A285" s="1">
        <v>43678</v>
      </c>
      <c r="B285" s="2">
        <v>97.95</v>
      </c>
    </row>
    <row r="286" spans="1:2" x14ac:dyDescent="0.2">
      <c r="A286" s="1">
        <v>43709</v>
      </c>
      <c r="B286" s="2">
        <v>515.4</v>
      </c>
    </row>
    <row r="287" spans="1:2" x14ac:dyDescent="0.2">
      <c r="A287" s="1">
        <v>43739</v>
      </c>
      <c r="B287" s="2">
        <v>301.60000000000002</v>
      </c>
    </row>
    <row r="288" spans="1:2" x14ac:dyDescent="0.2">
      <c r="A288" s="1">
        <v>43770</v>
      </c>
      <c r="B288" s="2">
        <v>234.4</v>
      </c>
    </row>
    <row r="289" spans="1:5" x14ac:dyDescent="0.2">
      <c r="A289" s="1">
        <v>43800</v>
      </c>
      <c r="B289" s="2">
        <v>219.4</v>
      </c>
    </row>
    <row r="290" spans="1:5" x14ac:dyDescent="0.2">
      <c r="A290" s="1">
        <v>43831</v>
      </c>
      <c r="B290" s="2">
        <v>127.3</v>
      </c>
    </row>
    <row r="291" spans="1:5" x14ac:dyDescent="0.2">
      <c r="A291" s="1">
        <v>43862</v>
      </c>
      <c r="B291" s="2">
        <v>185.1</v>
      </c>
    </row>
    <row r="292" spans="1:5" x14ac:dyDescent="0.2">
      <c r="A292" s="1">
        <v>43891</v>
      </c>
      <c r="B292" s="2">
        <v>193.6</v>
      </c>
    </row>
    <row r="293" spans="1:5" x14ac:dyDescent="0.2">
      <c r="A293" s="1">
        <v>43922</v>
      </c>
      <c r="B293" s="2">
        <v>237.3</v>
      </c>
    </row>
    <row r="294" spans="1:5" x14ac:dyDescent="0.2">
      <c r="A294" s="1">
        <v>43952</v>
      </c>
      <c r="B294" s="2">
        <v>245.2</v>
      </c>
    </row>
    <row r="295" spans="1:5" x14ac:dyDescent="0.2">
      <c r="A295" s="1">
        <v>43983</v>
      </c>
      <c r="B295" s="2">
        <v>211</v>
      </c>
    </row>
    <row r="296" spans="1:5" x14ac:dyDescent="0.2">
      <c r="A296" s="1">
        <v>44013</v>
      </c>
      <c r="B296" s="2">
        <v>113</v>
      </c>
    </row>
    <row r="297" spans="1:5" x14ac:dyDescent="0.2">
      <c r="A297" s="1">
        <v>44044</v>
      </c>
      <c r="B297" s="2">
        <v>94.6</v>
      </c>
    </row>
    <row r="298" spans="1:5" x14ac:dyDescent="0.2">
      <c r="A298" s="1">
        <v>44075</v>
      </c>
      <c r="B298" s="2">
        <v>349.5</v>
      </c>
      <c r="C298" s="2">
        <v>349.5</v>
      </c>
      <c r="D298" s="2">
        <v>349.5</v>
      </c>
      <c r="E298" s="2">
        <v>349.5</v>
      </c>
    </row>
    <row r="299" spans="1:5" x14ac:dyDescent="0.2">
      <c r="A299" s="1">
        <v>44105</v>
      </c>
      <c r="B299">
        <v>-6283.7435647644206</v>
      </c>
      <c r="C299" s="2">
        <f t="shared" ref="C299:C330" si="0">_xlfn.FORECAST.ETS(A299,$B$2:$B$298,$A$2:$A$298,157,1)</f>
        <v>-6283.7435647644206</v>
      </c>
      <c r="D299" s="2">
        <f t="shared" ref="D299:D330" si="1">C299-_xlfn.FORECAST.ETS.CONFINT(A299,$B$2:$B$298,$A$2:$A$298,0.95,157,1)</f>
        <v>-84787.051110826607</v>
      </c>
      <c r="E299" s="2">
        <f t="shared" ref="E299:E330" si="2">C299+_xlfn.FORECAST.ETS.CONFINT(A299,$B$2:$B$298,$A$2:$A$298,0.95,157,1)</f>
        <v>72219.563981297775</v>
      </c>
    </row>
    <row r="300" spans="1:5" x14ac:dyDescent="0.2">
      <c r="A300" s="1">
        <v>44136</v>
      </c>
      <c r="B300">
        <v>-9713.7701053292512</v>
      </c>
      <c r="C300" s="2">
        <f t="shared" si="0"/>
        <v>-9713.7701053292512</v>
      </c>
      <c r="D300" s="2">
        <f t="shared" si="1"/>
        <v>-97518.271992501861</v>
      </c>
      <c r="E300" s="2">
        <f t="shared" si="2"/>
        <v>78090.731781843351</v>
      </c>
    </row>
    <row r="301" spans="1:5" x14ac:dyDescent="0.2">
      <c r="A301" s="1">
        <v>44166</v>
      </c>
      <c r="B301">
        <v>-11369.337512832275</v>
      </c>
      <c r="C301" s="2">
        <f t="shared" si="0"/>
        <v>-11369.337512832275</v>
      </c>
      <c r="D301" s="2">
        <f t="shared" si="1"/>
        <v>-107612.11939927262</v>
      </c>
      <c r="E301" s="2">
        <f t="shared" si="2"/>
        <v>84873.444373608058</v>
      </c>
    </row>
    <row r="302" spans="1:5" x14ac:dyDescent="0.2">
      <c r="A302" s="1">
        <v>44197</v>
      </c>
      <c r="B302">
        <v>-12188.077697408709</v>
      </c>
      <c r="C302" s="2">
        <f t="shared" si="0"/>
        <v>-12188.077697408709</v>
      </c>
      <c r="D302" s="2">
        <f t="shared" si="1"/>
        <v>-116216.48325074547</v>
      </c>
      <c r="E302" s="2">
        <f t="shared" si="2"/>
        <v>91840.327855928059</v>
      </c>
    </row>
    <row r="303" spans="1:5" x14ac:dyDescent="0.2">
      <c r="A303" s="1">
        <v>44228</v>
      </c>
      <c r="B303">
        <v>-12546.161196763103</v>
      </c>
      <c r="C303" s="2">
        <f t="shared" si="0"/>
        <v>-12546.161196763103</v>
      </c>
      <c r="D303" s="2">
        <f t="shared" si="1"/>
        <v>-123844.63902722955</v>
      </c>
      <c r="E303" s="2">
        <f t="shared" si="2"/>
        <v>98752.316633703347</v>
      </c>
    </row>
    <row r="304" spans="1:5" x14ac:dyDescent="0.2">
      <c r="A304" s="1">
        <v>44256</v>
      </c>
      <c r="B304">
        <v>-12504.918933248235</v>
      </c>
      <c r="C304" s="2">
        <f t="shared" si="0"/>
        <v>-12504.918933248235</v>
      </c>
      <c r="D304" s="2">
        <f t="shared" si="1"/>
        <v>-130653.1792124732</v>
      </c>
      <c r="E304" s="2">
        <f t="shared" si="2"/>
        <v>105643.34134597673</v>
      </c>
    </row>
    <row r="305" spans="1:5" x14ac:dyDescent="0.2">
      <c r="A305" s="1">
        <v>44287</v>
      </c>
      <c r="B305">
        <v>-12461.56027310273</v>
      </c>
      <c r="C305" s="2">
        <f t="shared" si="0"/>
        <v>-12461.56027310273</v>
      </c>
      <c r="D305" s="2">
        <f t="shared" si="1"/>
        <v>-137108.67097525284</v>
      </c>
      <c r="E305" s="2">
        <f t="shared" si="2"/>
        <v>112185.55042904739</v>
      </c>
    </row>
    <row r="306" spans="1:5" x14ac:dyDescent="0.2">
      <c r="A306" s="1">
        <v>44317</v>
      </c>
      <c r="B306">
        <v>-12929.468930492212</v>
      </c>
      <c r="C306" s="2">
        <f t="shared" si="0"/>
        <v>-12929.468930492212</v>
      </c>
      <c r="D306" s="2">
        <f t="shared" si="1"/>
        <v>-143776.84525526673</v>
      </c>
      <c r="E306" s="2">
        <f t="shared" si="2"/>
        <v>117917.90739428232</v>
      </c>
    </row>
    <row r="307" spans="1:5" x14ac:dyDescent="0.2">
      <c r="A307" s="1">
        <v>44348</v>
      </c>
      <c r="B307">
        <v>-13428.699753780684</v>
      </c>
      <c r="C307" s="2">
        <f t="shared" si="0"/>
        <v>-13428.699753780684</v>
      </c>
      <c r="D307" s="2">
        <f t="shared" si="1"/>
        <v>-150218.40984410641</v>
      </c>
      <c r="E307" s="2">
        <f t="shared" si="2"/>
        <v>123361.01033654505</v>
      </c>
    </row>
    <row r="308" spans="1:5" x14ac:dyDescent="0.2">
      <c r="A308" s="1">
        <v>44378</v>
      </c>
      <c r="B308">
        <v>-13591.059961544757</v>
      </c>
      <c r="C308" s="2">
        <f t="shared" si="0"/>
        <v>-13591.059961544757</v>
      </c>
      <c r="D308" s="2">
        <f t="shared" si="1"/>
        <v>-156097.48514471771</v>
      </c>
      <c r="E308" s="2">
        <f t="shared" si="2"/>
        <v>128915.36522162819</v>
      </c>
    </row>
    <row r="309" spans="1:5" x14ac:dyDescent="0.2">
      <c r="A309" s="1">
        <v>44409</v>
      </c>
      <c r="B309">
        <v>-14043.942060439855</v>
      </c>
      <c r="C309" s="2">
        <f t="shared" si="0"/>
        <v>-14043.942060439855</v>
      </c>
      <c r="D309" s="2">
        <f t="shared" si="1"/>
        <v>-162067.64797368689</v>
      </c>
      <c r="E309" s="2">
        <f t="shared" si="2"/>
        <v>133979.7638528072</v>
      </c>
    </row>
    <row r="310" spans="1:5" x14ac:dyDescent="0.2">
      <c r="A310" s="1">
        <v>44440</v>
      </c>
      <c r="B310">
        <v>-14299.630714259249</v>
      </c>
      <c r="C310" s="2">
        <f t="shared" si="0"/>
        <v>-14299.630714259249</v>
      </c>
      <c r="D310" s="2">
        <f t="shared" si="1"/>
        <v>-167662.74881488513</v>
      </c>
      <c r="E310" s="2">
        <f t="shared" si="2"/>
        <v>139063.48738636661</v>
      </c>
    </row>
    <row r="311" spans="1:5" x14ac:dyDescent="0.2">
      <c r="A311" s="1">
        <v>44470</v>
      </c>
      <c r="B311">
        <v>-14441.231485414706</v>
      </c>
      <c r="C311" s="2">
        <f t="shared" si="0"/>
        <v>-14441.231485414706</v>
      </c>
      <c r="D311" s="2">
        <f t="shared" si="1"/>
        <v>-172983.90393605517</v>
      </c>
      <c r="E311" s="2">
        <f t="shared" si="2"/>
        <v>144101.44096522577</v>
      </c>
    </row>
    <row r="312" spans="1:5" x14ac:dyDescent="0.2">
      <c r="A312" s="1">
        <v>44501</v>
      </c>
      <c r="B312">
        <v>-14454.388655287778</v>
      </c>
      <c r="C312" s="2">
        <f t="shared" si="0"/>
        <v>-14454.388655287778</v>
      </c>
      <c r="D312" s="2">
        <f t="shared" si="1"/>
        <v>-178031.98131566308</v>
      </c>
      <c r="E312" s="2">
        <f t="shared" si="2"/>
        <v>149123.20400508755</v>
      </c>
    </row>
    <row r="313" spans="1:5" x14ac:dyDescent="0.2">
      <c r="A313" s="1">
        <v>44531</v>
      </c>
      <c r="B313">
        <v>-14550.654217788346</v>
      </c>
      <c r="C313" s="2">
        <f t="shared" si="0"/>
        <v>-14550.654217788346</v>
      </c>
      <c r="D313" s="2">
        <f t="shared" si="1"/>
        <v>-183031.53686446408</v>
      </c>
      <c r="E313" s="2">
        <f t="shared" si="2"/>
        <v>153930.22842888741</v>
      </c>
    </row>
    <row r="314" spans="1:5" x14ac:dyDescent="0.2">
      <c r="A314" s="1">
        <v>44562</v>
      </c>
      <c r="B314">
        <v>-14650.704459631597</v>
      </c>
      <c r="C314" s="2">
        <f t="shared" si="0"/>
        <v>-14650.704459631597</v>
      </c>
      <c r="D314" s="2">
        <f t="shared" si="1"/>
        <v>-187914.45803737052</v>
      </c>
      <c r="E314" s="2">
        <f t="shared" si="2"/>
        <v>158613.0491181073</v>
      </c>
    </row>
    <row r="315" spans="1:5" x14ac:dyDescent="0.2">
      <c r="A315" s="1">
        <v>44593</v>
      </c>
      <c r="B315">
        <v>-13515.618132845106</v>
      </c>
      <c r="C315" s="2">
        <f t="shared" si="0"/>
        <v>-13515.618132845106</v>
      </c>
      <c r="D315" s="2">
        <f t="shared" si="1"/>
        <v>-191451.56898436858</v>
      </c>
      <c r="E315" s="2">
        <f t="shared" si="2"/>
        <v>164420.3327186784</v>
      </c>
    </row>
    <row r="316" spans="1:5" x14ac:dyDescent="0.2">
      <c r="A316" s="1">
        <v>44621</v>
      </c>
      <c r="B316">
        <v>-13055.490532988993</v>
      </c>
      <c r="C316" s="2">
        <f t="shared" si="0"/>
        <v>-13055.490532988993</v>
      </c>
      <c r="D316" s="2">
        <f t="shared" si="1"/>
        <v>-195561.49878396839</v>
      </c>
      <c r="E316" s="2">
        <f t="shared" si="2"/>
        <v>169450.51771799038</v>
      </c>
    </row>
    <row r="317" spans="1:5" x14ac:dyDescent="0.2">
      <c r="A317" s="1">
        <v>44652</v>
      </c>
      <c r="B317">
        <v>-12734.176986006407</v>
      </c>
      <c r="C317" s="2">
        <f t="shared" si="0"/>
        <v>-12734.176986006407</v>
      </c>
      <c r="D317" s="2">
        <f t="shared" si="1"/>
        <v>-199715.62514650801</v>
      </c>
      <c r="E317" s="2">
        <f t="shared" si="2"/>
        <v>174247.2711744952</v>
      </c>
    </row>
    <row r="318" spans="1:5" x14ac:dyDescent="0.2">
      <c r="A318" s="1">
        <v>44682</v>
      </c>
      <c r="B318">
        <v>-12509.563652523622</v>
      </c>
      <c r="C318" s="2">
        <f t="shared" si="0"/>
        <v>-12509.563652523622</v>
      </c>
      <c r="D318" s="2">
        <f t="shared" si="1"/>
        <v>-203878.50485367503</v>
      </c>
      <c r="E318" s="2">
        <f t="shared" si="2"/>
        <v>178859.37754862779</v>
      </c>
    </row>
    <row r="319" spans="1:5" x14ac:dyDescent="0.2">
      <c r="A319" s="1">
        <v>44713</v>
      </c>
      <c r="B319">
        <v>-12343.941982386428</v>
      </c>
      <c r="C319" s="2">
        <f t="shared" si="0"/>
        <v>-12343.941982386428</v>
      </c>
      <c r="D319" s="2">
        <f t="shared" si="1"/>
        <v>-208018.37688383021</v>
      </c>
      <c r="E319" s="2">
        <f t="shared" si="2"/>
        <v>183330.49291905735</v>
      </c>
    </row>
    <row r="320" spans="1:5" x14ac:dyDescent="0.2">
      <c r="A320" s="1">
        <v>44743</v>
      </c>
      <c r="B320">
        <v>-12318.632978832145</v>
      </c>
      <c r="C320" s="2">
        <f t="shared" si="0"/>
        <v>-12318.632978832145</v>
      </c>
      <c r="D320" s="2">
        <f t="shared" si="1"/>
        <v>-212221.89141747233</v>
      </c>
      <c r="E320" s="2">
        <f t="shared" si="2"/>
        <v>187584.62545980804</v>
      </c>
    </row>
    <row r="321" spans="1:5" x14ac:dyDescent="0.2">
      <c r="A321" s="1">
        <v>44774</v>
      </c>
      <c r="B321">
        <v>-12299.957029390827</v>
      </c>
      <c r="C321" s="2">
        <f t="shared" si="0"/>
        <v>-12299.957029390827</v>
      </c>
      <c r="D321" s="2">
        <f t="shared" si="1"/>
        <v>-216360.16570111481</v>
      </c>
      <c r="E321" s="2">
        <f t="shared" si="2"/>
        <v>191760.25164233317</v>
      </c>
    </row>
    <row r="322" spans="1:5" x14ac:dyDescent="0.2">
      <c r="A322" s="1">
        <v>44805</v>
      </c>
      <c r="B322">
        <v>-12243.392661402899</v>
      </c>
      <c r="C322" s="2">
        <f t="shared" si="0"/>
        <v>-12243.392661402899</v>
      </c>
      <c r="D322" s="2">
        <f t="shared" si="1"/>
        <v>-220393.01405386018</v>
      </c>
      <c r="E322" s="2">
        <f t="shared" si="2"/>
        <v>195906.22873105438</v>
      </c>
    </row>
    <row r="323" spans="1:5" x14ac:dyDescent="0.2">
      <c r="A323" s="1">
        <v>44835</v>
      </c>
      <c r="B323">
        <v>-12116.246478655754</v>
      </c>
      <c r="C323" s="2">
        <f t="shared" si="0"/>
        <v>-12116.246478655754</v>
      </c>
      <c r="D323" s="2">
        <f t="shared" si="1"/>
        <v>-224291.67726165577</v>
      </c>
      <c r="E323" s="2">
        <f t="shared" si="2"/>
        <v>200059.18430434426</v>
      </c>
    </row>
    <row r="324" spans="1:5" x14ac:dyDescent="0.2">
      <c r="A324" s="1">
        <v>44866</v>
      </c>
      <c r="B324">
        <v>-12003.618816959359</v>
      </c>
      <c r="C324" s="2">
        <f t="shared" si="0"/>
        <v>-12003.618816959359</v>
      </c>
      <c r="D324" s="2">
        <f t="shared" si="1"/>
        <v>-228144.83819695437</v>
      </c>
      <c r="E324" s="2">
        <f t="shared" si="2"/>
        <v>204137.60056303567</v>
      </c>
    </row>
    <row r="325" spans="1:5" x14ac:dyDescent="0.2">
      <c r="A325" s="1">
        <v>44896</v>
      </c>
      <c r="B325">
        <v>-11836.101122908492</v>
      </c>
      <c r="C325" s="2">
        <f t="shared" si="0"/>
        <v>-11836.101122908492</v>
      </c>
      <c r="D325" s="2">
        <f t="shared" si="1"/>
        <v>-231886.36145613415</v>
      </c>
      <c r="E325" s="2">
        <f t="shared" si="2"/>
        <v>208214.15921031716</v>
      </c>
    </row>
    <row r="326" spans="1:5" x14ac:dyDescent="0.2">
      <c r="A326" s="1">
        <v>44927</v>
      </c>
      <c r="B326">
        <v>-11848.45585240119</v>
      </c>
      <c r="C326" s="2">
        <f t="shared" si="0"/>
        <v>-11848.45585240119</v>
      </c>
      <c r="D326" s="2">
        <f t="shared" si="1"/>
        <v>-235754.00921461228</v>
      </c>
      <c r="E326" s="2">
        <f t="shared" si="2"/>
        <v>212057.09750980992</v>
      </c>
    </row>
    <row r="327" spans="1:5" x14ac:dyDescent="0.2">
      <c r="A327" s="1">
        <v>44958</v>
      </c>
      <c r="B327">
        <v>-11694.140948297389</v>
      </c>
      <c r="C327" s="2">
        <f t="shared" si="0"/>
        <v>-11694.140948297389</v>
      </c>
      <c r="D327" s="2">
        <f t="shared" si="1"/>
        <v>-239403.99647010496</v>
      </c>
      <c r="E327" s="2">
        <f t="shared" si="2"/>
        <v>216015.71457351017</v>
      </c>
    </row>
    <row r="328" spans="1:5" x14ac:dyDescent="0.2">
      <c r="A328" s="1">
        <v>44986</v>
      </c>
      <c r="B328">
        <v>-11744.590872040848</v>
      </c>
      <c r="C328" s="2">
        <f t="shared" si="0"/>
        <v>-11744.590872040848</v>
      </c>
      <c r="D328" s="2">
        <f t="shared" si="1"/>
        <v>-243210.29853568703</v>
      </c>
      <c r="E328" s="2">
        <f t="shared" si="2"/>
        <v>219721.11679160531</v>
      </c>
    </row>
    <row r="329" spans="1:5" x14ac:dyDescent="0.2">
      <c r="A329" s="1">
        <v>45017</v>
      </c>
      <c r="B329">
        <v>-11713.119016608303</v>
      </c>
      <c r="C329" s="2">
        <f t="shared" si="0"/>
        <v>-11713.119016608303</v>
      </c>
      <c r="D329" s="2">
        <f t="shared" si="1"/>
        <v>-246888.57632324708</v>
      </c>
      <c r="E329" s="2">
        <f t="shared" si="2"/>
        <v>223462.33829003046</v>
      </c>
    </row>
    <row r="330" spans="1:5" x14ac:dyDescent="0.2">
      <c r="A330" s="1">
        <v>45047</v>
      </c>
      <c r="B330">
        <v>-9813.337371374153</v>
      </c>
      <c r="C330" s="2">
        <f t="shared" si="0"/>
        <v>-9813.337371374153</v>
      </c>
      <c r="D330" s="2">
        <f t="shared" si="1"/>
        <v>-248654.61586561508</v>
      </c>
      <c r="E330" s="2">
        <f t="shared" si="2"/>
        <v>229027.94112286676</v>
      </c>
    </row>
    <row r="331" spans="1:5" x14ac:dyDescent="0.2">
      <c r="A331" s="1">
        <v>45078</v>
      </c>
      <c r="B331">
        <v>-10666.839213663228</v>
      </c>
      <c r="C331" s="2">
        <f t="shared" ref="C331:C362" si="3">_xlfn.FORECAST.ETS(A331,$B$2:$B$298,$A$2:$A$298,157,1)</f>
        <v>-10666.839213663228</v>
      </c>
      <c r="D331" s="2">
        <f t="shared" ref="D331:D362" si="4">C331-_xlfn.FORECAST.ETS.CONFINT(A331,$B$2:$B$298,$A$2:$A$298,0.95,157,1)</f>
        <v>-253132.02832315522</v>
      </c>
      <c r="E331" s="2">
        <f t="shared" ref="E331:E362" si="5">C331+_xlfn.FORECAST.ETS.CONFINT(A331,$B$2:$B$298,$A$2:$A$298,0.95,157,1)</f>
        <v>231798.34989582878</v>
      </c>
    </row>
    <row r="332" spans="1:5" x14ac:dyDescent="0.2">
      <c r="A332" s="1">
        <v>45108</v>
      </c>
      <c r="B332">
        <v>-9729.7528606958949</v>
      </c>
      <c r="C332" s="2">
        <f t="shared" si="3"/>
        <v>-9729.7528606958949</v>
      </c>
      <c r="D332" s="2">
        <f t="shared" si="4"/>
        <v>-255778.81889497244</v>
      </c>
      <c r="E332" s="2">
        <f t="shared" si="5"/>
        <v>236319.31317358062</v>
      </c>
    </row>
    <row r="333" spans="1:5" x14ac:dyDescent="0.2">
      <c r="A333" s="1">
        <v>45139</v>
      </c>
      <c r="B333">
        <v>-10173.934711959841</v>
      </c>
      <c r="C333" s="2">
        <f t="shared" si="3"/>
        <v>-10173.934711959841</v>
      </c>
      <c r="D333" s="2">
        <f t="shared" si="4"/>
        <v>-259768.59318368338</v>
      </c>
      <c r="E333" s="2">
        <f t="shared" si="5"/>
        <v>239420.72375976367</v>
      </c>
    </row>
    <row r="334" spans="1:5" x14ac:dyDescent="0.2">
      <c r="A334" s="1">
        <v>45170</v>
      </c>
      <c r="B334">
        <v>-10675.37467034263</v>
      </c>
      <c r="C334" s="2">
        <f t="shared" si="3"/>
        <v>-10675.37467034263</v>
      </c>
      <c r="D334" s="2">
        <f t="shared" si="4"/>
        <v>-263778.97436673159</v>
      </c>
      <c r="E334" s="2">
        <f t="shared" si="5"/>
        <v>242428.22502604633</v>
      </c>
    </row>
    <row r="335" spans="1:5" x14ac:dyDescent="0.2">
      <c r="A335" s="1">
        <v>45200</v>
      </c>
      <c r="B335">
        <v>-10662.864093290382</v>
      </c>
      <c r="C335" s="2">
        <f t="shared" si="3"/>
        <v>-10662.864093290382</v>
      </c>
      <c r="D335" s="2">
        <f t="shared" si="4"/>
        <v>-267240.28154626733</v>
      </c>
      <c r="E335" s="2">
        <f t="shared" si="5"/>
        <v>245914.55335968654</v>
      </c>
    </row>
    <row r="336" spans="1:5" x14ac:dyDescent="0.2">
      <c r="A336" s="1">
        <v>45231</v>
      </c>
      <c r="B336">
        <v>-10518.584563587692</v>
      </c>
      <c r="C336" s="2">
        <f t="shared" si="3"/>
        <v>-10518.584563587692</v>
      </c>
      <c r="D336" s="2">
        <f t="shared" si="4"/>
        <v>-270536.12775224005</v>
      </c>
      <c r="E336" s="2">
        <f t="shared" si="5"/>
        <v>249498.95862506467</v>
      </c>
    </row>
    <row r="337" spans="1:5" x14ac:dyDescent="0.2">
      <c r="A337" s="1">
        <v>45261</v>
      </c>
      <c r="B337">
        <v>-9826.8879310603988</v>
      </c>
      <c r="C337" s="2">
        <f t="shared" si="3"/>
        <v>-9826.8879310603988</v>
      </c>
      <c r="D337" s="2">
        <f t="shared" si="4"/>
        <v>-273252.20820585685</v>
      </c>
      <c r="E337" s="2">
        <f t="shared" si="5"/>
        <v>253598.43234373606</v>
      </c>
    </row>
    <row r="338" spans="1:5" x14ac:dyDescent="0.2">
      <c r="A338" s="1">
        <v>45292</v>
      </c>
      <c r="B338">
        <v>-10496.800978433061</v>
      </c>
      <c r="C338" s="2">
        <f t="shared" si="3"/>
        <v>-10496.800978433061</v>
      </c>
      <c r="D338" s="2">
        <f t="shared" si="4"/>
        <v>-277298.81232847314</v>
      </c>
      <c r="E338" s="2">
        <f t="shared" si="5"/>
        <v>256305.21037160704</v>
      </c>
    </row>
    <row r="339" spans="1:5" x14ac:dyDescent="0.2">
      <c r="A339" s="1">
        <v>45323</v>
      </c>
      <c r="B339">
        <v>-10584.628985860116</v>
      </c>
      <c r="C339" s="2">
        <f t="shared" si="3"/>
        <v>-10584.628985860116</v>
      </c>
      <c r="D339" s="2">
        <f t="shared" si="4"/>
        <v>-280733.43388242956</v>
      </c>
      <c r="E339" s="2">
        <f t="shared" si="5"/>
        <v>259564.17591070934</v>
      </c>
    </row>
    <row r="340" spans="1:5" x14ac:dyDescent="0.2">
      <c r="A340" s="1">
        <v>45352</v>
      </c>
      <c r="B340">
        <v>-10270.359250943946</v>
      </c>
      <c r="C340" s="2">
        <f t="shared" si="3"/>
        <v>-10270.359250943946</v>
      </c>
      <c r="D340" s="2">
        <f t="shared" si="4"/>
        <v>-283737.18039616296</v>
      </c>
      <c r="E340" s="2">
        <f t="shared" si="5"/>
        <v>263196.4618942751</v>
      </c>
    </row>
    <row r="341" spans="1:5" x14ac:dyDescent="0.2">
      <c r="A341" s="1">
        <v>45383</v>
      </c>
      <c r="B341">
        <v>-10746.382239887384</v>
      </c>
      <c r="C341" s="2">
        <f t="shared" si="3"/>
        <v>-10746.382239887384</v>
      </c>
      <c r="D341" s="2">
        <f t="shared" si="4"/>
        <v>-287503.49963101227</v>
      </c>
      <c r="E341" s="2">
        <f t="shared" si="5"/>
        <v>266010.73515123752</v>
      </c>
    </row>
    <row r="342" spans="1:5" x14ac:dyDescent="0.2">
      <c r="A342" s="1">
        <v>45413</v>
      </c>
      <c r="B342">
        <v>-5344.3259750346833</v>
      </c>
      <c r="C342" s="2">
        <f t="shared" si="3"/>
        <v>-5344.3259750346833</v>
      </c>
      <c r="D342" s="2">
        <f t="shared" si="4"/>
        <v>-285365.01876523613</v>
      </c>
      <c r="E342" s="2">
        <f t="shared" si="5"/>
        <v>274676.36681516678</v>
      </c>
    </row>
    <row r="343" spans="1:5" x14ac:dyDescent="0.2">
      <c r="A343" s="1">
        <v>45444</v>
      </c>
      <c r="B343">
        <v>-5139.5871583301814</v>
      </c>
      <c r="C343" s="2">
        <f t="shared" si="3"/>
        <v>-5139.5871583301814</v>
      </c>
      <c r="D343" s="2">
        <f t="shared" si="4"/>
        <v>-288398.07985535118</v>
      </c>
      <c r="E343" s="2">
        <f t="shared" si="5"/>
        <v>278118.9055386908</v>
      </c>
    </row>
    <row r="344" spans="1:5" x14ac:dyDescent="0.2">
      <c r="A344" s="1">
        <v>45474</v>
      </c>
      <c r="B344">
        <v>-6772.1055243706596</v>
      </c>
      <c r="C344" s="2">
        <f t="shared" si="3"/>
        <v>-6772.1055243706596</v>
      </c>
      <c r="D344" s="2">
        <f t="shared" si="4"/>
        <v>-293243.51812087238</v>
      </c>
      <c r="E344" s="2">
        <f t="shared" si="5"/>
        <v>279699.30707213102</v>
      </c>
    </row>
    <row r="345" spans="1:5" x14ac:dyDescent="0.2">
      <c r="A345" s="1">
        <v>45505</v>
      </c>
      <c r="B345">
        <v>-8855.6135213106281</v>
      </c>
      <c r="C345" s="2">
        <f t="shared" si="3"/>
        <v>-8855.6135213106281</v>
      </c>
      <c r="D345" s="2">
        <f t="shared" si="4"/>
        <v>-298515.91519619245</v>
      </c>
      <c r="E345" s="2">
        <f t="shared" si="5"/>
        <v>280804.68815357122</v>
      </c>
    </row>
    <row r="346" spans="1:5" x14ac:dyDescent="0.2">
      <c r="A346" s="1">
        <v>45536</v>
      </c>
      <c r="B346">
        <v>-7554.782248280314</v>
      </c>
      <c r="C346" s="2">
        <f t="shared" si="3"/>
        <v>-7554.782248280314</v>
      </c>
      <c r="D346" s="2">
        <f t="shared" si="4"/>
        <v>-300380.74831784214</v>
      </c>
      <c r="E346" s="2">
        <f t="shared" si="5"/>
        <v>285271.18382128153</v>
      </c>
    </row>
    <row r="347" spans="1:5" x14ac:dyDescent="0.2">
      <c r="A347" s="1">
        <v>45566</v>
      </c>
      <c r="B347">
        <v>-6192.9959556564954</v>
      </c>
      <c r="C347" s="2">
        <f t="shared" si="3"/>
        <v>-6192.9959556564954</v>
      </c>
      <c r="D347" s="2">
        <f t="shared" si="4"/>
        <v>-302162.16778802755</v>
      </c>
      <c r="E347" s="2">
        <f t="shared" si="5"/>
        <v>289776.17587671452</v>
      </c>
    </row>
    <row r="348" spans="1:5" x14ac:dyDescent="0.2">
      <c r="A348" s="1">
        <v>45597</v>
      </c>
      <c r="B348">
        <v>19376.462260743781</v>
      </c>
      <c r="C348" s="2">
        <f t="shared" si="3"/>
        <v>19376.462260743781</v>
      </c>
      <c r="D348" s="2">
        <f t="shared" si="4"/>
        <v>-279714.18537576171</v>
      </c>
      <c r="E348" s="2">
        <f t="shared" si="5"/>
        <v>318467.10989724926</v>
      </c>
    </row>
    <row r="349" spans="1:5" x14ac:dyDescent="0.2">
      <c r="A349" s="1">
        <v>45627</v>
      </c>
      <c r="B349">
        <v>25191.283052461076</v>
      </c>
      <c r="C349" s="2">
        <f t="shared" si="3"/>
        <v>25191.283052461076</v>
      </c>
      <c r="D349" s="2">
        <f t="shared" si="4"/>
        <v>-276999.80420122505</v>
      </c>
      <c r="E349" s="2">
        <f t="shared" si="5"/>
        <v>327382.37030614726</v>
      </c>
    </row>
    <row r="350" spans="1:5" x14ac:dyDescent="0.2">
      <c r="A350" s="1">
        <v>45658</v>
      </c>
      <c r="B350">
        <v>8641.1218636828053</v>
      </c>
      <c r="C350" s="2">
        <f t="shared" si="3"/>
        <v>8641.1218636828053</v>
      </c>
      <c r="D350" s="2">
        <f t="shared" si="4"/>
        <v>-296630.02996121556</v>
      </c>
      <c r="E350" s="2">
        <f t="shared" si="5"/>
        <v>313912.27368858119</v>
      </c>
    </row>
    <row r="351" spans="1:5" x14ac:dyDescent="0.2">
      <c r="A351" s="1">
        <v>45689</v>
      </c>
      <c r="B351">
        <v>7016.5962048044294</v>
      </c>
      <c r="C351" s="2">
        <f t="shared" si="3"/>
        <v>7016.5962048044294</v>
      </c>
      <c r="D351" s="2">
        <f t="shared" si="4"/>
        <v>-301314.87574051687</v>
      </c>
      <c r="E351" s="2">
        <f t="shared" si="5"/>
        <v>315348.06815012573</v>
      </c>
    </row>
    <row r="352" spans="1:5" x14ac:dyDescent="0.2">
      <c r="A352" s="1">
        <v>45717</v>
      </c>
      <c r="B352">
        <v>2488.9634996730956</v>
      </c>
      <c r="C352" s="2">
        <f t="shared" si="3"/>
        <v>2488.9634996730956</v>
      </c>
      <c r="D352" s="2">
        <f t="shared" si="4"/>
        <v>-308883.68608199537</v>
      </c>
      <c r="E352" s="2">
        <f t="shared" si="5"/>
        <v>313861.61308134161</v>
      </c>
    </row>
    <row r="353" spans="1:5" x14ac:dyDescent="0.2">
      <c r="A353" s="1">
        <v>45748</v>
      </c>
      <c r="B353">
        <v>-5432.4235349371602</v>
      </c>
      <c r="C353" s="2">
        <f t="shared" si="3"/>
        <v>-5432.4235349371602</v>
      </c>
      <c r="D353" s="2">
        <f t="shared" si="4"/>
        <v>-319827.68337302509</v>
      </c>
      <c r="E353" s="2">
        <f t="shared" si="5"/>
        <v>308962.83630315081</v>
      </c>
    </row>
    <row r="354" spans="1:5" x14ac:dyDescent="0.2">
      <c r="A354" s="1">
        <v>45778</v>
      </c>
      <c r="B354">
        <v>-7488.6705625910281</v>
      </c>
      <c r="C354" s="2">
        <f t="shared" si="3"/>
        <v>-7488.6705625910281</v>
      </c>
      <c r="D354" s="2">
        <f t="shared" si="4"/>
        <v>-324888.52314755699</v>
      </c>
      <c r="E354" s="2">
        <f t="shared" si="5"/>
        <v>309911.18202237488</v>
      </c>
    </row>
    <row r="355" spans="1:5" x14ac:dyDescent="0.2">
      <c r="A355" s="1">
        <v>45809</v>
      </c>
      <c r="B355">
        <v>-5901.1614526253979</v>
      </c>
      <c r="C355" s="2">
        <f t="shared" si="3"/>
        <v>-5901.1614526253979</v>
      </c>
      <c r="D355" s="2">
        <f t="shared" si="4"/>
        <v>-326288.115416024</v>
      </c>
      <c r="E355" s="2">
        <f t="shared" si="5"/>
        <v>314485.79251077317</v>
      </c>
    </row>
    <row r="356" spans="1:5" x14ac:dyDescent="0.2">
      <c r="A356" s="1">
        <v>45839</v>
      </c>
      <c r="B356">
        <v>135.6821188704298</v>
      </c>
      <c r="C356" s="2">
        <f t="shared" si="3"/>
        <v>135.6821188704298</v>
      </c>
      <c r="D356" s="2">
        <f t="shared" si="4"/>
        <v>-323221.38565784862</v>
      </c>
      <c r="E356" s="2">
        <f t="shared" si="5"/>
        <v>323492.74989558948</v>
      </c>
    </row>
    <row r="357" spans="1:5" x14ac:dyDescent="0.2">
      <c r="A357" s="1">
        <v>45870</v>
      </c>
      <c r="B357">
        <v>6608.8163252244867</v>
      </c>
      <c r="C357" s="2">
        <f t="shared" si="3"/>
        <v>6608.8163252244867</v>
      </c>
      <c r="D357" s="2">
        <f t="shared" si="4"/>
        <v>-319701.86045403016</v>
      </c>
      <c r="E357" s="2">
        <f t="shared" si="5"/>
        <v>332919.4931044791</v>
      </c>
    </row>
    <row r="358" spans="1:5" x14ac:dyDescent="0.2">
      <c r="A358" s="1">
        <v>45901</v>
      </c>
      <c r="B358">
        <v>10164.046131513031</v>
      </c>
      <c r="C358" s="2">
        <f t="shared" si="3"/>
        <v>10164.046131513031</v>
      </c>
      <c r="D358" s="2">
        <f t="shared" si="4"/>
        <v>-319084.19773990981</v>
      </c>
      <c r="E358" s="2">
        <f t="shared" si="5"/>
        <v>339412.29000293586</v>
      </c>
    </row>
    <row r="359" spans="1:5" x14ac:dyDescent="0.2">
      <c r="A359" s="1">
        <v>45931</v>
      </c>
      <c r="B359">
        <v>6996.3665901587692</v>
      </c>
      <c r="C359" s="2">
        <f t="shared" si="3"/>
        <v>6996.3665901587692</v>
      </c>
      <c r="D359" s="2">
        <f t="shared" si="4"/>
        <v>-325173.84661918145</v>
      </c>
      <c r="E359" s="2">
        <f t="shared" si="5"/>
        <v>339166.57979949901</v>
      </c>
    </row>
    <row r="360" spans="1:5" x14ac:dyDescent="0.2">
      <c r="A360" s="1">
        <v>45962</v>
      </c>
      <c r="B360">
        <v>21237.063591758419</v>
      </c>
      <c r="C360" s="2">
        <f t="shared" si="3"/>
        <v>21237.063591758419</v>
      </c>
      <c r="D360" s="2">
        <f t="shared" si="4"/>
        <v>-313839.94764452684</v>
      </c>
      <c r="E360" s="2">
        <f t="shared" si="5"/>
        <v>356314.0748280437</v>
      </c>
    </row>
    <row r="361" spans="1:5" x14ac:dyDescent="0.2">
      <c r="A361" s="1">
        <v>45992</v>
      </c>
      <c r="B361">
        <v>-3009.2434895733149</v>
      </c>
      <c r="C361" s="2">
        <f t="shared" si="3"/>
        <v>-3009.2434895733149</v>
      </c>
      <c r="D361" s="2">
        <f t="shared" si="4"/>
        <v>-340978.29113219952</v>
      </c>
      <c r="E361" s="2">
        <f t="shared" si="5"/>
        <v>334959.80415305292</v>
      </c>
    </row>
    <row r="362" spans="1:5" x14ac:dyDescent="0.2">
      <c r="A362" s="1">
        <v>46023</v>
      </c>
      <c r="B362">
        <v>1160.3957030185575</v>
      </c>
      <c r="C362" s="2">
        <f t="shared" si="3"/>
        <v>1160.3957030185575</v>
      </c>
      <c r="D362" s="2">
        <f t="shared" si="4"/>
        <v>-339686.3205571553</v>
      </c>
      <c r="E362" s="2">
        <f t="shared" si="5"/>
        <v>342007.11196319247</v>
      </c>
    </row>
    <row r="363" spans="1:5" x14ac:dyDescent="0.2">
      <c r="A363" s="1">
        <v>46054</v>
      </c>
      <c r="B363">
        <v>-3217.5259290856684</v>
      </c>
      <c r="C363" s="2">
        <f t="shared" ref="C363:C394" si="6">_xlfn.FORECAST.ETS(A363,$B$2:$B$298,$A$2:$A$298,157,1)</f>
        <v>-3217.5259290856684</v>
      </c>
      <c r="D363" s="2">
        <f t="shared" ref="D363:D394" si="7">C363-_xlfn.FORECAST.ETS.CONFINT(A363,$B$2:$B$298,$A$2:$A$298,0.95,157,1)</f>
        <v>-346927.92182542663</v>
      </c>
      <c r="E363" s="2">
        <f t="shared" ref="E363:E394" si="8">C363+_xlfn.FORECAST.ETS.CONFINT(A363,$B$2:$B$298,$A$2:$A$298,0.95,157,1)</f>
        <v>340492.86996725528</v>
      </c>
    </row>
    <row r="364" spans="1:5" x14ac:dyDescent="0.2">
      <c r="A364" s="1">
        <v>46082</v>
      </c>
      <c r="B364">
        <v>-7146.6501130576653</v>
      </c>
      <c r="C364" s="2">
        <f t="shared" si="6"/>
        <v>-7146.6501130576653</v>
      </c>
      <c r="D364" s="2">
        <f t="shared" si="7"/>
        <v>-353707.10122603481</v>
      </c>
      <c r="E364" s="2">
        <f t="shared" si="8"/>
        <v>339413.80099991942</v>
      </c>
    </row>
    <row r="365" spans="1:5" x14ac:dyDescent="0.2">
      <c r="A365" s="1">
        <v>46113</v>
      </c>
      <c r="B365">
        <v>-6997.3994388358342</v>
      </c>
      <c r="C365" s="2">
        <f t="shared" si="6"/>
        <v>-6997.3994388358342</v>
      </c>
      <c r="D365" s="2">
        <f t="shared" si="7"/>
        <v>-356394.63239312591</v>
      </c>
      <c r="E365" s="2">
        <f t="shared" si="8"/>
        <v>342399.8335154542</v>
      </c>
    </row>
    <row r="366" spans="1:5" x14ac:dyDescent="0.2">
      <c r="A366" s="1">
        <v>46143</v>
      </c>
      <c r="B366">
        <v>28087.941295667923</v>
      </c>
      <c r="C366" s="2">
        <f t="shared" si="6"/>
        <v>28087.941295667923</v>
      </c>
      <c r="D366" s="2">
        <f t="shared" si="7"/>
        <v>-324133.13833218545</v>
      </c>
      <c r="E366" s="2">
        <f t="shared" si="8"/>
        <v>380309.02092352125</v>
      </c>
    </row>
    <row r="367" spans="1:5" x14ac:dyDescent="0.2">
      <c r="A367" s="1">
        <v>46174</v>
      </c>
      <c r="B367">
        <v>59450.646740890945</v>
      </c>
      <c r="C367" s="2">
        <f t="shared" si="6"/>
        <v>59450.646740890945</v>
      </c>
      <c r="D367" s="2">
        <f t="shared" si="7"/>
        <v>-295581.67040144658</v>
      </c>
      <c r="E367" s="2">
        <f t="shared" si="8"/>
        <v>414482.96388322843</v>
      </c>
    </row>
    <row r="368" spans="1:5" x14ac:dyDescent="0.2">
      <c r="A368" s="1">
        <v>46204</v>
      </c>
      <c r="B368">
        <v>11827.74835042429</v>
      </c>
      <c r="C368" s="2">
        <f t="shared" si="6"/>
        <v>11827.74835042429</v>
      </c>
      <c r="D368" s="2">
        <f t="shared" si="7"/>
        <v>-346003.51155484625</v>
      </c>
      <c r="E368" s="2">
        <f t="shared" si="8"/>
        <v>369659.00825569482</v>
      </c>
    </row>
    <row r="369" spans="1:5" x14ac:dyDescent="0.2">
      <c r="A369" s="1">
        <v>46235</v>
      </c>
      <c r="B369">
        <v>-18810.399759695967</v>
      </c>
      <c r="C369" s="2">
        <f t="shared" si="6"/>
        <v>-18810.399759695967</v>
      </c>
      <c r="D369" s="2">
        <f t="shared" si="7"/>
        <v>-379428.61104353698</v>
      </c>
      <c r="E369" s="2">
        <f t="shared" si="8"/>
        <v>341807.81152414501</v>
      </c>
    </row>
    <row r="370" spans="1:5" x14ac:dyDescent="0.2">
      <c r="A370" s="1">
        <v>46266</v>
      </c>
      <c r="B370">
        <v>-22929.963834951857</v>
      </c>
      <c r="C370" s="2">
        <f t="shared" si="6"/>
        <v>-22929.963834951857</v>
      </c>
      <c r="D370" s="2">
        <f t="shared" si="7"/>
        <v>-386323.42796644539</v>
      </c>
      <c r="E370" s="2">
        <f t="shared" si="8"/>
        <v>340463.50029654166</v>
      </c>
    </row>
    <row r="371" spans="1:5" x14ac:dyDescent="0.2">
      <c r="A371" s="1">
        <v>46296</v>
      </c>
      <c r="B371">
        <v>-21200.694648098044</v>
      </c>
      <c r="C371" s="2">
        <f t="shared" si="6"/>
        <v>-21200.694648098044</v>
      </c>
      <c r="D371" s="2">
        <f t="shared" si="7"/>
        <v>-387357.99593092385</v>
      </c>
      <c r="E371" s="2">
        <f t="shared" si="8"/>
        <v>344956.6066347278</v>
      </c>
    </row>
    <row r="372" spans="1:5" x14ac:dyDescent="0.2">
      <c r="A372" s="1">
        <v>46327</v>
      </c>
      <c r="B372">
        <v>-8836.9942780662896</v>
      </c>
      <c r="C372" s="2">
        <f t="shared" si="6"/>
        <v>-8836.9942780662896</v>
      </c>
      <c r="D372" s="2">
        <f t="shared" si="7"/>
        <v>-377746.99029715033</v>
      </c>
      <c r="E372" s="2">
        <f t="shared" si="8"/>
        <v>360073.0017410178</v>
      </c>
    </row>
    <row r="373" spans="1:5" x14ac:dyDescent="0.2">
      <c r="A373" s="1">
        <v>46357</v>
      </c>
      <c r="B373">
        <v>19056.058856404536</v>
      </c>
      <c r="C373" s="2">
        <f t="shared" si="6"/>
        <v>19056.058856404536</v>
      </c>
      <c r="D373" s="2">
        <f t="shared" si="7"/>
        <v>-352595.75364995387</v>
      </c>
      <c r="E373" s="2">
        <f t="shared" si="8"/>
        <v>390707.87136276299</v>
      </c>
    </row>
    <row r="374" spans="1:5" x14ac:dyDescent="0.2">
      <c r="A374" s="1">
        <v>46388</v>
      </c>
      <c r="B374">
        <v>22035.24352064011</v>
      </c>
      <c r="C374" s="2">
        <f t="shared" si="6"/>
        <v>22035.24352064011</v>
      </c>
      <c r="D374" s="2">
        <f t="shared" si="7"/>
        <v>-352347.76268776506</v>
      </c>
      <c r="E374" s="2">
        <f t="shared" si="8"/>
        <v>396418.24972904532</v>
      </c>
    </row>
    <row r="375" spans="1:5" x14ac:dyDescent="0.2">
      <c r="A375" s="1">
        <v>46419</v>
      </c>
      <c r="B375">
        <v>17328.251239680249</v>
      </c>
      <c r="C375" s="2">
        <f t="shared" si="6"/>
        <v>17328.251239680249</v>
      </c>
      <c r="D375" s="2">
        <f t="shared" si="7"/>
        <v>-359775.57303618616</v>
      </c>
      <c r="E375" s="2">
        <f t="shared" si="8"/>
        <v>394432.0755155466</v>
      </c>
    </row>
    <row r="376" spans="1:5" x14ac:dyDescent="0.2">
      <c r="A376" s="1">
        <v>46447</v>
      </c>
      <c r="B376">
        <v>3246.7526308465267</v>
      </c>
      <c r="C376" s="2">
        <f t="shared" si="6"/>
        <v>3246.7526308465267</v>
      </c>
      <c r="D376" s="2">
        <f t="shared" si="7"/>
        <v>-376567.75328266149</v>
      </c>
      <c r="E376" s="2">
        <f t="shared" si="8"/>
        <v>383061.25854435452</v>
      </c>
    </row>
    <row r="377" spans="1:5" x14ac:dyDescent="0.2">
      <c r="A377" s="1">
        <v>46478</v>
      </c>
      <c r="B377">
        <v>9624.3669702810475</v>
      </c>
      <c r="C377" s="2">
        <f t="shared" si="6"/>
        <v>9624.3669702810475</v>
      </c>
      <c r="D377" s="2">
        <f t="shared" si="7"/>
        <v>-372890.91575669358</v>
      </c>
      <c r="E377" s="2">
        <f t="shared" si="8"/>
        <v>392139.64969725569</v>
      </c>
    </row>
    <row r="378" spans="1:5" x14ac:dyDescent="0.2">
      <c r="A378" s="1">
        <v>46508</v>
      </c>
      <c r="B378">
        <v>11593.880654447392</v>
      </c>
      <c r="C378" s="2">
        <f t="shared" si="6"/>
        <v>11593.880654447392</v>
      </c>
      <c r="D378" s="2">
        <f t="shared" si="7"/>
        <v>-373612.4983959879</v>
      </c>
      <c r="E378" s="2">
        <f t="shared" si="8"/>
        <v>396800.25970488263</v>
      </c>
    </row>
    <row r="379" spans="1:5" x14ac:dyDescent="0.2">
      <c r="A379" s="1">
        <v>46539</v>
      </c>
      <c r="B379">
        <v>57834.971652795721</v>
      </c>
      <c r="C379" s="2">
        <f t="shared" si="6"/>
        <v>57834.971652795721</v>
      </c>
      <c r="D379" s="2">
        <f t="shared" si="7"/>
        <v>-330053.04060359189</v>
      </c>
      <c r="E379" s="2">
        <f t="shared" si="8"/>
        <v>445722.98390918336</v>
      </c>
    </row>
    <row r="380" spans="1:5" x14ac:dyDescent="0.2">
      <c r="A380" s="1">
        <v>46569</v>
      </c>
      <c r="B380">
        <v>10101.019504240721</v>
      </c>
      <c r="C380" s="2">
        <f t="shared" si="6"/>
        <v>10101.019504240721</v>
      </c>
      <c r="D380" s="2">
        <f t="shared" si="7"/>
        <v>-380459.37354455242</v>
      </c>
      <c r="E380" s="2">
        <f t="shared" si="8"/>
        <v>400661.41255303385</v>
      </c>
    </row>
    <row r="381" spans="1:5" x14ac:dyDescent="0.2">
      <c r="A381" s="1">
        <v>46600</v>
      </c>
      <c r="B381">
        <v>-12551.123507770893</v>
      </c>
      <c r="C381" s="2">
        <f t="shared" si="6"/>
        <v>-12551.123507770893</v>
      </c>
      <c r="D381" s="2">
        <f t="shared" si="7"/>
        <v>-405774.84924839146</v>
      </c>
      <c r="E381" s="2">
        <f t="shared" si="8"/>
        <v>380672.60223284969</v>
      </c>
    </row>
    <row r="382" spans="1:5" x14ac:dyDescent="0.2">
      <c r="A382" s="1">
        <v>46631</v>
      </c>
      <c r="B382">
        <v>-12291.415626611215</v>
      </c>
      <c r="C382" s="2">
        <f t="shared" si="6"/>
        <v>-12291.415626611215</v>
      </c>
      <c r="D382" s="2">
        <f t="shared" si="7"/>
        <v>-408169.62414341164</v>
      </c>
      <c r="E382" s="2">
        <f t="shared" si="8"/>
        <v>383586.79289018922</v>
      </c>
    </row>
    <row r="383" spans="1:5" x14ac:dyDescent="0.2">
      <c r="A383" s="1">
        <v>46661</v>
      </c>
      <c r="B383">
        <v>-13944.320427643141</v>
      </c>
      <c r="C383" s="2">
        <f t="shared" si="6"/>
        <v>-13944.320427643141</v>
      </c>
      <c r="D383" s="2">
        <f t="shared" si="7"/>
        <v>-412468.35411115381</v>
      </c>
      <c r="E383" s="2">
        <f t="shared" si="8"/>
        <v>384579.71325586754</v>
      </c>
    </row>
    <row r="384" spans="1:5" x14ac:dyDescent="0.2">
      <c r="A384" s="1">
        <v>46692</v>
      </c>
      <c r="B384">
        <v>30096.809930540796</v>
      </c>
      <c r="C384" s="2">
        <f t="shared" si="6"/>
        <v>30096.809930540796</v>
      </c>
      <c r="D384" s="2">
        <f t="shared" si="7"/>
        <v>-371064.57797411183</v>
      </c>
      <c r="E384" s="2">
        <f t="shared" si="8"/>
        <v>431258.19783519342</v>
      </c>
    </row>
    <row r="385" spans="1:5" x14ac:dyDescent="0.2">
      <c r="A385" s="1">
        <v>46722</v>
      </c>
      <c r="B385">
        <v>114876.59062447064</v>
      </c>
      <c r="C385" s="2">
        <f t="shared" si="6"/>
        <v>114876.59062447064</v>
      </c>
      <c r="D385" s="2">
        <f t="shared" si="7"/>
        <v>-288913.86180183874</v>
      </c>
      <c r="E385" s="2">
        <f t="shared" si="8"/>
        <v>518667.04305078008</v>
      </c>
    </row>
    <row r="386" spans="1:5" x14ac:dyDescent="0.2">
      <c r="A386" s="1">
        <v>46753</v>
      </c>
      <c r="B386">
        <v>121293.88060805955</v>
      </c>
      <c r="C386" s="2">
        <f t="shared" si="6"/>
        <v>121293.88060805955</v>
      </c>
      <c r="D386" s="2">
        <f t="shared" si="7"/>
        <v>-285117.5226818627</v>
      </c>
      <c r="E386" s="2">
        <f t="shared" si="8"/>
        <v>527705.28389798186</v>
      </c>
    </row>
    <row r="387" spans="1:5" x14ac:dyDescent="0.2">
      <c r="A387" s="1">
        <v>46784</v>
      </c>
      <c r="B387">
        <v>26386.526328441647</v>
      </c>
      <c r="C387" s="2">
        <f t="shared" si="6"/>
        <v>26386.526328441647</v>
      </c>
      <c r="D387" s="2">
        <f t="shared" si="7"/>
        <v>-382637.88520642818</v>
      </c>
      <c r="E387" s="2">
        <f t="shared" si="8"/>
        <v>435410.93786331144</v>
      </c>
    </row>
    <row r="388" spans="1:5" x14ac:dyDescent="0.2">
      <c r="A388" s="1">
        <v>46813</v>
      </c>
      <c r="B388">
        <v>20166.581600176462</v>
      </c>
      <c r="C388" s="2">
        <f t="shared" si="6"/>
        <v>20166.581600176462</v>
      </c>
      <c r="D388" s="2">
        <f t="shared" si="7"/>
        <v>-391463.06179090665</v>
      </c>
      <c r="E388" s="2">
        <f t="shared" si="8"/>
        <v>431796.22499125957</v>
      </c>
    </row>
    <row r="389" spans="1:5" x14ac:dyDescent="0.2">
      <c r="A389" s="1">
        <v>46844</v>
      </c>
      <c r="B389">
        <v>8574.7510354060541</v>
      </c>
      <c r="C389" s="2">
        <f t="shared" si="6"/>
        <v>8574.7510354060541</v>
      </c>
      <c r="D389" s="2">
        <f t="shared" si="7"/>
        <v>-405652.50942688354</v>
      </c>
      <c r="E389" s="2">
        <f t="shared" si="8"/>
        <v>422802.0114976957</v>
      </c>
    </row>
    <row r="390" spans="1:5" x14ac:dyDescent="0.2">
      <c r="A390" s="1">
        <v>46874</v>
      </c>
      <c r="B390">
        <v>-16243.700920820655</v>
      </c>
      <c r="C390" s="2">
        <f t="shared" si="6"/>
        <v>-16243.700920820655</v>
      </c>
      <c r="D390" s="2">
        <f t="shared" si="7"/>
        <v>-433061.12082125503</v>
      </c>
      <c r="E390" s="2">
        <f t="shared" si="8"/>
        <v>400573.71897961374</v>
      </c>
    </row>
    <row r="391" spans="1:5" x14ac:dyDescent="0.2">
      <c r="A391" s="1">
        <v>46905</v>
      </c>
      <c r="B391">
        <v>-12181.337277335628</v>
      </c>
      <c r="C391" s="2">
        <f t="shared" si="6"/>
        <v>-12181.337277335628</v>
      </c>
      <c r="D391" s="2">
        <f t="shared" si="7"/>
        <v>-431581.61184912617</v>
      </c>
      <c r="E391" s="2">
        <f t="shared" si="8"/>
        <v>407218.9372944549</v>
      </c>
    </row>
    <row r="392" spans="1:5" x14ac:dyDescent="0.2">
      <c r="A392" s="1">
        <v>46935</v>
      </c>
      <c r="B392">
        <v>-40166.081483994298</v>
      </c>
      <c r="C392" s="2">
        <f t="shared" si="6"/>
        <v>-40166.081483994298</v>
      </c>
      <c r="D392" s="2">
        <f t="shared" si="7"/>
        <v>-462142.05469923193</v>
      </c>
      <c r="E392" s="2">
        <f t="shared" si="8"/>
        <v>381809.89173124329</v>
      </c>
    </row>
    <row r="393" spans="1:5" x14ac:dyDescent="0.2">
      <c r="A393" s="1">
        <v>46966</v>
      </c>
      <c r="B393">
        <v>-35928.577049796368</v>
      </c>
      <c r="C393" s="2">
        <f t="shared" si="6"/>
        <v>-35928.577049796368</v>
      </c>
      <c r="D393" s="2">
        <f t="shared" si="7"/>
        <v>-460473.23764294822</v>
      </c>
      <c r="E393" s="2">
        <f t="shared" si="8"/>
        <v>388616.08354335552</v>
      </c>
    </row>
    <row r="394" spans="1:5" x14ac:dyDescent="0.2">
      <c r="A394" s="1">
        <v>46997</v>
      </c>
      <c r="B394">
        <v>-30371.970999857305</v>
      </c>
      <c r="C394" s="2">
        <f t="shared" si="6"/>
        <v>-30371.970999857305</v>
      </c>
      <c r="D394" s="2">
        <f t="shared" si="7"/>
        <v>-457478.44863518263</v>
      </c>
      <c r="E394" s="2">
        <f t="shared" si="8"/>
        <v>396734.50663546805</v>
      </c>
    </row>
    <row r="395" spans="1:5" x14ac:dyDescent="0.2">
      <c r="A395" s="1">
        <v>47027</v>
      </c>
      <c r="B395">
        <v>8234.1790381035062</v>
      </c>
      <c r="C395" s="2">
        <f t="shared" ref="C395:C421" si="9">_xlfn.FORECAST.ETS(A395,$B$2:$B$298,$A$2:$A$298,157,1)</f>
        <v>8234.1790381035062</v>
      </c>
      <c r="D395" s="2">
        <f t="shared" ref="D395:D421" si="10">C395-_xlfn.FORECAST.ETS.CONFINT(A395,$B$2:$B$298,$A$2:$A$298,0.95,157,1)</f>
        <v>-421427.38253819809</v>
      </c>
      <c r="E395" s="2">
        <f t="shared" ref="E395:E421" si="11">C395+_xlfn.FORECAST.ETS.CONFINT(A395,$B$2:$B$298,$A$2:$A$298,0.95,157,1)</f>
        <v>437895.74061440508</v>
      </c>
    </row>
    <row r="396" spans="1:5" x14ac:dyDescent="0.2">
      <c r="A396" s="1">
        <v>47058</v>
      </c>
      <c r="B396">
        <v>17260.912535585936</v>
      </c>
      <c r="C396" s="2">
        <f t="shared" si="9"/>
        <v>17260.912535585936</v>
      </c>
      <c r="D396" s="2">
        <f t="shared" si="10"/>
        <v>-414949.13355090539</v>
      </c>
      <c r="E396" s="2">
        <f t="shared" si="11"/>
        <v>449470.95862207725</v>
      </c>
    </row>
    <row r="397" spans="1:5" x14ac:dyDescent="0.2">
      <c r="A397" s="1">
        <v>47088</v>
      </c>
      <c r="B397">
        <v>30203.707793917696</v>
      </c>
      <c r="C397" s="2">
        <f t="shared" si="9"/>
        <v>30203.707793917696</v>
      </c>
      <c r="D397" s="2">
        <f t="shared" si="10"/>
        <v>-404548.35360349121</v>
      </c>
      <c r="E397" s="2">
        <f t="shared" si="11"/>
        <v>464955.76919132657</v>
      </c>
    </row>
    <row r="398" spans="1:5" x14ac:dyDescent="0.2">
      <c r="A398" s="1">
        <v>47119</v>
      </c>
      <c r="B398">
        <v>16873.678666724456</v>
      </c>
      <c r="C398" s="2">
        <f t="shared" si="9"/>
        <v>16873.678666724456</v>
      </c>
      <c r="D398" s="2">
        <f t="shared" si="10"/>
        <v>-420414.05575462035</v>
      </c>
      <c r="E398" s="2">
        <f t="shared" si="11"/>
        <v>454161.4130880693</v>
      </c>
    </row>
    <row r="399" spans="1:5" x14ac:dyDescent="0.2">
      <c r="A399" s="1">
        <v>47150</v>
      </c>
      <c r="B399">
        <v>9894.1540076008023</v>
      </c>
      <c r="C399" s="2">
        <f t="shared" si="9"/>
        <v>9894.1540076008023</v>
      </c>
      <c r="D399" s="2">
        <f t="shared" si="10"/>
        <v>-429923.03485817596</v>
      </c>
      <c r="E399" s="2">
        <f t="shared" si="11"/>
        <v>449711.34287337755</v>
      </c>
    </row>
    <row r="400" spans="1:5" x14ac:dyDescent="0.2">
      <c r="A400" s="1">
        <v>47178</v>
      </c>
      <c r="B400">
        <v>-10314.891585628529</v>
      </c>
      <c r="C400" s="2">
        <f t="shared" si="9"/>
        <v>-10314.891585628529</v>
      </c>
      <c r="D400" s="2">
        <f t="shared" si="10"/>
        <v>-452655.43692842242</v>
      </c>
      <c r="E400" s="2">
        <f t="shared" si="11"/>
        <v>432025.65375716542</v>
      </c>
    </row>
    <row r="401" spans="1:5" x14ac:dyDescent="0.2">
      <c r="A401" s="1">
        <v>47209</v>
      </c>
      <c r="B401">
        <v>-14927.803872645207</v>
      </c>
      <c r="C401" s="2">
        <f t="shared" si="9"/>
        <v>-14927.803872645207</v>
      </c>
      <c r="D401" s="2">
        <f t="shared" si="10"/>
        <v>-459785.72534644441</v>
      </c>
      <c r="E401" s="2">
        <f t="shared" si="11"/>
        <v>429930.11760115402</v>
      </c>
    </row>
    <row r="402" spans="1:5" x14ac:dyDescent="0.2">
      <c r="A402" s="1">
        <v>47239</v>
      </c>
      <c r="B402">
        <v>-15712.749286805712</v>
      </c>
      <c r="C402" s="2">
        <f t="shared" si="9"/>
        <v>-15712.749286805712</v>
      </c>
      <c r="D402" s="2">
        <f t="shared" si="10"/>
        <v>-463082.18127654138</v>
      </c>
      <c r="E402" s="2">
        <f t="shared" si="11"/>
        <v>431656.68270293</v>
      </c>
    </row>
    <row r="403" spans="1:5" x14ac:dyDescent="0.2">
      <c r="A403" s="1">
        <v>47270</v>
      </c>
      <c r="B403">
        <v>-5997.769213629691</v>
      </c>
      <c r="C403" s="2">
        <f t="shared" si="9"/>
        <v>-5997.769213629691</v>
      </c>
      <c r="D403" s="2">
        <f t="shared" si="10"/>
        <v>-455872.95804069587</v>
      </c>
      <c r="E403" s="2">
        <f t="shared" si="11"/>
        <v>443877.41961343645</v>
      </c>
    </row>
    <row r="404" spans="1:5" x14ac:dyDescent="0.2">
      <c r="A404" s="1">
        <v>47300</v>
      </c>
      <c r="B404">
        <v>641.03206576669436</v>
      </c>
      <c r="C404" s="2">
        <f t="shared" si="9"/>
        <v>641.03206576669436</v>
      </c>
      <c r="D404" s="2">
        <f t="shared" si="10"/>
        <v>-451734.26915395807</v>
      </c>
      <c r="E404" s="2">
        <f t="shared" si="11"/>
        <v>453016.33328549145</v>
      </c>
    </row>
    <row r="405" spans="1:5" x14ac:dyDescent="0.2">
      <c r="A405" s="1">
        <v>47331</v>
      </c>
      <c r="B405">
        <v>-9313.2044068690084</v>
      </c>
      <c r="C405" s="2">
        <f t="shared" si="9"/>
        <v>-9313.2044068690084</v>
      </c>
      <c r="D405" s="2">
        <f t="shared" si="10"/>
        <v>-464183.08019411209</v>
      </c>
      <c r="E405" s="2">
        <f t="shared" si="11"/>
        <v>445556.67138037406</v>
      </c>
    </row>
    <row r="406" spans="1:5" x14ac:dyDescent="0.2">
      <c r="A406" s="1">
        <v>47362</v>
      </c>
      <c r="B406">
        <v>-14196.637493912513</v>
      </c>
      <c r="C406" s="2">
        <f t="shared" si="9"/>
        <v>-14196.637493912513</v>
      </c>
      <c r="D406" s="2">
        <f t="shared" si="10"/>
        <v>-471555.65411315759</v>
      </c>
      <c r="E406" s="2">
        <f t="shared" si="11"/>
        <v>443162.37912533252</v>
      </c>
    </row>
    <row r="407" spans="1:5" x14ac:dyDescent="0.2">
      <c r="A407" s="1">
        <v>47392</v>
      </c>
      <c r="B407">
        <v>-14395.816954794587</v>
      </c>
      <c r="C407" s="2">
        <f t="shared" si="9"/>
        <v>-14395.816954794587</v>
      </c>
      <c r="D407" s="2">
        <f t="shared" si="10"/>
        <v>-474238.6423112831</v>
      </c>
      <c r="E407" s="2">
        <f t="shared" si="11"/>
        <v>445447.00840169395</v>
      </c>
    </row>
    <row r="408" spans="1:5" x14ac:dyDescent="0.2">
      <c r="A408" s="1">
        <v>47423</v>
      </c>
      <c r="B408">
        <v>-16288.474564951321</v>
      </c>
      <c r="C408" s="2">
        <f t="shared" si="9"/>
        <v>-16288.474564951321</v>
      </c>
      <c r="D408" s="2">
        <f t="shared" si="10"/>
        <v>-478609.87583357742</v>
      </c>
      <c r="E408" s="2">
        <f t="shared" si="11"/>
        <v>446032.92670367478</v>
      </c>
    </row>
    <row r="409" spans="1:5" x14ac:dyDescent="0.2">
      <c r="A409" s="1">
        <v>47453</v>
      </c>
      <c r="B409">
        <v>-12340.388727683092</v>
      </c>
      <c r="C409" s="2">
        <f t="shared" si="9"/>
        <v>-12340.388727683092</v>
      </c>
      <c r="D409" s="2">
        <f t="shared" si="10"/>
        <v>-477135.23005652725</v>
      </c>
      <c r="E409" s="2">
        <f t="shared" si="11"/>
        <v>452454.45260116103</v>
      </c>
    </row>
    <row r="410" spans="1:5" x14ac:dyDescent="0.2">
      <c r="A410" s="1">
        <v>47484</v>
      </c>
      <c r="B410">
        <v>36461.766454118355</v>
      </c>
      <c r="C410" s="2">
        <f t="shared" si="9"/>
        <v>36461.766454118355</v>
      </c>
      <c r="D410" s="2">
        <f t="shared" si="10"/>
        <v>-430801.47383141366</v>
      </c>
      <c r="E410" s="2">
        <f t="shared" si="11"/>
        <v>503725.00673965039</v>
      </c>
    </row>
    <row r="411" spans="1:5" x14ac:dyDescent="0.2">
      <c r="A411" s="1">
        <v>47515</v>
      </c>
      <c r="B411">
        <v>10285.64035231301</v>
      </c>
      <c r="C411" s="2">
        <f t="shared" si="9"/>
        <v>10285.64035231301</v>
      </c>
      <c r="D411" s="2">
        <f t="shared" si="10"/>
        <v>-459441.05037881085</v>
      </c>
      <c r="E411" s="2">
        <f t="shared" si="11"/>
        <v>480012.33108343685</v>
      </c>
    </row>
    <row r="412" spans="1:5" x14ac:dyDescent="0.2">
      <c r="A412" s="1">
        <v>47543</v>
      </c>
      <c r="B412">
        <v>-7397.9101032244735</v>
      </c>
      <c r="C412" s="2">
        <f t="shared" si="9"/>
        <v>-7397.9101032244735</v>
      </c>
      <c r="D412" s="2">
        <f t="shared" si="10"/>
        <v>-479583.193271472</v>
      </c>
      <c r="E412" s="2">
        <f t="shared" si="11"/>
        <v>464787.3730650231</v>
      </c>
    </row>
    <row r="413" spans="1:5" x14ac:dyDescent="0.2">
      <c r="A413" s="1">
        <v>47574</v>
      </c>
      <c r="B413">
        <v>-15464.947010717311</v>
      </c>
      <c r="C413" s="2">
        <f t="shared" si="9"/>
        <v>-15464.947010717311</v>
      </c>
      <c r="D413" s="2">
        <f t="shared" si="10"/>
        <v>-490104.05308402551</v>
      </c>
      <c r="E413" s="2">
        <f t="shared" si="11"/>
        <v>459174.15906259092</v>
      </c>
    </row>
    <row r="414" spans="1:5" x14ac:dyDescent="0.2">
      <c r="A414" s="1">
        <v>47604</v>
      </c>
      <c r="B414">
        <v>-16407.401324378254</v>
      </c>
      <c r="C414" s="2">
        <f t="shared" si="9"/>
        <v>-16407.401324378254</v>
      </c>
      <c r="D414" s="2">
        <f t="shared" si="10"/>
        <v>-493495.64728200459</v>
      </c>
      <c r="E414" s="2">
        <f t="shared" si="11"/>
        <v>460680.84463324805</v>
      </c>
    </row>
    <row r="415" spans="1:5" x14ac:dyDescent="0.2">
      <c r="A415" s="1">
        <v>47635</v>
      </c>
      <c r="B415">
        <v>-17443.154552552511</v>
      </c>
      <c r="C415" s="2">
        <f t="shared" si="9"/>
        <v>-17443.154552552511</v>
      </c>
      <c r="D415" s="2">
        <f t="shared" si="10"/>
        <v>-496975.94197879604</v>
      </c>
      <c r="E415" s="2">
        <f t="shared" si="11"/>
        <v>462089.63287369104</v>
      </c>
    </row>
    <row r="416" spans="1:5" x14ac:dyDescent="0.2">
      <c r="A416" s="1">
        <v>47665</v>
      </c>
      <c r="B416">
        <v>-17910.119445389882</v>
      </c>
      <c r="C416" s="2">
        <f t="shared" si="9"/>
        <v>-17910.119445389882</v>
      </c>
      <c r="D416" s="2">
        <f t="shared" si="10"/>
        <v>-499882.93267989467</v>
      </c>
      <c r="E416" s="2">
        <f t="shared" si="11"/>
        <v>464062.69378911488</v>
      </c>
    </row>
    <row r="417" spans="1:5" x14ac:dyDescent="0.2">
      <c r="A417" s="1">
        <v>47696</v>
      </c>
      <c r="B417">
        <v>-17567.314735366133</v>
      </c>
      <c r="C417" s="2">
        <f t="shared" si="9"/>
        <v>-17567.314735366133</v>
      </c>
      <c r="D417" s="2">
        <f t="shared" si="10"/>
        <v>-501975.71907788259</v>
      </c>
      <c r="E417" s="2">
        <f t="shared" si="11"/>
        <v>466841.08960715029</v>
      </c>
    </row>
    <row r="418" spans="1:5" x14ac:dyDescent="0.2">
      <c r="A418" s="1">
        <v>47727</v>
      </c>
      <c r="B418">
        <v>-17978.120618454755</v>
      </c>
      <c r="C418" s="2">
        <f t="shared" si="9"/>
        <v>-17978.120618454755</v>
      </c>
      <c r="D418" s="2">
        <f t="shared" si="10"/>
        <v>-504817.76058603358</v>
      </c>
      <c r="E418" s="2">
        <f t="shared" si="11"/>
        <v>468861.51934912405</v>
      </c>
    </row>
    <row r="419" spans="1:5" x14ac:dyDescent="0.2">
      <c r="A419" s="1">
        <v>47757</v>
      </c>
      <c r="B419">
        <v>-17171.857185633431</v>
      </c>
      <c r="C419" s="2">
        <f t="shared" si="9"/>
        <v>-17171.857185633431</v>
      </c>
      <c r="D419" s="2">
        <f t="shared" si="10"/>
        <v>-506438.45482031559</v>
      </c>
      <c r="E419" s="2">
        <f t="shared" si="11"/>
        <v>472094.7404490487</v>
      </c>
    </row>
    <row r="420" spans="1:5" x14ac:dyDescent="0.2">
      <c r="A420" s="1">
        <v>47788</v>
      </c>
      <c r="B420">
        <v>-17005.954953621094</v>
      </c>
      <c r="C420" s="2">
        <f t="shared" si="9"/>
        <v>-17005.954953621094</v>
      </c>
      <c r="D420" s="2">
        <f t="shared" si="10"/>
        <v>-508695.30817877484</v>
      </c>
      <c r="E420" s="2">
        <f t="shared" si="11"/>
        <v>474683.39827153267</v>
      </c>
    </row>
    <row r="421" spans="1:5" x14ac:dyDescent="0.2">
      <c r="A421" s="1">
        <v>47818</v>
      </c>
      <c r="B421">
        <v>-17327.814928772539</v>
      </c>
      <c r="C421" s="2">
        <f t="shared" si="9"/>
        <v>-17327.814928772539</v>
      </c>
      <c r="D421" s="2">
        <f t="shared" si="10"/>
        <v>-511435.7959523102</v>
      </c>
      <c r="E421" s="2">
        <f t="shared" si="11"/>
        <v>476780.16609476507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B3D27-195E-4D8D-A84B-3744EEB579AF}">
  <dimension ref="A1:H421"/>
  <sheetViews>
    <sheetView topLeftCell="A28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10.85546875" customWidth="1"/>
    <col min="3" max="3" width="19.7109375" customWidth="1"/>
    <col min="4" max="4" width="35" customWidth="1"/>
    <col min="5" max="5" width="34.7109375" customWidth="1"/>
    <col min="7" max="7" width="10.28515625" customWidth="1"/>
    <col min="8" max="8" width="8.42578125" customWidth="1"/>
  </cols>
  <sheetData>
    <row r="1" spans="1:8" x14ac:dyDescent="0.2">
      <c r="A1" t="s">
        <v>9</v>
      </c>
      <c r="B1" t="s">
        <v>5</v>
      </c>
      <c r="C1" t="s">
        <v>28</v>
      </c>
      <c r="D1" t="s">
        <v>29</v>
      </c>
      <c r="E1" t="s">
        <v>30</v>
      </c>
      <c r="G1" t="s">
        <v>13</v>
      </c>
      <c r="H1" t="s">
        <v>14</v>
      </c>
    </row>
    <row r="2" spans="1:8" x14ac:dyDescent="0.2">
      <c r="A2" s="1">
        <v>35065</v>
      </c>
      <c r="B2" s="2">
        <v>9.5359999999999998E-4</v>
      </c>
      <c r="G2" t="s">
        <v>15</v>
      </c>
      <c r="H2" s="3">
        <f>_xlfn.FORECAST.ETS.STAT($B$2:$B$298,$A$2:$A$298,1,157,1)</f>
        <v>0.5</v>
      </c>
    </row>
    <row r="3" spans="1:8" x14ac:dyDescent="0.2">
      <c r="A3" s="1">
        <v>35096</v>
      </c>
      <c r="B3" s="2">
        <v>1.0089999999999999E-3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4.638E-4</v>
      </c>
      <c r="G4" t="s">
        <v>17</v>
      </c>
      <c r="H4" s="3">
        <f>_xlfn.FORECAST.ETS.STAT($B$2:$B$298,$A$2:$A$298,3,157,1)</f>
        <v>0.499</v>
      </c>
    </row>
    <row r="5" spans="1:8" x14ac:dyDescent="0.2">
      <c r="A5" s="1">
        <v>35156</v>
      </c>
      <c r="B5" s="2">
        <v>1.1360000000000001E-3</v>
      </c>
      <c r="G5" t="s">
        <v>18</v>
      </c>
      <c r="H5" s="3">
        <f>_xlfn.FORECAST.ETS.STAT($B$2:$B$298,$A$2:$A$298,4,157,1)</f>
        <v>0.92436127511951671</v>
      </c>
    </row>
    <row r="6" spans="1:8" x14ac:dyDescent="0.2">
      <c r="A6" s="1">
        <v>35186</v>
      </c>
      <c r="B6" s="2">
        <v>8.5950000000000002E-4</v>
      </c>
      <c r="G6" t="s">
        <v>19</v>
      </c>
      <c r="H6" s="3">
        <f>_xlfn.FORECAST.ETS.STAT($B$2:$B$298,$A$2:$A$298,5,157,1)</f>
        <v>1.7140643011422698</v>
      </c>
    </row>
    <row r="7" spans="1:8" x14ac:dyDescent="0.2">
      <c r="A7" s="1">
        <v>35217</v>
      </c>
      <c r="B7" s="2">
        <v>4.5990000000000001E-4</v>
      </c>
      <c r="G7" t="s">
        <v>20</v>
      </c>
      <c r="H7" s="3">
        <f>_xlfn.FORECAST.ETS.STAT($B$2:$B$298,$A$2:$A$298,6,157,1)</f>
        <v>5.10655337081021</v>
      </c>
    </row>
    <row r="8" spans="1:8" x14ac:dyDescent="0.2">
      <c r="A8" s="1">
        <v>35247</v>
      </c>
      <c r="B8" s="2">
        <v>4.9989999999999995E-4</v>
      </c>
      <c r="G8" t="s">
        <v>21</v>
      </c>
      <c r="H8" s="3">
        <f>_xlfn.FORECAST.ETS.STAT($B$2:$B$298,$A$2:$A$298,7,157,1)</f>
        <v>13.824701664321417</v>
      </c>
    </row>
    <row r="9" spans="1:8" x14ac:dyDescent="0.2">
      <c r="A9" s="1">
        <v>35278</v>
      </c>
      <c r="B9" s="2">
        <v>1.451E-3</v>
      </c>
    </row>
    <row r="10" spans="1:8" x14ac:dyDescent="0.2">
      <c r="A10" s="1">
        <v>35309</v>
      </c>
      <c r="B10" s="2">
        <v>6.0999999999999997E-4</v>
      </c>
    </row>
    <row r="11" spans="1:8" x14ac:dyDescent="0.2">
      <c r="A11" s="1">
        <v>35339</v>
      </c>
      <c r="B11" s="2">
        <v>5.6320000000000003E-4</v>
      </c>
    </row>
    <row r="12" spans="1:8" x14ac:dyDescent="0.2">
      <c r="A12" s="1">
        <v>35370</v>
      </c>
      <c r="B12" s="2">
        <v>8.631E-4</v>
      </c>
    </row>
    <row r="13" spans="1:8" x14ac:dyDescent="0.2">
      <c r="A13" s="1">
        <v>35400</v>
      </c>
      <c r="B13" s="2">
        <v>3.3760000000000001E-3</v>
      </c>
    </row>
    <row r="14" spans="1:8" x14ac:dyDescent="0.2">
      <c r="A14" s="1">
        <v>35431</v>
      </c>
      <c r="B14" s="2">
        <v>1.0120000000000001E-3</v>
      </c>
    </row>
    <row r="15" spans="1:8" x14ac:dyDescent="0.2">
      <c r="A15" s="1">
        <v>35462</v>
      </c>
      <c r="B15" s="2">
        <v>5.8350000000000003E-4</v>
      </c>
    </row>
    <row r="16" spans="1:8" x14ac:dyDescent="0.2">
      <c r="A16" s="1">
        <v>35490</v>
      </c>
      <c r="B16" s="2">
        <v>1.9269999999999999E-3</v>
      </c>
    </row>
    <row r="17" spans="1:2" x14ac:dyDescent="0.2">
      <c r="A17" s="1">
        <v>35521</v>
      </c>
      <c r="B17" s="2">
        <v>2.4919999999999999E-3</v>
      </c>
    </row>
    <row r="18" spans="1:2" x14ac:dyDescent="0.2">
      <c r="A18" s="1">
        <v>35551</v>
      </c>
      <c r="B18" s="2">
        <v>8.7790000000000003E-3</v>
      </c>
    </row>
    <row r="19" spans="1:2" x14ac:dyDescent="0.2">
      <c r="A19" s="1">
        <v>35582</v>
      </c>
      <c r="B19" s="2">
        <v>1.1429999999999999E-3</v>
      </c>
    </row>
    <row r="20" spans="1:2" x14ac:dyDescent="0.2">
      <c r="A20" s="1">
        <v>35612</v>
      </c>
      <c r="B20" s="2">
        <v>3.815E-4</v>
      </c>
    </row>
    <row r="21" spans="1:2" x14ac:dyDescent="0.2">
      <c r="A21" s="1">
        <v>35643</v>
      </c>
      <c r="B21" s="2">
        <v>6.0329999999999997E-4</v>
      </c>
    </row>
    <row r="22" spans="1:2" x14ac:dyDescent="0.2">
      <c r="A22" s="1">
        <v>35674</v>
      </c>
      <c r="B22" s="2">
        <v>6.2529999999999999E-3</v>
      </c>
    </row>
    <row r="23" spans="1:2" x14ac:dyDescent="0.2">
      <c r="A23" s="1">
        <v>35704</v>
      </c>
      <c r="B23" s="2">
        <v>8.5870000000000002E-2</v>
      </c>
    </row>
    <row r="24" spans="1:2" x14ac:dyDescent="0.2">
      <c r="A24" s="1">
        <v>35735</v>
      </c>
      <c r="B24" s="2">
        <v>3.0810000000000001E-2</v>
      </c>
    </row>
    <row r="25" spans="1:2" x14ac:dyDescent="0.2">
      <c r="A25" s="1">
        <v>35765</v>
      </c>
      <c r="B25" s="2">
        <v>5.8729999999999997E-2</v>
      </c>
    </row>
    <row r="26" spans="1:2" x14ac:dyDescent="0.2">
      <c r="A26" s="1">
        <v>35796</v>
      </c>
      <c r="B26" s="2">
        <v>2.6669999999999999E-2</v>
      </c>
    </row>
    <row r="27" spans="1:2" x14ac:dyDescent="0.2">
      <c r="A27" s="1">
        <v>35827</v>
      </c>
      <c r="B27" s="2">
        <v>1.457E-2</v>
      </c>
    </row>
    <row r="28" spans="1:2" x14ac:dyDescent="0.2">
      <c r="A28" s="1">
        <v>35855</v>
      </c>
      <c r="B28" s="2">
        <v>5.7250000000000002E-2</v>
      </c>
    </row>
    <row r="29" spans="1:2" x14ac:dyDescent="0.2">
      <c r="A29" s="1">
        <v>35886</v>
      </c>
      <c r="B29" s="2">
        <v>6.7159999999999997E-2</v>
      </c>
    </row>
    <row r="30" spans="1:2" x14ac:dyDescent="0.2">
      <c r="A30" s="1">
        <v>35916</v>
      </c>
      <c r="B30" s="2">
        <v>0.13</v>
      </c>
    </row>
    <row r="31" spans="1:2" x14ac:dyDescent="0.2">
      <c r="A31" s="1">
        <v>35947</v>
      </c>
      <c r="B31" s="2">
        <v>3.7159999999999999E-2</v>
      </c>
    </row>
    <row r="32" spans="1:2" x14ac:dyDescent="0.2">
      <c r="A32" s="1">
        <v>35977</v>
      </c>
      <c r="B32" s="2">
        <v>0.15060000000000001</v>
      </c>
    </row>
    <row r="33" spans="1:2" x14ac:dyDescent="0.2">
      <c r="A33" s="1">
        <v>36008</v>
      </c>
      <c r="B33" s="2">
        <v>0.40400000000000003</v>
      </c>
    </row>
    <row r="34" spans="1:2" x14ac:dyDescent="0.2">
      <c r="A34" s="1">
        <v>36039</v>
      </c>
      <c r="B34" s="2">
        <v>4.641</v>
      </c>
    </row>
    <row r="35" spans="1:2" x14ac:dyDescent="0.2">
      <c r="A35" s="1">
        <v>36069</v>
      </c>
      <c r="B35" s="2">
        <v>1.3859999999999999</v>
      </c>
    </row>
    <row r="36" spans="1:2" x14ac:dyDescent="0.2">
      <c r="A36" s="1">
        <v>36100</v>
      </c>
      <c r="B36" s="2">
        <v>0.44309999999999999</v>
      </c>
    </row>
    <row r="37" spans="1:2" x14ac:dyDescent="0.2">
      <c r="A37" s="1">
        <v>36130</v>
      </c>
      <c r="B37" s="2">
        <v>4.4950000000000001</v>
      </c>
    </row>
    <row r="38" spans="1:2" x14ac:dyDescent="0.2">
      <c r="A38" s="1">
        <v>36161</v>
      </c>
      <c r="B38" s="2">
        <v>3.7330000000000001</v>
      </c>
    </row>
    <row r="39" spans="1:2" x14ac:dyDescent="0.2">
      <c r="A39" s="1">
        <v>36192</v>
      </c>
      <c r="B39" s="2">
        <v>0.15090000000000001</v>
      </c>
    </row>
    <row r="40" spans="1:2" x14ac:dyDescent="0.2">
      <c r="A40" s="1">
        <v>36220</v>
      </c>
      <c r="B40" s="2">
        <v>0.15090000000000001</v>
      </c>
    </row>
    <row r="41" spans="1:2" x14ac:dyDescent="0.2">
      <c r="A41" s="1">
        <v>36251</v>
      </c>
      <c r="B41" s="2">
        <v>0.28699999999999998</v>
      </c>
    </row>
    <row r="42" spans="1:2" x14ac:dyDescent="0.2">
      <c r="A42" s="1">
        <v>36281</v>
      </c>
      <c r="B42" s="2">
        <v>1.7390000000000001</v>
      </c>
    </row>
    <row r="43" spans="1:2" x14ac:dyDescent="0.2">
      <c r="A43" s="1">
        <v>36312</v>
      </c>
      <c r="B43" s="2">
        <v>4.9130000000000003</v>
      </c>
    </row>
    <row r="44" spans="1:2" x14ac:dyDescent="0.2">
      <c r="A44" s="1">
        <v>36342</v>
      </c>
      <c r="B44" s="2">
        <v>14.45</v>
      </c>
    </row>
    <row r="45" spans="1:2" x14ac:dyDescent="0.2">
      <c r="A45" s="1">
        <v>36373</v>
      </c>
      <c r="B45" s="2">
        <v>11.68</v>
      </c>
    </row>
    <row r="46" spans="1:2" x14ac:dyDescent="0.2">
      <c r="A46" s="1">
        <v>36404</v>
      </c>
      <c r="B46" s="2">
        <v>12.51</v>
      </c>
    </row>
    <row r="47" spans="1:2" x14ac:dyDescent="0.2">
      <c r="A47" s="1">
        <v>36434</v>
      </c>
      <c r="B47" s="2">
        <v>1.778</v>
      </c>
    </row>
    <row r="48" spans="1:2" x14ac:dyDescent="0.2">
      <c r="A48" s="1">
        <v>36465</v>
      </c>
      <c r="B48" s="2">
        <v>9.5350000000000001</v>
      </c>
    </row>
    <row r="49" spans="1:2" x14ac:dyDescent="0.2">
      <c r="A49" s="1">
        <v>36495</v>
      </c>
      <c r="B49" s="2">
        <v>7.4169999999999998</v>
      </c>
    </row>
    <row r="50" spans="1:2" x14ac:dyDescent="0.2">
      <c r="A50" s="1">
        <v>36526</v>
      </c>
      <c r="B50" s="2">
        <v>4.8570000000000002</v>
      </c>
    </row>
    <row r="51" spans="1:2" x14ac:dyDescent="0.2">
      <c r="A51" s="1">
        <v>36557</v>
      </c>
      <c r="B51" s="2">
        <v>2.4129999999999998</v>
      </c>
    </row>
    <row r="52" spans="1:2" x14ac:dyDescent="0.2">
      <c r="A52" s="1">
        <v>36586</v>
      </c>
      <c r="B52" s="2">
        <v>49.21</v>
      </c>
    </row>
    <row r="53" spans="1:2" x14ac:dyDescent="0.2">
      <c r="A53" s="1">
        <v>36617</v>
      </c>
      <c r="B53" s="2">
        <v>58.69</v>
      </c>
    </row>
    <row r="54" spans="1:2" x14ac:dyDescent="0.2">
      <c r="A54" s="1">
        <v>36647</v>
      </c>
      <c r="B54" s="2">
        <v>20.78</v>
      </c>
    </row>
    <row r="55" spans="1:2" x14ac:dyDescent="0.2">
      <c r="A55" s="1">
        <v>36678</v>
      </c>
      <c r="B55" s="2">
        <v>8.0259999999999998</v>
      </c>
    </row>
    <row r="56" spans="1:2" x14ac:dyDescent="0.2">
      <c r="A56" s="1">
        <v>36708</v>
      </c>
      <c r="B56" s="2">
        <v>6.8789999999999996</v>
      </c>
    </row>
    <row r="57" spans="1:2" x14ac:dyDescent="0.2">
      <c r="A57" s="1">
        <v>36739</v>
      </c>
      <c r="B57" s="2">
        <v>4.2709999999999999</v>
      </c>
    </row>
    <row r="58" spans="1:2" x14ac:dyDescent="0.2">
      <c r="A58" s="1">
        <v>36770</v>
      </c>
      <c r="B58" s="2">
        <v>9.8230000000000004</v>
      </c>
    </row>
    <row r="59" spans="1:2" x14ac:dyDescent="0.2">
      <c r="A59" s="1">
        <v>36800</v>
      </c>
      <c r="B59" s="2">
        <v>23.12</v>
      </c>
    </row>
    <row r="60" spans="1:2" x14ac:dyDescent="0.2">
      <c r="A60" s="1">
        <v>36831</v>
      </c>
      <c r="B60" s="2">
        <v>22.82</v>
      </c>
    </row>
    <row r="61" spans="1:2" x14ac:dyDescent="0.2">
      <c r="A61" s="1">
        <v>36861</v>
      </c>
      <c r="B61" s="2">
        <v>16.989999999999998</v>
      </c>
    </row>
    <row r="62" spans="1:2" x14ac:dyDescent="0.2">
      <c r="A62" s="1">
        <v>36892</v>
      </c>
      <c r="B62" s="2">
        <v>4.7560000000000002</v>
      </c>
    </row>
    <row r="63" spans="1:2" x14ac:dyDescent="0.2">
      <c r="A63" s="1">
        <v>36923</v>
      </c>
      <c r="B63" s="2">
        <v>3.0619999999999998</v>
      </c>
    </row>
    <row r="64" spans="1:2" x14ac:dyDescent="0.2">
      <c r="A64" s="1">
        <v>36951</v>
      </c>
      <c r="B64" s="2">
        <v>1.4119999999999999</v>
      </c>
    </row>
    <row r="65" spans="1:2" x14ac:dyDescent="0.2">
      <c r="A65" s="1">
        <v>36982</v>
      </c>
      <c r="B65" s="2">
        <v>81.44</v>
      </c>
    </row>
    <row r="66" spans="1:2" x14ac:dyDescent="0.2">
      <c r="A66" s="1">
        <v>37012</v>
      </c>
      <c r="B66" s="2">
        <v>12.66</v>
      </c>
    </row>
    <row r="67" spans="1:2" x14ac:dyDescent="0.2">
      <c r="A67" s="1">
        <v>37043</v>
      </c>
      <c r="B67" s="2">
        <v>2.371</v>
      </c>
    </row>
    <row r="68" spans="1:2" x14ac:dyDescent="0.2">
      <c r="A68" s="1">
        <v>37073</v>
      </c>
      <c r="B68" s="2">
        <v>1.446</v>
      </c>
    </row>
    <row r="69" spans="1:2" x14ac:dyDescent="0.2">
      <c r="A69" s="1">
        <v>37104</v>
      </c>
      <c r="B69" s="2">
        <v>0.73599999999999999</v>
      </c>
    </row>
    <row r="70" spans="1:2" x14ac:dyDescent="0.2">
      <c r="A70" s="1">
        <v>37135</v>
      </c>
      <c r="B70" s="2">
        <v>12.14</v>
      </c>
    </row>
    <row r="71" spans="1:2" x14ac:dyDescent="0.2">
      <c r="A71" s="1">
        <v>37165</v>
      </c>
      <c r="B71" s="2">
        <v>211.7</v>
      </c>
    </row>
    <row r="72" spans="1:2" x14ac:dyDescent="0.2">
      <c r="A72" s="1">
        <v>37196</v>
      </c>
      <c r="B72" s="2">
        <v>141</v>
      </c>
    </row>
    <row r="73" spans="1:2" x14ac:dyDescent="0.2">
      <c r="A73" s="1">
        <v>37226</v>
      </c>
      <c r="B73" s="2">
        <v>78.3</v>
      </c>
    </row>
    <row r="74" spans="1:2" x14ac:dyDescent="0.2">
      <c r="A74" s="1">
        <v>37257</v>
      </c>
      <c r="B74" s="2">
        <v>88.35</v>
      </c>
    </row>
    <row r="75" spans="1:2" x14ac:dyDescent="0.2">
      <c r="A75" s="1">
        <v>37288</v>
      </c>
      <c r="B75" s="2">
        <v>87.81</v>
      </c>
    </row>
    <row r="76" spans="1:2" x14ac:dyDescent="0.2">
      <c r="A76" s="1">
        <v>37316</v>
      </c>
      <c r="B76" s="2">
        <v>33.19</v>
      </c>
    </row>
    <row r="77" spans="1:2" x14ac:dyDescent="0.2">
      <c r="A77" s="1">
        <v>37347</v>
      </c>
      <c r="B77" s="2">
        <v>44.92</v>
      </c>
    </row>
    <row r="78" spans="1:2" x14ac:dyDescent="0.2">
      <c r="A78" s="1">
        <v>37377</v>
      </c>
      <c r="B78" s="2">
        <v>5.577</v>
      </c>
    </row>
    <row r="79" spans="1:2" x14ac:dyDescent="0.2">
      <c r="A79" s="1">
        <v>37408</v>
      </c>
      <c r="B79" s="2">
        <v>8.0250000000000004</v>
      </c>
    </row>
    <row r="80" spans="1:2" x14ac:dyDescent="0.2">
      <c r="A80" s="1">
        <v>37438</v>
      </c>
      <c r="B80" s="2">
        <v>4.1260000000000003</v>
      </c>
    </row>
    <row r="81" spans="1:2" x14ac:dyDescent="0.2">
      <c r="A81" s="1">
        <v>37469</v>
      </c>
      <c r="B81" s="2">
        <v>32.56</v>
      </c>
    </row>
    <row r="82" spans="1:2" x14ac:dyDescent="0.2">
      <c r="A82" s="1">
        <v>37500</v>
      </c>
      <c r="B82" s="2">
        <v>14.32</v>
      </c>
    </row>
    <row r="83" spans="1:2" x14ac:dyDescent="0.2">
      <c r="A83" s="1">
        <v>37530</v>
      </c>
      <c r="B83" s="2">
        <v>17.75</v>
      </c>
    </row>
    <row r="84" spans="1:2" x14ac:dyDescent="0.2">
      <c r="A84" s="1">
        <v>37561</v>
      </c>
      <c r="B84" s="2">
        <v>9.5440000000000005</v>
      </c>
    </row>
    <row r="85" spans="1:2" x14ac:dyDescent="0.2">
      <c r="A85" s="1">
        <v>37591</v>
      </c>
      <c r="B85" s="2">
        <v>7.3159999999999998</v>
      </c>
    </row>
    <row r="86" spans="1:2" x14ac:dyDescent="0.2">
      <c r="A86" s="1">
        <v>37622</v>
      </c>
      <c r="B86" s="2">
        <v>0.55810000000000004</v>
      </c>
    </row>
    <row r="87" spans="1:2" x14ac:dyDescent="0.2">
      <c r="A87" s="1">
        <v>37653</v>
      </c>
      <c r="B87" s="2">
        <v>0.7006</v>
      </c>
    </row>
    <row r="88" spans="1:2" x14ac:dyDescent="0.2">
      <c r="A88" s="1">
        <v>37681</v>
      </c>
      <c r="B88" s="2">
        <v>0.6623</v>
      </c>
    </row>
    <row r="89" spans="1:2" x14ac:dyDescent="0.2">
      <c r="A89" s="1">
        <v>37712</v>
      </c>
      <c r="B89" s="2">
        <v>2.952</v>
      </c>
    </row>
    <row r="90" spans="1:2" x14ac:dyDescent="0.2">
      <c r="A90" s="1">
        <v>37742</v>
      </c>
      <c r="B90" s="2">
        <v>5.2210000000000001</v>
      </c>
    </row>
    <row r="91" spans="1:2" x14ac:dyDescent="0.2">
      <c r="A91" s="1">
        <v>37773</v>
      </c>
      <c r="B91" s="2">
        <v>0.72030000000000005</v>
      </c>
    </row>
    <row r="92" spans="1:2" x14ac:dyDescent="0.2">
      <c r="A92" s="1">
        <v>37803</v>
      </c>
      <c r="B92" s="2">
        <v>0.47260000000000002</v>
      </c>
    </row>
    <row r="93" spans="1:2" x14ac:dyDescent="0.2">
      <c r="A93" s="1">
        <v>37834</v>
      </c>
      <c r="B93" s="2">
        <v>0.31659999999999999</v>
      </c>
    </row>
    <row r="94" spans="1:2" x14ac:dyDescent="0.2">
      <c r="A94" s="1">
        <v>37865</v>
      </c>
      <c r="B94" s="2">
        <v>0.19339999999999999</v>
      </c>
    </row>
    <row r="95" spans="1:2" x14ac:dyDescent="0.2">
      <c r="A95" s="1">
        <v>37895</v>
      </c>
      <c r="B95" s="2">
        <v>0.99</v>
      </c>
    </row>
    <row r="96" spans="1:2" x14ac:dyDescent="0.2">
      <c r="A96" s="1">
        <v>37926</v>
      </c>
      <c r="B96" s="2">
        <v>32.24</v>
      </c>
    </row>
    <row r="97" spans="1:2" x14ac:dyDescent="0.2">
      <c r="A97" s="1">
        <v>37956</v>
      </c>
      <c r="B97" s="2">
        <v>3.0209999999999999</v>
      </c>
    </row>
    <row r="98" spans="1:2" x14ac:dyDescent="0.2">
      <c r="A98" s="1">
        <v>37987</v>
      </c>
      <c r="B98" s="2">
        <v>0.39</v>
      </c>
    </row>
    <row r="99" spans="1:2" x14ac:dyDescent="0.2">
      <c r="A99" s="1">
        <v>38018</v>
      </c>
      <c r="B99" s="2">
        <v>5.0889999999999998E-2</v>
      </c>
    </row>
    <row r="100" spans="1:2" x14ac:dyDescent="0.2">
      <c r="A100" s="1">
        <v>38047</v>
      </c>
      <c r="B100" s="2">
        <v>0.2059</v>
      </c>
    </row>
    <row r="101" spans="1:2" x14ac:dyDescent="0.2">
      <c r="A101" s="1">
        <v>38078</v>
      </c>
      <c r="B101" s="2">
        <v>0.1163</v>
      </c>
    </row>
    <row r="102" spans="1:2" x14ac:dyDescent="0.2">
      <c r="A102" s="1">
        <v>38108</v>
      </c>
      <c r="B102" s="2">
        <v>4.5109999999999997E-2</v>
      </c>
    </row>
    <row r="103" spans="1:2" x14ac:dyDescent="0.2">
      <c r="A103" s="1">
        <v>38139</v>
      </c>
      <c r="B103" s="2">
        <v>7.2940000000000005E-2</v>
      </c>
    </row>
    <row r="104" spans="1:2" x14ac:dyDescent="0.2">
      <c r="A104" s="1">
        <v>38169</v>
      </c>
      <c r="B104" s="2">
        <v>1.7690000000000001E-2</v>
      </c>
    </row>
    <row r="105" spans="1:2" x14ac:dyDescent="0.2">
      <c r="A105" s="1">
        <v>38200</v>
      </c>
      <c r="B105" s="2">
        <v>2.1139999999999999E-2</v>
      </c>
    </row>
    <row r="106" spans="1:2" x14ac:dyDescent="0.2">
      <c r="A106" s="1">
        <v>38231</v>
      </c>
      <c r="B106" s="2">
        <v>2.231E-2</v>
      </c>
    </row>
    <row r="107" spans="1:2" x14ac:dyDescent="0.2">
      <c r="A107" s="1">
        <v>38261</v>
      </c>
      <c r="B107" s="2">
        <v>2.1739999999999999E-2</v>
      </c>
    </row>
    <row r="108" spans="1:2" x14ac:dyDescent="0.2">
      <c r="A108" s="1">
        <v>38292</v>
      </c>
      <c r="B108" s="2">
        <v>0.3871</v>
      </c>
    </row>
    <row r="109" spans="1:2" x14ac:dyDescent="0.2">
      <c r="A109" s="1">
        <v>38322</v>
      </c>
      <c r="B109" s="2">
        <v>0.20119999999999999</v>
      </c>
    </row>
    <row r="110" spans="1:2" x14ac:dyDescent="0.2">
      <c r="A110" s="1">
        <v>38353</v>
      </c>
      <c r="B110" s="2">
        <v>7.9509999999999997E-2</v>
      </c>
    </row>
    <row r="111" spans="1:2" x14ac:dyDescent="0.2">
      <c r="A111" s="1">
        <v>38384</v>
      </c>
      <c r="B111" s="2">
        <v>8.9789999999999991E-3</v>
      </c>
    </row>
    <row r="112" spans="1:2" x14ac:dyDescent="0.2">
      <c r="A112" s="1">
        <v>38412</v>
      </c>
      <c r="B112" s="2">
        <v>7.4089999999999998E-3</v>
      </c>
    </row>
    <row r="113" spans="1:2" x14ac:dyDescent="0.2">
      <c r="A113" s="1">
        <v>38443</v>
      </c>
      <c r="B113" s="2">
        <v>5.4149999999999997E-3</v>
      </c>
    </row>
    <row r="114" spans="1:2" x14ac:dyDescent="0.2">
      <c r="A114" s="1">
        <v>38473</v>
      </c>
      <c r="B114" s="2">
        <v>0.14979999999999999</v>
      </c>
    </row>
    <row r="115" spans="1:2" x14ac:dyDescent="0.2">
      <c r="A115" s="1">
        <v>38504</v>
      </c>
      <c r="B115" s="2">
        <v>3.2840000000000001E-2</v>
      </c>
    </row>
    <row r="116" spans="1:2" x14ac:dyDescent="0.2">
      <c r="A116" s="1">
        <v>38534</v>
      </c>
      <c r="B116" s="2">
        <v>4.6190000000000002E-2</v>
      </c>
    </row>
    <row r="117" spans="1:2" x14ac:dyDescent="0.2">
      <c r="A117" s="1">
        <v>38565</v>
      </c>
      <c r="B117" s="2">
        <v>4.7699999999999999E-2</v>
      </c>
    </row>
    <row r="118" spans="1:2" x14ac:dyDescent="0.2">
      <c r="A118" s="1">
        <v>38596</v>
      </c>
      <c r="B118" s="2">
        <v>9.9000000000000008E-3</v>
      </c>
    </row>
    <row r="119" spans="1:2" x14ac:dyDescent="0.2">
      <c r="A119" s="1">
        <v>38626</v>
      </c>
      <c r="B119" s="2">
        <v>6.0520000000000001E-3</v>
      </c>
    </row>
    <row r="120" spans="1:2" x14ac:dyDescent="0.2">
      <c r="A120" s="1">
        <v>38657</v>
      </c>
      <c r="B120" s="2">
        <v>8.9300000000000004E-3</v>
      </c>
    </row>
    <row r="121" spans="1:2" x14ac:dyDescent="0.2">
      <c r="A121" s="1">
        <v>38687</v>
      </c>
      <c r="B121" s="2">
        <v>4.4249999999999998E-2</v>
      </c>
    </row>
    <row r="122" spans="1:2" x14ac:dyDescent="0.2">
      <c r="A122" s="1">
        <v>38718</v>
      </c>
      <c r="B122" s="2">
        <v>6.4219999999999998E-3</v>
      </c>
    </row>
    <row r="123" spans="1:2" x14ac:dyDescent="0.2">
      <c r="A123" s="1">
        <v>38749</v>
      </c>
      <c r="B123" s="2">
        <v>1.059E-3</v>
      </c>
    </row>
    <row r="124" spans="1:2" x14ac:dyDescent="0.2">
      <c r="A124" s="1">
        <v>38777</v>
      </c>
      <c r="B124" s="2">
        <v>2.274E-3</v>
      </c>
    </row>
    <row r="125" spans="1:2" x14ac:dyDescent="0.2">
      <c r="A125" s="1">
        <v>38808</v>
      </c>
      <c r="B125" s="2">
        <v>2.418E-3</v>
      </c>
    </row>
    <row r="126" spans="1:2" x14ac:dyDescent="0.2">
      <c r="A126" s="1">
        <v>38838</v>
      </c>
      <c r="B126" s="2">
        <v>9.3539999999999995E-3</v>
      </c>
    </row>
    <row r="127" spans="1:2" x14ac:dyDescent="0.2">
      <c r="A127" s="1">
        <v>38869</v>
      </c>
      <c r="B127" s="2">
        <v>4.9649999999999998E-3</v>
      </c>
    </row>
    <row r="128" spans="1:2" x14ac:dyDescent="0.2">
      <c r="A128" s="1">
        <v>38899</v>
      </c>
      <c r="B128" s="2">
        <v>1.823E-3</v>
      </c>
    </row>
    <row r="129" spans="1:2" x14ac:dyDescent="0.2">
      <c r="A129" s="1">
        <v>38930</v>
      </c>
      <c r="B129" s="2">
        <v>1.389E-3</v>
      </c>
    </row>
    <row r="130" spans="1:2" x14ac:dyDescent="0.2">
      <c r="A130" s="1">
        <v>38961</v>
      </c>
      <c r="B130" s="2">
        <v>4.5319999999999996E-3</v>
      </c>
    </row>
    <row r="131" spans="1:2" x14ac:dyDescent="0.2">
      <c r="A131" s="1">
        <v>38991</v>
      </c>
      <c r="B131" s="2">
        <v>1.1259999999999999E-2</v>
      </c>
    </row>
    <row r="132" spans="1:2" x14ac:dyDescent="0.2">
      <c r="A132" s="1">
        <v>39022</v>
      </c>
      <c r="B132" s="2">
        <v>5.5970000000000004E-3</v>
      </c>
    </row>
    <row r="133" spans="1:2" x14ac:dyDescent="0.2">
      <c r="A133" s="1">
        <v>39052</v>
      </c>
      <c r="B133" s="2">
        <v>6.594E-3</v>
      </c>
    </row>
    <row r="134" spans="1:2" x14ac:dyDescent="0.2">
      <c r="A134" s="1">
        <v>39083</v>
      </c>
      <c r="B134" s="2">
        <v>6.5399999999999998E-3</v>
      </c>
    </row>
    <row r="135" spans="1:2" x14ac:dyDescent="0.2">
      <c r="A135" s="1">
        <v>39114</v>
      </c>
      <c r="B135" s="2">
        <v>4.3379999999999998E-3</v>
      </c>
    </row>
    <row r="136" spans="1:2" x14ac:dyDescent="0.2">
      <c r="A136" s="1">
        <v>39142</v>
      </c>
      <c r="B136" s="2">
        <v>2.0730000000000002E-3</v>
      </c>
    </row>
    <row r="137" spans="1:2" x14ac:dyDescent="0.2">
      <c r="A137" s="1">
        <v>39173</v>
      </c>
      <c r="B137" s="2">
        <v>7.2100000000000003E-3</v>
      </c>
    </row>
    <row r="138" spans="1:2" x14ac:dyDescent="0.2">
      <c r="A138" s="1">
        <v>39203</v>
      </c>
      <c r="B138" s="2">
        <v>5.0270000000000002E-3</v>
      </c>
    </row>
    <row r="139" spans="1:2" x14ac:dyDescent="0.2">
      <c r="A139" s="1">
        <v>39234</v>
      </c>
      <c r="B139" s="2">
        <v>1.6119999999999999E-3</v>
      </c>
    </row>
    <row r="140" spans="1:2" x14ac:dyDescent="0.2">
      <c r="A140" s="1">
        <v>39264</v>
      </c>
      <c r="B140" s="2">
        <v>5.0299999999999997E-4</v>
      </c>
    </row>
    <row r="141" spans="1:2" x14ac:dyDescent="0.2">
      <c r="A141" s="1">
        <v>39295</v>
      </c>
      <c r="B141" s="2">
        <v>6.5640000000000002E-4</v>
      </c>
    </row>
    <row r="142" spans="1:2" x14ac:dyDescent="0.2">
      <c r="A142" s="1">
        <v>39326</v>
      </c>
      <c r="B142" s="2">
        <v>5.9000000000000003E-4</v>
      </c>
    </row>
    <row r="143" spans="1:2" x14ac:dyDescent="0.2">
      <c r="A143" s="1">
        <v>39356</v>
      </c>
      <c r="B143" s="2">
        <v>4.817E-4</v>
      </c>
    </row>
    <row r="144" spans="1:2" x14ac:dyDescent="0.2">
      <c r="A144" s="1">
        <v>39387</v>
      </c>
      <c r="B144" s="2">
        <v>7.9069999999999997E-4</v>
      </c>
    </row>
    <row r="145" spans="1:2" x14ac:dyDescent="0.2">
      <c r="A145" s="1">
        <v>39417</v>
      </c>
      <c r="B145" s="2">
        <v>9.3809999999999998E-4</v>
      </c>
    </row>
    <row r="146" spans="1:2" x14ac:dyDescent="0.2">
      <c r="A146" s="1">
        <v>39448</v>
      </c>
      <c r="B146" s="2">
        <v>1.044E-3</v>
      </c>
    </row>
    <row r="147" spans="1:2" x14ac:dyDescent="0.2">
      <c r="A147" s="1">
        <v>39479</v>
      </c>
      <c r="B147" s="2">
        <v>2.1450000000000002E-3</v>
      </c>
    </row>
    <row r="148" spans="1:2" x14ac:dyDescent="0.2">
      <c r="A148" s="1">
        <v>39508</v>
      </c>
      <c r="B148" s="2">
        <v>2.3609999999999998E-3</v>
      </c>
    </row>
    <row r="149" spans="1:2" x14ac:dyDescent="0.2">
      <c r="A149" s="1">
        <v>39539</v>
      </c>
      <c r="B149" s="2">
        <v>1.2329999999999999E-3</v>
      </c>
    </row>
    <row r="150" spans="1:2" x14ac:dyDescent="0.2">
      <c r="A150" s="1">
        <v>39569</v>
      </c>
      <c r="B150" s="2">
        <v>5.488E-4</v>
      </c>
    </row>
    <row r="151" spans="1:2" x14ac:dyDescent="0.2">
      <c r="A151" s="1">
        <v>39600</v>
      </c>
      <c r="B151" s="2">
        <v>9.9730000000000001E-4</v>
      </c>
    </row>
    <row r="152" spans="1:2" x14ac:dyDescent="0.2">
      <c r="A152" s="1">
        <v>39630</v>
      </c>
      <c r="B152" s="2">
        <v>1.5970000000000001E-4</v>
      </c>
    </row>
    <row r="153" spans="1:2" x14ac:dyDescent="0.2">
      <c r="A153" s="1">
        <v>39661</v>
      </c>
      <c r="B153" s="2">
        <v>8.3139999999999993E-5</v>
      </c>
    </row>
    <row r="154" spans="1:2" x14ac:dyDescent="0.2">
      <c r="A154" s="1">
        <v>39692</v>
      </c>
      <c r="B154" s="2">
        <v>1.164E-4</v>
      </c>
    </row>
    <row r="155" spans="1:2" x14ac:dyDescent="0.2">
      <c r="A155" s="1">
        <v>39722</v>
      </c>
      <c r="B155" s="2">
        <v>6.0329999999999997E-4</v>
      </c>
    </row>
    <row r="156" spans="1:2" x14ac:dyDescent="0.2">
      <c r="A156" s="1">
        <v>39753</v>
      </c>
      <c r="B156" s="2">
        <v>4.9790000000000001E-4</v>
      </c>
    </row>
    <row r="157" spans="1:2" x14ac:dyDescent="0.2">
      <c r="A157" s="1">
        <v>39783</v>
      </c>
      <c r="B157" s="2">
        <v>2.321E-4</v>
      </c>
    </row>
    <row r="158" spans="1:2" x14ac:dyDescent="0.2">
      <c r="A158" s="1">
        <v>39814</v>
      </c>
      <c r="B158" s="2">
        <v>6.6200000000000005E-4</v>
      </c>
    </row>
    <row r="159" spans="1:2" x14ac:dyDescent="0.2">
      <c r="A159" s="1">
        <v>39845</v>
      </c>
      <c r="B159" s="2">
        <v>2.1709999999999999E-4</v>
      </c>
    </row>
    <row r="160" spans="1:2" x14ac:dyDescent="0.2">
      <c r="A160" s="1">
        <v>39873</v>
      </c>
      <c r="B160" s="2">
        <v>2.3350000000000001E-4</v>
      </c>
    </row>
    <row r="161" spans="1:2" x14ac:dyDescent="0.2">
      <c r="A161" s="1">
        <v>39904</v>
      </c>
      <c r="B161" s="2">
        <v>5.0489999999999997E-4</v>
      </c>
    </row>
    <row r="162" spans="1:2" x14ac:dyDescent="0.2">
      <c r="A162" s="1">
        <v>39934</v>
      </c>
      <c r="B162" s="2">
        <v>5.8310000000000002E-4</v>
      </c>
    </row>
    <row r="163" spans="1:2" x14ac:dyDescent="0.2">
      <c r="A163" s="1">
        <v>39965</v>
      </c>
      <c r="B163" s="2">
        <v>3.2620000000000001E-4</v>
      </c>
    </row>
    <row r="164" spans="1:2" x14ac:dyDescent="0.2">
      <c r="A164" s="1">
        <v>39995</v>
      </c>
      <c r="B164" s="2">
        <v>1.839E-4</v>
      </c>
    </row>
    <row r="165" spans="1:2" x14ac:dyDescent="0.2">
      <c r="A165" s="1">
        <v>40026</v>
      </c>
      <c r="B165" s="2">
        <v>1.2310000000000001E-4</v>
      </c>
    </row>
    <row r="166" spans="1:2" x14ac:dyDescent="0.2">
      <c r="A166" s="1">
        <v>40057</v>
      </c>
      <c r="B166" s="2">
        <v>1.6660000000000001E-4</v>
      </c>
    </row>
    <row r="167" spans="1:2" x14ac:dyDescent="0.2">
      <c r="A167" s="1">
        <v>40087</v>
      </c>
      <c r="B167" s="2">
        <v>4.5570000000000002E-4</v>
      </c>
    </row>
    <row r="168" spans="1:2" x14ac:dyDescent="0.2">
      <c r="A168" s="1">
        <v>40118</v>
      </c>
      <c r="B168" s="2">
        <v>1.2130000000000001E-3</v>
      </c>
    </row>
    <row r="169" spans="1:2" x14ac:dyDescent="0.2">
      <c r="A169" s="1">
        <v>40148</v>
      </c>
      <c r="B169" s="2">
        <v>6.1180000000000002E-4</v>
      </c>
    </row>
    <row r="170" spans="1:2" x14ac:dyDescent="0.2">
      <c r="A170" s="1">
        <v>40179</v>
      </c>
      <c r="B170" s="2">
        <v>6.9999999999999999E-4</v>
      </c>
    </row>
    <row r="171" spans="1:2" x14ac:dyDescent="0.2">
      <c r="A171" s="1">
        <v>40210</v>
      </c>
      <c r="B171" s="2">
        <v>2.7280000000000002E-4</v>
      </c>
    </row>
    <row r="172" spans="1:2" x14ac:dyDescent="0.2">
      <c r="A172" s="1">
        <v>40238</v>
      </c>
      <c r="B172" s="2">
        <v>2.7280000000000002E-4</v>
      </c>
    </row>
    <row r="173" spans="1:2" x14ac:dyDescent="0.2">
      <c r="A173" s="1">
        <v>40269</v>
      </c>
      <c r="B173" s="2">
        <v>7.1300000000000002E-2</v>
      </c>
    </row>
    <row r="174" spans="1:2" x14ac:dyDescent="0.2">
      <c r="A174" s="1">
        <v>40299</v>
      </c>
      <c r="B174" s="2">
        <v>2.2579999999999999E-2</v>
      </c>
    </row>
    <row r="175" spans="1:2" x14ac:dyDescent="0.2">
      <c r="A175" s="1">
        <v>40330</v>
      </c>
      <c r="B175" s="2">
        <v>0.10340000000000001</v>
      </c>
    </row>
    <row r="176" spans="1:2" x14ac:dyDescent="0.2">
      <c r="A176" s="1">
        <v>40360</v>
      </c>
      <c r="B176" s="2">
        <v>7.6579999999999995E-2</v>
      </c>
    </row>
    <row r="177" spans="1:2" x14ac:dyDescent="0.2">
      <c r="A177" s="1">
        <v>40391</v>
      </c>
      <c r="B177" s="2">
        <v>1.728E-2</v>
      </c>
    </row>
    <row r="178" spans="1:2" x14ac:dyDescent="0.2">
      <c r="A178" s="1">
        <v>40422</v>
      </c>
      <c r="B178" s="2">
        <v>8.1930000000000006E-3</v>
      </c>
    </row>
    <row r="179" spans="1:2" x14ac:dyDescent="0.2">
      <c r="A179" s="1">
        <v>40452</v>
      </c>
      <c r="B179" s="2">
        <v>3.372E-3</v>
      </c>
    </row>
    <row r="180" spans="1:2" x14ac:dyDescent="0.2">
      <c r="A180" s="1">
        <v>40483</v>
      </c>
      <c r="B180" s="2">
        <v>6.3599999999999996E-4</v>
      </c>
    </row>
    <row r="181" spans="1:2" x14ac:dyDescent="0.2">
      <c r="A181" s="1">
        <v>40513</v>
      </c>
      <c r="B181" s="2">
        <v>8.441E-5</v>
      </c>
    </row>
    <row r="182" spans="1:2" x14ac:dyDescent="0.2">
      <c r="A182" s="1">
        <v>40544</v>
      </c>
      <c r="B182" s="2">
        <v>6.2399999999999999E-5</v>
      </c>
    </row>
    <row r="183" spans="1:2" x14ac:dyDescent="0.2">
      <c r="A183" s="1">
        <v>40575</v>
      </c>
      <c r="B183" s="2">
        <v>9.4079999999999997E-3</v>
      </c>
    </row>
    <row r="184" spans="1:2" x14ac:dyDescent="0.2">
      <c r="A184" s="1">
        <v>40603</v>
      </c>
      <c r="B184" s="2">
        <v>4.4209999999999996E-3</v>
      </c>
    </row>
    <row r="185" spans="1:2" x14ac:dyDescent="0.2">
      <c r="A185" s="1">
        <v>40634</v>
      </c>
      <c r="B185" s="2">
        <v>0.1971</v>
      </c>
    </row>
    <row r="186" spans="1:2" x14ac:dyDescent="0.2">
      <c r="A186" s="1">
        <v>40664</v>
      </c>
      <c r="B186" s="2">
        <v>0.21</v>
      </c>
    </row>
    <row r="187" spans="1:2" x14ac:dyDescent="0.2">
      <c r="A187" s="1">
        <v>40695</v>
      </c>
      <c r="B187" s="2">
        <v>9.2789999999999997E-2</v>
      </c>
    </row>
    <row r="188" spans="1:2" x14ac:dyDescent="0.2">
      <c r="A188" s="1">
        <v>40725</v>
      </c>
      <c r="B188" s="2">
        <v>2.0809999999999999E-2</v>
      </c>
    </row>
    <row r="189" spans="1:2" x14ac:dyDescent="0.2">
      <c r="A189" s="1">
        <v>40756</v>
      </c>
      <c r="B189" s="2">
        <v>5.1299999999999998E-2</v>
      </c>
    </row>
    <row r="190" spans="1:2" x14ac:dyDescent="0.2">
      <c r="A190" s="1">
        <v>40787</v>
      </c>
      <c r="B190" s="2">
        <v>5.416E-2</v>
      </c>
    </row>
    <row r="191" spans="1:2" x14ac:dyDescent="0.2">
      <c r="A191" s="1">
        <v>40817</v>
      </c>
      <c r="B191" s="2">
        <v>1.9570000000000001</v>
      </c>
    </row>
    <row r="192" spans="1:2" x14ac:dyDescent="0.2">
      <c r="A192" s="1">
        <v>40848</v>
      </c>
      <c r="B192" s="2">
        <v>3.9750000000000001</v>
      </c>
    </row>
    <row r="193" spans="1:2" x14ac:dyDescent="0.2">
      <c r="A193" s="1">
        <v>40878</v>
      </c>
      <c r="B193" s="2">
        <v>1.93</v>
      </c>
    </row>
    <row r="194" spans="1:2" x14ac:dyDescent="0.2">
      <c r="A194" s="1">
        <v>40909</v>
      </c>
      <c r="B194" s="2">
        <v>0.56799999999999995</v>
      </c>
    </row>
    <row r="195" spans="1:2" x14ac:dyDescent="0.2">
      <c r="A195" s="1">
        <v>40940</v>
      </c>
      <c r="B195" s="2">
        <v>0.14660000000000001</v>
      </c>
    </row>
    <row r="196" spans="1:2" x14ac:dyDescent="0.2">
      <c r="A196" s="1">
        <v>40969</v>
      </c>
      <c r="B196" s="2">
        <v>0.13700000000000001</v>
      </c>
    </row>
    <row r="197" spans="1:2" x14ac:dyDescent="0.2">
      <c r="A197" s="1">
        <v>41000</v>
      </c>
      <c r="B197" s="2">
        <v>0.121</v>
      </c>
    </row>
    <row r="198" spans="1:2" x14ac:dyDescent="0.2">
      <c r="A198" s="1">
        <v>41030</v>
      </c>
      <c r="B198" s="2">
        <v>0.158</v>
      </c>
    </row>
    <row r="199" spans="1:2" x14ac:dyDescent="0.2">
      <c r="A199" s="1">
        <v>41061</v>
      </c>
      <c r="B199" s="2">
        <v>0.30809999999999998</v>
      </c>
    </row>
    <row r="200" spans="1:2" x14ac:dyDescent="0.2">
      <c r="A200" s="1">
        <v>41091</v>
      </c>
      <c r="B200" s="2">
        <v>0.66020000000000001</v>
      </c>
    </row>
    <row r="201" spans="1:2" x14ac:dyDescent="0.2">
      <c r="A201" s="1">
        <v>41122</v>
      </c>
      <c r="B201" s="2">
        <v>0.3362</v>
      </c>
    </row>
    <row r="202" spans="1:2" x14ac:dyDescent="0.2">
      <c r="A202" s="1">
        <v>41153</v>
      </c>
      <c r="B202" s="2">
        <v>0.2331</v>
      </c>
    </row>
    <row r="203" spans="1:2" x14ac:dyDescent="0.2">
      <c r="A203" s="1">
        <v>41183</v>
      </c>
      <c r="B203" s="2">
        <v>1.819</v>
      </c>
    </row>
    <row r="204" spans="1:2" x14ac:dyDescent="0.2">
      <c r="A204" s="1">
        <v>41214</v>
      </c>
      <c r="B204" s="2">
        <v>0.50980000000000003</v>
      </c>
    </row>
    <row r="205" spans="1:2" x14ac:dyDescent="0.2">
      <c r="A205" s="1">
        <v>41244</v>
      </c>
      <c r="B205" s="2">
        <v>0.1797</v>
      </c>
    </row>
    <row r="206" spans="1:2" x14ac:dyDescent="0.2">
      <c r="A206" s="1">
        <v>41275</v>
      </c>
      <c r="B206" s="2">
        <v>6.3399999999999998E-2</v>
      </c>
    </row>
    <row r="207" spans="1:2" x14ac:dyDescent="0.2">
      <c r="A207" s="1">
        <v>41306</v>
      </c>
      <c r="B207" s="2">
        <v>6.3399999999999998E-2</v>
      </c>
    </row>
    <row r="208" spans="1:2" x14ac:dyDescent="0.2">
      <c r="A208" s="1">
        <v>41334</v>
      </c>
      <c r="B208" s="2">
        <v>0.30649999999999999</v>
      </c>
    </row>
    <row r="209" spans="1:2" x14ac:dyDescent="0.2">
      <c r="A209" s="1">
        <v>41365</v>
      </c>
      <c r="B209" s="2">
        <v>0.16</v>
      </c>
    </row>
    <row r="210" spans="1:2" x14ac:dyDescent="0.2">
      <c r="A210" s="1">
        <v>41395</v>
      </c>
      <c r="B210" s="2">
        <v>3.4609999999999999</v>
      </c>
    </row>
    <row r="211" spans="1:2" x14ac:dyDescent="0.2">
      <c r="A211" s="1">
        <v>41426</v>
      </c>
      <c r="B211" s="2">
        <v>0.80669999999999997</v>
      </c>
    </row>
    <row r="212" spans="1:2" x14ac:dyDescent="0.2">
      <c r="A212" s="1">
        <v>41456</v>
      </c>
      <c r="B212" s="2">
        <v>6.1240000000000003E-2</v>
      </c>
    </row>
    <row r="213" spans="1:2" x14ac:dyDescent="0.2">
      <c r="A213" s="1">
        <v>41487</v>
      </c>
      <c r="B213" s="2">
        <v>4.6859999999999999E-2</v>
      </c>
    </row>
    <row r="214" spans="1:2" x14ac:dyDescent="0.2">
      <c r="A214" s="1">
        <v>41518</v>
      </c>
      <c r="B214" s="2">
        <v>8.6080000000000004E-2</v>
      </c>
    </row>
    <row r="215" spans="1:2" x14ac:dyDescent="0.2">
      <c r="A215" s="1">
        <v>41548</v>
      </c>
      <c r="B215" s="2">
        <v>0.1167</v>
      </c>
    </row>
    <row r="216" spans="1:2" x14ac:dyDescent="0.2">
      <c r="A216" s="1">
        <v>41579</v>
      </c>
      <c r="B216" s="2">
        <v>1.3939999999999999</v>
      </c>
    </row>
    <row r="217" spans="1:2" x14ac:dyDescent="0.2">
      <c r="A217" s="1">
        <v>41609</v>
      </c>
      <c r="B217" s="2">
        <v>1.9419999999999999</v>
      </c>
    </row>
    <row r="218" spans="1:2" x14ac:dyDescent="0.2">
      <c r="A218" s="1">
        <v>41640</v>
      </c>
      <c r="B218" s="2">
        <v>3.0339999999999998</v>
      </c>
    </row>
    <row r="219" spans="1:2" x14ac:dyDescent="0.2">
      <c r="A219" s="1">
        <v>41671</v>
      </c>
      <c r="B219" s="2">
        <v>2.8079999999999998</v>
      </c>
    </row>
    <row r="220" spans="1:2" x14ac:dyDescent="0.2">
      <c r="A220" s="1">
        <v>41699</v>
      </c>
      <c r="B220" s="2">
        <v>3.976</v>
      </c>
    </row>
    <row r="221" spans="1:2" x14ac:dyDescent="0.2">
      <c r="A221" s="1">
        <v>41730</v>
      </c>
      <c r="B221" s="2">
        <v>3.976</v>
      </c>
    </row>
    <row r="222" spans="1:2" x14ac:dyDescent="0.2">
      <c r="A222" s="1">
        <v>41760</v>
      </c>
      <c r="B222" s="2">
        <v>0.74450000000000005</v>
      </c>
    </row>
    <row r="223" spans="1:2" x14ac:dyDescent="0.2">
      <c r="A223" s="1">
        <v>41791</v>
      </c>
      <c r="B223" s="2">
        <v>0.1749</v>
      </c>
    </row>
    <row r="224" spans="1:2" x14ac:dyDescent="0.2">
      <c r="A224" s="1">
        <v>41821</v>
      </c>
      <c r="B224" s="2">
        <v>0.50080000000000002</v>
      </c>
    </row>
    <row r="225" spans="1:2" x14ac:dyDescent="0.2">
      <c r="A225" s="1">
        <v>41852</v>
      </c>
      <c r="B225" s="2">
        <v>1.3149999999999999</v>
      </c>
    </row>
    <row r="226" spans="1:2" x14ac:dyDescent="0.2">
      <c r="A226" s="1">
        <v>41883</v>
      </c>
      <c r="B226" s="2">
        <v>0.53939999999999999</v>
      </c>
    </row>
    <row r="227" spans="1:2" x14ac:dyDescent="0.2">
      <c r="A227" s="1">
        <v>41913</v>
      </c>
      <c r="B227" s="2">
        <v>4.7519999999999998</v>
      </c>
    </row>
    <row r="228" spans="1:2" x14ac:dyDescent="0.2">
      <c r="A228" s="1">
        <v>41944</v>
      </c>
      <c r="B228" s="2">
        <v>1.294</v>
      </c>
    </row>
    <row r="229" spans="1:2" x14ac:dyDescent="0.2">
      <c r="A229" s="1">
        <v>41974</v>
      </c>
      <c r="B229" s="2">
        <v>10.64</v>
      </c>
    </row>
    <row r="230" spans="1:2" x14ac:dyDescent="0.2">
      <c r="A230" s="1">
        <v>42005</v>
      </c>
      <c r="B230" s="2">
        <v>1.0129999999999999</v>
      </c>
    </row>
    <row r="231" spans="1:2" x14ac:dyDescent="0.2">
      <c r="A231" s="1">
        <v>42036</v>
      </c>
      <c r="B231" s="2">
        <v>3.0049999999999999</v>
      </c>
    </row>
    <row r="232" spans="1:2" x14ac:dyDescent="0.2">
      <c r="A232" s="1">
        <v>42064</v>
      </c>
      <c r="B232" s="2">
        <v>1.006</v>
      </c>
    </row>
    <row r="233" spans="1:2" x14ac:dyDescent="0.2">
      <c r="A233" s="1">
        <v>42095</v>
      </c>
      <c r="B233" s="2">
        <v>0.59940000000000004</v>
      </c>
    </row>
    <row r="234" spans="1:2" x14ac:dyDescent="0.2">
      <c r="A234" s="1">
        <v>42125</v>
      </c>
      <c r="B234" s="2">
        <v>0.16400000000000001</v>
      </c>
    </row>
    <row r="235" spans="1:2" x14ac:dyDescent="0.2">
      <c r="A235" s="1">
        <v>42156</v>
      </c>
      <c r="B235" s="2">
        <v>0.1053</v>
      </c>
    </row>
    <row r="236" spans="1:2" x14ac:dyDescent="0.2">
      <c r="A236" s="1">
        <v>42186</v>
      </c>
      <c r="B236" s="2">
        <v>4.8169999999999998E-2</v>
      </c>
    </row>
    <row r="237" spans="1:2" x14ac:dyDescent="0.2">
      <c r="A237" s="1">
        <v>42217</v>
      </c>
      <c r="B237" s="2">
        <v>4.369E-2</v>
      </c>
    </row>
    <row r="238" spans="1:2" x14ac:dyDescent="0.2">
      <c r="A238" s="1">
        <v>42248</v>
      </c>
      <c r="B238" s="2">
        <v>1.302E-2</v>
      </c>
    </row>
    <row r="239" spans="1:2" x14ac:dyDescent="0.2">
      <c r="A239" s="1">
        <v>42278</v>
      </c>
      <c r="B239" s="2">
        <v>0.35599999999999998</v>
      </c>
    </row>
    <row r="240" spans="1:2" x14ac:dyDescent="0.2">
      <c r="A240" s="1">
        <v>42309</v>
      </c>
      <c r="B240" s="2">
        <v>0.29310000000000003</v>
      </c>
    </row>
    <row r="241" spans="1:2" x14ac:dyDescent="0.2">
      <c r="A241" s="1">
        <v>42339</v>
      </c>
      <c r="B241" s="2">
        <v>0.13830000000000001</v>
      </c>
    </row>
    <row r="242" spans="1:2" x14ac:dyDescent="0.2">
      <c r="A242" s="1">
        <v>42370</v>
      </c>
      <c r="B242" s="2">
        <v>0.17549999999999999</v>
      </c>
    </row>
    <row r="243" spans="1:2" x14ac:dyDescent="0.2">
      <c r="A243" s="1">
        <v>42401</v>
      </c>
      <c r="B243" s="2">
        <v>3.705E-2</v>
      </c>
    </row>
    <row r="244" spans="1:2" x14ac:dyDescent="0.2">
      <c r="A244" s="1">
        <v>42430</v>
      </c>
      <c r="B244" s="2">
        <v>1.8409999999999999E-2</v>
      </c>
    </row>
    <row r="245" spans="1:2" x14ac:dyDescent="0.2">
      <c r="A245" s="1">
        <v>42461</v>
      </c>
      <c r="B245" s="2">
        <v>4.829E-3</v>
      </c>
    </row>
    <row r="246" spans="1:2" x14ac:dyDescent="0.2">
      <c r="A246" s="1">
        <v>42491</v>
      </c>
      <c r="B246" s="2">
        <v>4.614E-2</v>
      </c>
    </row>
    <row r="247" spans="1:2" x14ac:dyDescent="0.2">
      <c r="A247" s="1">
        <v>42522</v>
      </c>
      <c r="B247" s="2">
        <v>8.0520000000000001E-3</v>
      </c>
    </row>
    <row r="248" spans="1:2" x14ac:dyDescent="0.2">
      <c r="A248" s="1">
        <v>42552</v>
      </c>
      <c r="B248" s="2">
        <v>2.0040000000000001E-3</v>
      </c>
    </row>
    <row r="249" spans="1:2" x14ac:dyDescent="0.2">
      <c r="A249" s="1">
        <v>42583</v>
      </c>
      <c r="B249" s="2">
        <v>6.4670000000000005E-4</v>
      </c>
    </row>
    <row r="250" spans="1:2" x14ac:dyDescent="0.2">
      <c r="A250" s="1">
        <v>42614</v>
      </c>
      <c r="B250" s="2">
        <v>4.5100000000000001E-2</v>
      </c>
    </row>
    <row r="251" spans="1:2" x14ac:dyDescent="0.2">
      <c r="A251" s="1">
        <v>42644</v>
      </c>
      <c r="B251" s="2">
        <v>1.511E-2</v>
      </c>
    </row>
    <row r="252" spans="1:2" x14ac:dyDescent="0.2">
      <c r="A252" s="1">
        <v>42675</v>
      </c>
      <c r="B252" s="2">
        <v>8.1980000000000004E-3</v>
      </c>
    </row>
    <row r="253" spans="1:2" x14ac:dyDescent="0.2">
      <c r="A253" s="1">
        <v>42705</v>
      </c>
      <c r="B253" s="2">
        <v>2.2910000000000001E-3</v>
      </c>
    </row>
    <row r="254" spans="1:2" x14ac:dyDescent="0.2">
      <c r="A254" s="1">
        <v>42736</v>
      </c>
      <c r="B254" s="2">
        <v>2.96E-3</v>
      </c>
    </row>
    <row r="255" spans="1:2" x14ac:dyDescent="0.2">
      <c r="A255" s="1">
        <v>42767</v>
      </c>
      <c r="B255" s="2">
        <v>6.4089999999999998E-3</v>
      </c>
    </row>
    <row r="256" spans="1:2" x14ac:dyDescent="0.2">
      <c r="A256" s="1">
        <v>42795</v>
      </c>
      <c r="B256" s="2">
        <v>1.451E-2</v>
      </c>
    </row>
    <row r="257" spans="1:2" x14ac:dyDescent="0.2">
      <c r="A257" s="1">
        <v>42826</v>
      </c>
      <c r="B257" s="2">
        <v>1.3169999999999999E-2</v>
      </c>
    </row>
    <row r="258" spans="1:2" x14ac:dyDescent="0.2">
      <c r="A258" s="1">
        <v>42856</v>
      </c>
      <c r="B258" s="2">
        <v>2.349E-3</v>
      </c>
    </row>
    <row r="259" spans="1:2" x14ac:dyDescent="0.2">
      <c r="A259" s="1">
        <v>42887</v>
      </c>
      <c r="B259" s="2">
        <v>1.8289999999999999E-3</v>
      </c>
    </row>
    <row r="260" spans="1:2" x14ac:dyDescent="0.2">
      <c r="A260" s="1">
        <v>42917</v>
      </c>
      <c r="B260" s="2">
        <v>1.5E-3</v>
      </c>
    </row>
    <row r="261" spans="1:2" x14ac:dyDescent="0.2">
      <c r="A261" s="1">
        <v>42948</v>
      </c>
      <c r="B261" s="2">
        <v>7.1739999999999998E-4</v>
      </c>
    </row>
    <row r="262" spans="1:2" x14ac:dyDescent="0.2">
      <c r="A262" s="1">
        <v>42979</v>
      </c>
      <c r="B262" s="2">
        <v>1.26E-2</v>
      </c>
    </row>
    <row r="263" spans="1:2" x14ac:dyDescent="0.2">
      <c r="A263" s="1">
        <v>43009</v>
      </c>
      <c r="B263" s="2">
        <v>1.26E-2</v>
      </c>
    </row>
    <row r="264" spans="1:2" x14ac:dyDescent="0.2">
      <c r="A264" s="1">
        <v>43040</v>
      </c>
      <c r="B264" s="2">
        <v>1.379E-3</v>
      </c>
    </row>
    <row r="265" spans="1:2" x14ac:dyDescent="0.2">
      <c r="A265" s="1">
        <v>43070</v>
      </c>
      <c r="B265" s="2">
        <v>1.66E-3</v>
      </c>
    </row>
    <row r="266" spans="1:2" x14ac:dyDescent="0.2">
      <c r="A266" s="1">
        <v>43101</v>
      </c>
      <c r="B266" s="2">
        <v>1.2409999999999999E-3</v>
      </c>
    </row>
    <row r="267" spans="1:2" x14ac:dyDescent="0.2">
      <c r="A267" s="1">
        <v>43132</v>
      </c>
      <c r="B267" s="2">
        <v>2.541E-4</v>
      </c>
    </row>
    <row r="268" spans="1:2" x14ac:dyDescent="0.2">
      <c r="A268" s="1">
        <v>43160</v>
      </c>
      <c r="B268" s="2">
        <v>3.5839999999999998E-4</v>
      </c>
    </row>
    <row r="269" spans="1:2" x14ac:dyDescent="0.2">
      <c r="A269" s="1">
        <v>43191</v>
      </c>
      <c r="B269" s="2">
        <v>4.6349999999999999E-4</v>
      </c>
    </row>
    <row r="270" spans="1:2" x14ac:dyDescent="0.2">
      <c r="A270" s="1">
        <v>43221</v>
      </c>
      <c r="B270" s="2">
        <v>5.2349999999999999E-4</v>
      </c>
    </row>
    <row r="271" spans="1:2" x14ac:dyDescent="0.2">
      <c r="A271" s="1">
        <v>43252</v>
      </c>
      <c r="B271" s="2">
        <v>5.9670000000000001E-3</v>
      </c>
    </row>
    <row r="272" spans="1:2" x14ac:dyDescent="0.2">
      <c r="A272" s="1">
        <v>43282</v>
      </c>
      <c r="B272" s="2">
        <v>2.02E-4</v>
      </c>
    </row>
    <row r="273" spans="1:2" x14ac:dyDescent="0.2">
      <c r="A273" s="1">
        <v>43313</v>
      </c>
      <c r="B273" s="2">
        <v>2.2560000000000001E-4</v>
      </c>
    </row>
    <row r="274" spans="1:2" x14ac:dyDescent="0.2">
      <c r="A274" s="1">
        <v>43344</v>
      </c>
      <c r="B274" s="2">
        <v>1.7699999999999999E-4</v>
      </c>
    </row>
    <row r="275" spans="1:2" x14ac:dyDescent="0.2">
      <c r="A275" s="1">
        <v>43374</v>
      </c>
      <c r="B275" s="2">
        <v>7.9100000000000004E-4</v>
      </c>
    </row>
    <row r="276" spans="1:2" x14ac:dyDescent="0.2">
      <c r="A276" s="1">
        <v>43405</v>
      </c>
      <c r="B276" s="2">
        <v>7.4089999999999996E-4</v>
      </c>
    </row>
    <row r="277" spans="1:2" x14ac:dyDescent="0.2">
      <c r="A277" s="1">
        <v>43435</v>
      </c>
      <c r="B277" s="2">
        <v>9.0320000000000005E-4</v>
      </c>
    </row>
    <row r="278" spans="1:2" x14ac:dyDescent="0.2">
      <c r="A278" s="1">
        <v>43466</v>
      </c>
      <c r="B278" s="2">
        <v>4.082E-4</v>
      </c>
    </row>
    <row r="279" spans="1:2" x14ac:dyDescent="0.2">
      <c r="A279" s="1">
        <v>43497</v>
      </c>
      <c r="B279" s="2">
        <v>1.524E-3</v>
      </c>
    </row>
    <row r="280" spans="1:2" x14ac:dyDescent="0.2">
      <c r="A280" s="1">
        <v>43525</v>
      </c>
      <c r="B280" s="2">
        <v>2.6220000000000002E-3</v>
      </c>
    </row>
    <row r="281" spans="1:2" x14ac:dyDescent="0.2">
      <c r="A281" s="1">
        <v>43556</v>
      </c>
      <c r="B281" s="2">
        <v>8.677E-4</v>
      </c>
    </row>
    <row r="282" spans="1:2" x14ac:dyDescent="0.2">
      <c r="A282" s="1">
        <v>43586</v>
      </c>
      <c r="B282" s="2">
        <v>1.7470000000000001E-3</v>
      </c>
    </row>
    <row r="283" spans="1:2" x14ac:dyDescent="0.2">
      <c r="A283" s="1">
        <v>43617</v>
      </c>
      <c r="B283" s="2">
        <v>3.7760000000000002E-4</v>
      </c>
    </row>
    <row r="284" spans="1:2" x14ac:dyDescent="0.2">
      <c r="A284" s="1">
        <v>43647</v>
      </c>
      <c r="B284" s="2">
        <v>3.4519999999999999E-4</v>
      </c>
    </row>
    <row r="285" spans="1:2" x14ac:dyDescent="0.2">
      <c r="A285" s="1">
        <v>43678</v>
      </c>
      <c r="B285" s="2">
        <v>1.9379999999999999E-4</v>
      </c>
    </row>
    <row r="286" spans="1:2" x14ac:dyDescent="0.2">
      <c r="A286" s="1">
        <v>43709</v>
      </c>
      <c r="B286" s="2">
        <v>2.5490000000000001E-3</v>
      </c>
    </row>
    <row r="287" spans="1:2" x14ac:dyDescent="0.2">
      <c r="A287" s="1">
        <v>43739</v>
      </c>
      <c r="B287" s="2">
        <v>9.41E-4</v>
      </c>
    </row>
    <row r="288" spans="1:2" x14ac:dyDescent="0.2">
      <c r="A288" s="1">
        <v>43770</v>
      </c>
      <c r="B288" s="2">
        <v>6.5359999999999995E-4</v>
      </c>
    </row>
    <row r="289" spans="1:5" x14ac:dyDescent="0.2">
      <c r="A289" s="1">
        <v>43800</v>
      </c>
      <c r="B289" s="2">
        <v>6.7659999999999997E-4</v>
      </c>
    </row>
    <row r="290" spans="1:5" x14ac:dyDescent="0.2">
      <c r="A290" s="1">
        <v>43831</v>
      </c>
      <c r="B290" s="2">
        <v>2.8400000000000002E-4</v>
      </c>
    </row>
    <row r="291" spans="1:5" x14ac:dyDescent="0.2">
      <c r="A291" s="1">
        <v>43862</v>
      </c>
      <c r="B291" s="2">
        <v>5.1929999999999999E-4</v>
      </c>
    </row>
    <row r="292" spans="1:5" x14ac:dyDescent="0.2">
      <c r="A292" s="1">
        <v>43891</v>
      </c>
      <c r="B292" s="2">
        <v>4.7169999999999997E-4</v>
      </c>
    </row>
    <row r="293" spans="1:5" x14ac:dyDescent="0.2">
      <c r="A293" s="1">
        <v>43922</v>
      </c>
      <c r="B293" s="2">
        <v>6.1129999999999995E-4</v>
      </c>
    </row>
    <row r="294" spans="1:5" x14ac:dyDescent="0.2">
      <c r="A294" s="1">
        <v>43952</v>
      </c>
      <c r="B294" s="2">
        <v>7.1429999999999996E-4</v>
      </c>
    </row>
    <row r="295" spans="1:5" x14ac:dyDescent="0.2">
      <c r="A295" s="1">
        <v>43983</v>
      </c>
      <c r="B295" s="2">
        <v>6.8320000000000002E-4</v>
      </c>
    </row>
    <row r="296" spans="1:5" x14ac:dyDescent="0.2">
      <c r="A296" s="1">
        <v>44013</v>
      </c>
      <c r="B296" s="2">
        <v>2.6640000000000002E-4</v>
      </c>
    </row>
    <row r="297" spans="1:5" x14ac:dyDescent="0.2">
      <c r="A297" s="1">
        <v>44044</v>
      </c>
      <c r="B297" s="2">
        <v>1.8699999999999999E-4</v>
      </c>
    </row>
    <row r="298" spans="1:5" x14ac:dyDescent="0.2">
      <c r="A298" s="1">
        <v>44075</v>
      </c>
      <c r="B298" s="2">
        <v>1.358E-3</v>
      </c>
      <c r="C298" s="2">
        <v>1.358E-3</v>
      </c>
      <c r="D298" s="2">
        <v>1.358E-3</v>
      </c>
      <c r="E298" s="2">
        <v>1.358E-3</v>
      </c>
    </row>
    <row r="299" spans="1:5" x14ac:dyDescent="0.2">
      <c r="A299" s="1">
        <v>44105</v>
      </c>
      <c r="B299">
        <v>-1.8647379518241409</v>
      </c>
      <c r="C299" s="2">
        <f t="shared" ref="C299:C330" si="0">_xlfn.FORECAST.ETS(A299,$B$2:$B$298,$A$2:$A$298,157,1)</f>
        <v>-1.8647379518241409</v>
      </c>
      <c r="D299" s="2">
        <f t="shared" ref="D299:D330" si="1">C299-_xlfn.FORECAST.ETS.CONFINT(A299,$B$2:$B$298,$A$2:$A$298,0.95,157,1)</f>
        <v>-35.390766455214269</v>
      </c>
      <c r="E299" s="2">
        <f t="shared" ref="E299:E330" si="2">C299+_xlfn.FORECAST.ETS.CONFINT(A299,$B$2:$B$298,$A$2:$A$298,0.95,157,1)</f>
        <v>31.66129055156599</v>
      </c>
    </row>
    <row r="300" spans="1:5" x14ac:dyDescent="0.2">
      <c r="A300" s="1">
        <v>44136</v>
      </c>
      <c r="B300">
        <v>-2.8534617738458881</v>
      </c>
      <c r="C300" s="2">
        <f t="shared" si="0"/>
        <v>-2.8534617738458881</v>
      </c>
      <c r="D300" s="2">
        <f t="shared" si="1"/>
        <v>-40.351706434022411</v>
      </c>
      <c r="E300" s="2">
        <f t="shared" si="2"/>
        <v>34.644782886330638</v>
      </c>
    </row>
    <row r="301" spans="1:5" x14ac:dyDescent="0.2">
      <c r="A301" s="1">
        <v>44166</v>
      </c>
      <c r="B301">
        <v>-3.342678084708858</v>
      </c>
      <c r="C301" s="2">
        <f t="shared" si="0"/>
        <v>-3.342678084708858</v>
      </c>
      <c r="D301" s="2">
        <f t="shared" si="1"/>
        <v>-44.444618240250875</v>
      </c>
      <c r="E301" s="2">
        <f t="shared" si="2"/>
        <v>37.759262070833159</v>
      </c>
    </row>
    <row r="302" spans="1:5" x14ac:dyDescent="0.2">
      <c r="A302" s="1">
        <v>44197</v>
      </c>
      <c r="B302">
        <v>-3.5736503865471416</v>
      </c>
      <c r="C302" s="2">
        <f t="shared" si="0"/>
        <v>-3.5736503865471416</v>
      </c>
      <c r="D302" s="2">
        <f t="shared" si="1"/>
        <v>-48.000559248915735</v>
      </c>
      <c r="E302" s="2">
        <f t="shared" si="2"/>
        <v>40.853258475821448</v>
      </c>
    </row>
    <row r="303" spans="1:5" x14ac:dyDescent="0.2">
      <c r="A303" s="1">
        <v>44228</v>
      </c>
      <c r="B303">
        <v>-3.6738314441578286</v>
      </c>
      <c r="C303" s="2">
        <f t="shared" si="0"/>
        <v>-3.6738314441578286</v>
      </c>
      <c r="D303" s="2">
        <f t="shared" si="1"/>
        <v>-51.205534970646049</v>
      </c>
      <c r="E303" s="2">
        <f t="shared" si="2"/>
        <v>43.857872082330395</v>
      </c>
    </row>
    <row r="304" spans="1:5" x14ac:dyDescent="0.2">
      <c r="A304" s="1">
        <v>44256</v>
      </c>
      <c r="B304">
        <v>-3.7075248365371927</v>
      </c>
      <c r="C304" s="2">
        <f t="shared" si="0"/>
        <v>-3.7075248365371927</v>
      </c>
      <c r="D304" s="2">
        <f t="shared" si="1"/>
        <v>-54.164531879496408</v>
      </c>
      <c r="E304" s="2">
        <f t="shared" si="2"/>
        <v>46.749482206422016</v>
      </c>
    </row>
    <row r="305" spans="1:5" x14ac:dyDescent="0.2">
      <c r="A305" s="1">
        <v>44287</v>
      </c>
      <c r="B305">
        <v>-3.715028230780451</v>
      </c>
      <c r="C305" s="2">
        <f t="shared" si="0"/>
        <v>-3.715028230780451</v>
      </c>
      <c r="D305" s="2">
        <f t="shared" si="1"/>
        <v>-56.947467944400273</v>
      </c>
      <c r="E305" s="2">
        <f t="shared" si="2"/>
        <v>49.517411482839364</v>
      </c>
    </row>
    <row r="306" spans="1:5" x14ac:dyDescent="0.2">
      <c r="A306" s="1">
        <v>44317</v>
      </c>
      <c r="B306">
        <v>-3.8722613137772965</v>
      </c>
      <c r="C306" s="2">
        <f t="shared" si="0"/>
        <v>-3.8722613137772965</v>
      </c>
      <c r="D306" s="2">
        <f t="shared" si="1"/>
        <v>-59.752618529098889</v>
      </c>
      <c r="E306" s="2">
        <f t="shared" si="2"/>
        <v>52.008095901544301</v>
      </c>
    </row>
    <row r="307" spans="1:5" x14ac:dyDescent="0.2">
      <c r="A307" s="1">
        <v>44348</v>
      </c>
      <c r="B307">
        <v>-4.0392095289526129</v>
      </c>
      <c r="C307" s="2">
        <f t="shared" si="0"/>
        <v>-4.0392095289526129</v>
      </c>
      <c r="D307" s="2">
        <f t="shared" si="1"/>
        <v>-62.457330533190145</v>
      </c>
      <c r="E307" s="2">
        <f t="shared" si="2"/>
        <v>54.378911475284923</v>
      </c>
    </row>
    <row r="308" spans="1:5" x14ac:dyDescent="0.2">
      <c r="A308" s="1">
        <v>44378</v>
      </c>
      <c r="B308">
        <v>-4.167901985265007</v>
      </c>
      <c r="C308" s="2">
        <f t="shared" si="0"/>
        <v>-4.167901985265007</v>
      </c>
      <c r="D308" s="2">
        <f t="shared" si="1"/>
        <v>-65.027432901258152</v>
      </c>
      <c r="E308" s="2">
        <f t="shared" si="2"/>
        <v>56.691628930728143</v>
      </c>
    </row>
    <row r="309" spans="1:5" x14ac:dyDescent="0.2">
      <c r="A309" s="1">
        <v>44409</v>
      </c>
      <c r="B309">
        <v>-4.2857946691698414</v>
      </c>
      <c r="C309" s="2">
        <f t="shared" si="0"/>
        <v>-4.2857946691698414</v>
      </c>
      <c r="D309" s="2">
        <f t="shared" si="1"/>
        <v>-67.501564026570534</v>
      </c>
      <c r="E309" s="2">
        <f t="shared" si="2"/>
        <v>58.929974688230857</v>
      </c>
    </row>
    <row r="310" spans="1:5" x14ac:dyDescent="0.2">
      <c r="A310" s="1">
        <v>44440</v>
      </c>
      <c r="B310">
        <v>-4.398022119767206</v>
      </c>
      <c r="C310" s="2">
        <f t="shared" si="0"/>
        <v>-4.398022119767206</v>
      </c>
      <c r="D310" s="2">
        <f t="shared" si="1"/>
        <v>-69.894068458878209</v>
      </c>
      <c r="E310" s="2">
        <f t="shared" si="2"/>
        <v>61.098024219343799</v>
      </c>
    </row>
    <row r="311" spans="1:5" x14ac:dyDescent="0.2">
      <c r="A311" s="1">
        <v>44470</v>
      </c>
      <c r="B311">
        <v>-4.4644303224565043</v>
      </c>
      <c r="C311" s="2">
        <f t="shared" si="0"/>
        <v>-4.4644303224565043</v>
      </c>
      <c r="D311" s="2">
        <f t="shared" si="1"/>
        <v>-72.172483928542306</v>
      </c>
      <c r="E311" s="2">
        <f t="shared" si="2"/>
        <v>63.24362328362929</v>
      </c>
    </row>
    <row r="312" spans="1:5" x14ac:dyDescent="0.2">
      <c r="A312" s="1">
        <v>44501</v>
      </c>
      <c r="B312">
        <v>-4.517275934397194</v>
      </c>
      <c r="C312" s="2">
        <f t="shared" si="0"/>
        <v>-4.517275934397194</v>
      </c>
      <c r="D312" s="2">
        <f t="shared" si="1"/>
        <v>-74.375568603529103</v>
      </c>
      <c r="E312" s="2">
        <f t="shared" si="2"/>
        <v>65.341016734734723</v>
      </c>
    </row>
    <row r="313" spans="1:5" x14ac:dyDescent="0.2">
      <c r="A313" s="1">
        <v>44531</v>
      </c>
      <c r="B313">
        <v>-4.5327868528331265</v>
      </c>
      <c r="C313" s="2">
        <f t="shared" si="0"/>
        <v>-4.5327868528331265</v>
      </c>
      <c r="D313" s="2">
        <f t="shared" si="1"/>
        <v>-76.485103901060654</v>
      </c>
      <c r="E313" s="2">
        <f t="shared" si="2"/>
        <v>67.419530195394401</v>
      </c>
    </row>
    <row r="314" spans="1:5" x14ac:dyDescent="0.2">
      <c r="A314" s="1">
        <v>44562</v>
      </c>
      <c r="B314">
        <v>-4.5315178378861027</v>
      </c>
      <c r="C314" s="2">
        <f t="shared" si="0"/>
        <v>-4.5315178378861027</v>
      </c>
      <c r="D314" s="2">
        <f t="shared" si="1"/>
        <v>-78.526432480728019</v>
      </c>
      <c r="E314" s="2">
        <f t="shared" si="2"/>
        <v>69.463396804955821</v>
      </c>
    </row>
    <row r="315" spans="1:5" x14ac:dyDescent="0.2">
      <c r="A315" s="1">
        <v>44593</v>
      </c>
      <c r="B315">
        <v>-4.1465629464396505</v>
      </c>
      <c r="C315" s="2">
        <f t="shared" si="0"/>
        <v>-4.1465629464396505</v>
      </c>
      <c r="D315" s="2">
        <f t="shared" si="1"/>
        <v>-80.136810319465624</v>
      </c>
      <c r="E315" s="2">
        <f t="shared" si="2"/>
        <v>71.843684426586336</v>
      </c>
    </row>
    <row r="316" spans="1:5" x14ac:dyDescent="0.2">
      <c r="A316" s="1">
        <v>44621</v>
      </c>
      <c r="B316">
        <v>-3.9455838462104258</v>
      </c>
      <c r="C316" s="2">
        <f t="shared" si="0"/>
        <v>-3.9455838462104258</v>
      </c>
      <c r="D316" s="2">
        <f t="shared" si="1"/>
        <v>-81.887543566469517</v>
      </c>
      <c r="E316" s="2">
        <f t="shared" si="2"/>
        <v>73.996375874048667</v>
      </c>
    </row>
    <row r="317" spans="1:5" x14ac:dyDescent="0.2">
      <c r="A317" s="1">
        <v>44652</v>
      </c>
      <c r="B317">
        <v>-3.8372939448004835</v>
      </c>
      <c r="C317" s="2">
        <f t="shared" si="0"/>
        <v>-3.8372939448004835</v>
      </c>
      <c r="D317" s="2">
        <f t="shared" si="1"/>
        <v>-83.69055817772373</v>
      </c>
      <c r="E317" s="2">
        <f t="shared" si="2"/>
        <v>76.015970288122773</v>
      </c>
    </row>
    <row r="318" spans="1:5" x14ac:dyDescent="0.2">
      <c r="A318" s="1">
        <v>44682</v>
      </c>
      <c r="B318">
        <v>-3.7745429488643643</v>
      </c>
      <c r="C318" s="2">
        <f t="shared" si="0"/>
        <v>-3.7745429488643643</v>
      </c>
      <c r="D318" s="2">
        <f t="shared" si="1"/>
        <v>-85.501552649810634</v>
      </c>
      <c r="E318" s="2">
        <f t="shared" si="2"/>
        <v>77.952466752081904</v>
      </c>
    </row>
    <row r="319" spans="1:5" x14ac:dyDescent="0.2">
      <c r="A319" s="1">
        <v>44713</v>
      </c>
      <c r="B319">
        <v>-3.7339267289057934</v>
      </c>
      <c r="C319" s="2">
        <f t="shared" si="0"/>
        <v>-3.7339267289057934</v>
      </c>
      <c r="D319" s="2">
        <f t="shared" si="1"/>
        <v>-87.299662835519428</v>
      </c>
      <c r="E319" s="2">
        <f t="shared" si="2"/>
        <v>79.831809377707827</v>
      </c>
    </row>
    <row r="320" spans="1:5" x14ac:dyDescent="0.2">
      <c r="A320" s="1">
        <v>44743</v>
      </c>
      <c r="B320">
        <v>-3.7046446600437033</v>
      </c>
      <c r="C320" s="2">
        <f t="shared" si="0"/>
        <v>-3.7046446600437033</v>
      </c>
      <c r="D320" s="2">
        <f t="shared" si="1"/>
        <v>-89.076364015970285</v>
      </c>
      <c r="E320" s="2">
        <f t="shared" si="2"/>
        <v>81.667074695882889</v>
      </c>
    </row>
    <row r="321" spans="1:5" x14ac:dyDescent="0.2">
      <c r="A321" s="1">
        <v>44774</v>
      </c>
      <c r="B321">
        <v>-3.6806664112963476</v>
      </c>
      <c r="C321" s="2">
        <f t="shared" si="0"/>
        <v>-3.6806664112963476</v>
      </c>
      <c r="D321" s="2">
        <f t="shared" si="1"/>
        <v>-90.827674431586132</v>
      </c>
      <c r="E321" s="2">
        <f t="shared" si="2"/>
        <v>83.466341608993446</v>
      </c>
    </row>
    <row r="322" spans="1:5" x14ac:dyDescent="0.2">
      <c r="A322" s="1">
        <v>44805</v>
      </c>
      <c r="B322">
        <v>-3.6591262908949354</v>
      </c>
      <c r="C322" s="2">
        <f t="shared" si="0"/>
        <v>-3.6591262908949354</v>
      </c>
      <c r="D322" s="2">
        <f t="shared" si="1"/>
        <v>-92.552580056250761</v>
      </c>
      <c r="E322" s="2">
        <f t="shared" si="2"/>
        <v>85.234327474460898</v>
      </c>
    </row>
    <row r="323" spans="1:5" x14ac:dyDescent="0.2">
      <c r="A323" s="1">
        <v>44835</v>
      </c>
      <c r="B323">
        <v>-3.6385348363260346</v>
      </c>
      <c r="C323" s="2">
        <f t="shared" si="0"/>
        <v>-3.6385348363260346</v>
      </c>
      <c r="D323" s="2">
        <f t="shared" si="1"/>
        <v>-94.251271579629744</v>
      </c>
      <c r="E323" s="2">
        <f t="shared" si="2"/>
        <v>86.974201906977683</v>
      </c>
    </row>
    <row r="324" spans="1:5" x14ac:dyDescent="0.2">
      <c r="A324" s="1">
        <v>44866</v>
      </c>
      <c r="B324">
        <v>-3.6188321986657614</v>
      </c>
      <c r="C324" s="2">
        <f t="shared" si="0"/>
        <v>-3.6188321986657614</v>
      </c>
      <c r="D324" s="2">
        <f t="shared" si="1"/>
        <v>-95.925219129425059</v>
      </c>
      <c r="E324" s="2">
        <f t="shared" si="2"/>
        <v>88.687554732093545</v>
      </c>
    </row>
    <row r="325" spans="1:5" x14ac:dyDescent="0.2">
      <c r="A325" s="1">
        <v>44896</v>
      </c>
      <c r="B325">
        <v>-3.5989404115526122</v>
      </c>
      <c r="C325" s="2">
        <f t="shared" si="0"/>
        <v>-3.5989404115526122</v>
      </c>
      <c r="D325" s="2">
        <f t="shared" si="1"/>
        <v>-97.574742587548982</v>
      </c>
      <c r="E325" s="2">
        <f t="shared" si="2"/>
        <v>90.376861764443746</v>
      </c>
    </row>
    <row r="326" spans="1:5" x14ac:dyDescent="0.2">
      <c r="A326" s="1">
        <v>44927</v>
      </c>
      <c r="B326">
        <v>-3.5800585659535562</v>
      </c>
      <c r="C326" s="2">
        <f t="shared" si="0"/>
        <v>-3.5800585659535562</v>
      </c>
      <c r="D326" s="2">
        <f t="shared" si="1"/>
        <v>-99.202322120699435</v>
      </c>
      <c r="E326" s="2">
        <f t="shared" si="2"/>
        <v>92.042204988792335</v>
      </c>
    </row>
    <row r="327" spans="1:5" x14ac:dyDescent="0.2">
      <c r="A327" s="1">
        <v>44958</v>
      </c>
      <c r="B327">
        <v>-3.5601149896279969</v>
      </c>
      <c r="C327" s="2">
        <f t="shared" si="0"/>
        <v>-3.5601149896279969</v>
      </c>
      <c r="D327" s="2">
        <f t="shared" si="1"/>
        <v>-100.80706349874097</v>
      </c>
      <c r="E327" s="2">
        <f t="shared" si="2"/>
        <v>93.686833519484992</v>
      </c>
    </row>
    <row r="328" spans="1:5" x14ac:dyDescent="0.2">
      <c r="A328" s="1">
        <v>44986</v>
      </c>
      <c r="B328">
        <v>-3.5418731902024554</v>
      </c>
      <c r="C328" s="2">
        <f t="shared" si="0"/>
        <v>-3.5418731902024554</v>
      </c>
      <c r="D328" s="2">
        <f t="shared" si="1"/>
        <v>-102.3928153385378</v>
      </c>
      <c r="E328" s="2">
        <f t="shared" si="2"/>
        <v>95.309068958132897</v>
      </c>
    </row>
    <row r="329" spans="1:5" x14ac:dyDescent="0.2">
      <c r="A329" s="1">
        <v>45017</v>
      </c>
      <c r="B329">
        <v>-3.5230138514549063</v>
      </c>
      <c r="C329" s="2">
        <f t="shared" si="0"/>
        <v>-3.5230138514549063</v>
      </c>
      <c r="D329" s="2">
        <f t="shared" si="1"/>
        <v>-103.95826086743463</v>
      </c>
      <c r="E329" s="2">
        <f t="shared" si="2"/>
        <v>96.912233164524821</v>
      </c>
    </row>
    <row r="330" spans="1:5" x14ac:dyDescent="0.2">
      <c r="A330" s="1">
        <v>45047</v>
      </c>
      <c r="B330">
        <v>-3.4503333319599863</v>
      </c>
      <c r="C330" s="2">
        <f t="shared" si="0"/>
        <v>-3.4503333319599863</v>
      </c>
      <c r="D330" s="2">
        <f t="shared" si="1"/>
        <v>-105.45112490224743</v>
      </c>
      <c r="E330" s="2">
        <f t="shared" si="2"/>
        <v>98.550458238327465</v>
      </c>
    </row>
    <row r="331" spans="1:5" x14ac:dyDescent="0.2">
      <c r="A331" s="1">
        <v>45078</v>
      </c>
      <c r="B331">
        <v>-3.4675624467337007</v>
      </c>
      <c r="C331" s="2">
        <f t="shared" ref="C331:C362" si="3">_xlfn.FORECAST.ETS(A331,$B$2:$B$298,$A$2:$A$298,157,1)</f>
        <v>-3.4675624467337007</v>
      </c>
      <c r="D331" s="2">
        <f t="shared" ref="D331:D362" si="4">C331-_xlfn.FORECAST.ETS.CONFINT(A331,$B$2:$B$298,$A$2:$A$298,0.95,157,1)</f>
        <v>-107.01600002555853</v>
      </c>
      <c r="E331" s="2">
        <f t="shared" ref="E331:E362" si="5">C331+_xlfn.FORECAST.ETS.CONFINT(A331,$B$2:$B$298,$A$2:$A$298,0.95,157,1)</f>
        <v>100.08087513209114</v>
      </c>
    </row>
    <row r="332" spans="1:5" x14ac:dyDescent="0.2">
      <c r="A332" s="1">
        <v>45108</v>
      </c>
      <c r="B332">
        <v>-3.3818857148754811</v>
      </c>
      <c r="C332" s="2">
        <f t="shared" si="3"/>
        <v>-3.3818857148754811</v>
      </c>
      <c r="D332" s="2">
        <f t="shared" si="4"/>
        <v>-108.46087230735134</v>
      </c>
      <c r="E332" s="2">
        <f t="shared" si="5"/>
        <v>101.69710087760038</v>
      </c>
    </row>
    <row r="333" spans="1:5" x14ac:dyDescent="0.2">
      <c r="A333" s="1">
        <v>45139</v>
      </c>
      <c r="B333">
        <v>-3.3834587698919272</v>
      </c>
      <c r="C333" s="2">
        <f t="shared" si="3"/>
        <v>-3.3834587698919272</v>
      </c>
      <c r="D333" s="2">
        <f t="shared" si="4"/>
        <v>-109.97664440486679</v>
      </c>
      <c r="E333" s="2">
        <f t="shared" si="5"/>
        <v>103.20972686508293</v>
      </c>
    </row>
    <row r="334" spans="1:5" x14ac:dyDescent="0.2">
      <c r="A334" s="1">
        <v>45170</v>
      </c>
      <c r="B334">
        <v>-3.4041419695640815</v>
      </c>
      <c r="C334" s="2">
        <f t="shared" si="3"/>
        <v>-3.4041419695640815</v>
      </c>
      <c r="D334" s="2">
        <f t="shared" si="4"/>
        <v>-111.49587419056435</v>
      </c>
      <c r="E334" s="2">
        <f t="shared" si="5"/>
        <v>104.68759025143619</v>
      </c>
    </row>
    <row r="335" spans="1:5" x14ac:dyDescent="0.2">
      <c r="A335" s="1">
        <v>45200</v>
      </c>
      <c r="B335">
        <v>-3.3884719598012945</v>
      </c>
      <c r="C335" s="2">
        <f t="shared" si="3"/>
        <v>-3.3884719598012945</v>
      </c>
      <c r="D335" s="2">
        <f t="shared" si="4"/>
        <v>-112.96375075690749</v>
      </c>
      <c r="E335" s="2">
        <f t="shared" si="5"/>
        <v>106.1868068373049</v>
      </c>
    </row>
    <row r="336" spans="1:5" x14ac:dyDescent="0.2">
      <c r="A336" s="1">
        <v>45231</v>
      </c>
      <c r="B336">
        <v>-3.3731125430584354</v>
      </c>
      <c r="C336" s="2">
        <f t="shared" si="3"/>
        <v>-3.3731125430584354</v>
      </c>
      <c r="D336" s="2">
        <f t="shared" si="4"/>
        <v>-114.41754922758012</v>
      </c>
      <c r="E336" s="2">
        <f t="shared" si="5"/>
        <v>107.67132414146324</v>
      </c>
    </row>
    <row r="337" spans="1:5" x14ac:dyDescent="0.2">
      <c r="A337" s="1">
        <v>45261</v>
      </c>
      <c r="B337">
        <v>-3.3391208464663187</v>
      </c>
      <c r="C337" s="2">
        <f t="shared" si="3"/>
        <v>-3.3391208464663187</v>
      </c>
      <c r="D337" s="2">
        <f t="shared" si="4"/>
        <v>-115.83890043684238</v>
      </c>
      <c r="E337" s="2">
        <f t="shared" si="5"/>
        <v>109.16065874390975</v>
      </c>
    </row>
    <row r="338" spans="1:5" x14ac:dyDescent="0.2">
      <c r="A338" s="1">
        <v>45292</v>
      </c>
      <c r="B338">
        <v>-3.3374726614498189</v>
      </c>
      <c r="C338" s="2">
        <f t="shared" si="3"/>
        <v>-3.3374726614498189</v>
      </c>
      <c r="D338" s="2">
        <f t="shared" si="4"/>
        <v>-117.27931940510265</v>
      </c>
      <c r="E338" s="2">
        <f t="shared" si="5"/>
        <v>110.60437408220301</v>
      </c>
    </row>
    <row r="339" spans="1:5" x14ac:dyDescent="0.2">
      <c r="A339" s="1">
        <v>45323</v>
      </c>
      <c r="B339">
        <v>-3.3190446557788942</v>
      </c>
      <c r="C339" s="2">
        <f t="shared" si="3"/>
        <v>-3.3190446557788942</v>
      </c>
      <c r="D339" s="2">
        <f t="shared" si="4"/>
        <v>-118.69019035947963</v>
      </c>
      <c r="E339" s="2">
        <f t="shared" si="5"/>
        <v>112.05210104792184</v>
      </c>
    </row>
    <row r="340" spans="1:5" x14ac:dyDescent="0.2">
      <c r="A340" s="1">
        <v>45352</v>
      </c>
      <c r="B340">
        <v>-3.3044001054185221</v>
      </c>
      <c r="C340" s="2">
        <f t="shared" si="3"/>
        <v>-3.3044001054185221</v>
      </c>
      <c r="D340" s="2">
        <f t="shared" si="4"/>
        <v>-120.09255498751173</v>
      </c>
      <c r="E340" s="2">
        <f t="shared" si="5"/>
        <v>113.48375477667469</v>
      </c>
    </row>
    <row r="341" spans="1:5" x14ac:dyDescent="0.2">
      <c r="A341" s="1">
        <v>45383</v>
      </c>
      <c r="B341">
        <v>-3.2953237727521545</v>
      </c>
      <c r="C341" s="2">
        <f t="shared" si="3"/>
        <v>-3.2953237727521545</v>
      </c>
      <c r="D341" s="2">
        <f t="shared" si="4"/>
        <v>-121.48864958551108</v>
      </c>
      <c r="E341" s="2">
        <f t="shared" si="5"/>
        <v>114.89800204000677</v>
      </c>
    </row>
    <row r="342" spans="1:5" x14ac:dyDescent="0.2">
      <c r="A342" s="1">
        <v>45413</v>
      </c>
      <c r="B342">
        <v>-3.1208621186461811</v>
      </c>
      <c r="C342" s="2">
        <f t="shared" si="3"/>
        <v>-3.1208621186461811</v>
      </c>
      <c r="D342" s="2">
        <f t="shared" si="4"/>
        <v>-122.70794731903605</v>
      </c>
      <c r="E342" s="2">
        <f t="shared" si="5"/>
        <v>116.46622308174368</v>
      </c>
    </row>
    <row r="343" spans="1:5" x14ac:dyDescent="0.2">
      <c r="A343" s="1">
        <v>45444</v>
      </c>
      <c r="B343">
        <v>-3.0880910857509942</v>
      </c>
      <c r="C343" s="2">
        <f t="shared" si="3"/>
        <v>-3.0880910857509942</v>
      </c>
      <c r="D343" s="2">
        <f t="shared" si="4"/>
        <v>-124.05792785874958</v>
      </c>
      <c r="E343" s="2">
        <f t="shared" si="5"/>
        <v>117.8817456872476</v>
      </c>
    </row>
    <row r="344" spans="1:5" x14ac:dyDescent="0.2">
      <c r="A344" s="1">
        <v>45474</v>
      </c>
      <c r="B344">
        <v>-3.1303739299237345</v>
      </c>
      <c r="C344" s="2">
        <f t="shared" si="3"/>
        <v>-3.1303739299237345</v>
      </c>
      <c r="D344" s="2">
        <f t="shared" si="4"/>
        <v>-125.47233689092909</v>
      </c>
      <c r="E344" s="2">
        <f t="shared" si="5"/>
        <v>119.21158903108162</v>
      </c>
    </row>
    <row r="345" spans="1:5" x14ac:dyDescent="0.2">
      <c r="A345" s="1">
        <v>45505</v>
      </c>
      <c r="B345">
        <v>-3.1779173684582016</v>
      </c>
      <c r="C345" s="2">
        <f t="shared" si="3"/>
        <v>-3.1779173684582016</v>
      </c>
      <c r="D345" s="2">
        <f t="shared" si="4"/>
        <v>-126.88174379073483</v>
      </c>
      <c r="E345" s="2">
        <f t="shared" si="5"/>
        <v>120.52590905381844</v>
      </c>
    </row>
    <row r="346" spans="1:5" x14ac:dyDescent="0.2">
      <c r="A346" s="1">
        <v>45536</v>
      </c>
      <c r="B346">
        <v>-3.1109292824475618</v>
      </c>
      <c r="C346" s="2">
        <f t="shared" si="3"/>
        <v>-3.1109292824475618</v>
      </c>
      <c r="D346" s="2">
        <f t="shared" si="4"/>
        <v>-128.16670071246713</v>
      </c>
      <c r="E346" s="2">
        <f t="shared" si="5"/>
        <v>121.944842147572</v>
      </c>
    </row>
    <row r="347" spans="1:5" x14ac:dyDescent="0.2">
      <c r="A347" s="1">
        <v>45566</v>
      </c>
      <c r="B347">
        <v>-3.0310718427986947</v>
      </c>
      <c r="C347" s="2">
        <f t="shared" si="3"/>
        <v>-3.0310718427986947</v>
      </c>
      <c r="D347" s="2">
        <f t="shared" si="4"/>
        <v>-129.42919698108881</v>
      </c>
      <c r="E347" s="2">
        <f t="shared" si="5"/>
        <v>123.36705329549142</v>
      </c>
    </row>
    <row r="348" spans="1:5" x14ac:dyDescent="0.2">
      <c r="A348" s="1">
        <v>45597</v>
      </c>
      <c r="B348">
        <v>-0.53479150174315726</v>
      </c>
      <c r="C348" s="2">
        <f t="shared" si="3"/>
        <v>-0.53479150174315726</v>
      </c>
      <c r="D348" s="2">
        <f t="shared" si="4"/>
        <v>-128.26599023977491</v>
      </c>
      <c r="E348" s="2">
        <f t="shared" si="5"/>
        <v>127.19640723628859</v>
      </c>
    </row>
    <row r="349" spans="1:5" x14ac:dyDescent="0.2">
      <c r="A349" s="1">
        <v>45627</v>
      </c>
      <c r="B349">
        <v>0.15927431985044826</v>
      </c>
      <c r="C349" s="2">
        <f t="shared" si="3"/>
        <v>0.15927431985044826</v>
      </c>
      <c r="D349" s="2">
        <f t="shared" si="4"/>
        <v>-128.89601419513303</v>
      </c>
      <c r="E349" s="2">
        <f t="shared" si="5"/>
        <v>129.21456283483394</v>
      </c>
    </row>
    <row r="350" spans="1:5" x14ac:dyDescent="0.2">
      <c r="A350" s="1">
        <v>45658</v>
      </c>
      <c r="B350">
        <v>-1.7562946423457533</v>
      </c>
      <c r="C350" s="2">
        <f t="shared" si="3"/>
        <v>-1.7562946423457533</v>
      </c>
      <c r="D350" s="2">
        <f t="shared" si="4"/>
        <v>-132.12697146177942</v>
      </c>
      <c r="E350" s="2">
        <f t="shared" si="5"/>
        <v>128.61438217708792</v>
      </c>
    </row>
    <row r="351" spans="1:5" x14ac:dyDescent="0.2">
      <c r="A351" s="1">
        <v>45689</v>
      </c>
      <c r="B351">
        <v>-1.5773367130673392</v>
      </c>
      <c r="C351" s="2">
        <f t="shared" si="3"/>
        <v>-1.5773367130673392</v>
      </c>
      <c r="D351" s="2">
        <f t="shared" si="4"/>
        <v>-133.25496966968791</v>
      </c>
      <c r="E351" s="2">
        <f t="shared" si="5"/>
        <v>130.10029624355326</v>
      </c>
    </row>
    <row r="352" spans="1:5" x14ac:dyDescent="0.2">
      <c r="A352" s="1">
        <v>45717</v>
      </c>
      <c r="B352">
        <v>-1.9259097991728471</v>
      </c>
      <c r="C352" s="2">
        <f t="shared" si="3"/>
        <v>-1.9259097991728471</v>
      </c>
      <c r="D352" s="2">
        <f t="shared" si="4"/>
        <v>-134.90232380473486</v>
      </c>
      <c r="E352" s="2">
        <f t="shared" si="5"/>
        <v>131.05050420638918</v>
      </c>
    </row>
    <row r="353" spans="1:5" x14ac:dyDescent="0.2">
      <c r="A353" s="1">
        <v>45748</v>
      </c>
      <c r="B353">
        <v>-3.049483134919758</v>
      </c>
      <c r="C353" s="2">
        <f t="shared" si="3"/>
        <v>-3.049483134919758</v>
      </c>
      <c r="D353" s="2">
        <f t="shared" si="4"/>
        <v>-137.31674870812944</v>
      </c>
      <c r="E353" s="2">
        <f t="shared" si="5"/>
        <v>131.2177824382899</v>
      </c>
    </row>
    <row r="354" spans="1:5" x14ac:dyDescent="0.2">
      <c r="A354" s="1">
        <v>45778</v>
      </c>
      <c r="B354">
        <v>-3.294683443641083</v>
      </c>
      <c r="C354" s="2">
        <f t="shared" si="3"/>
        <v>-3.294683443641083</v>
      </c>
      <c r="D354" s="2">
        <f t="shared" si="4"/>
        <v>-138.84510593369535</v>
      </c>
      <c r="E354" s="2">
        <f t="shared" si="5"/>
        <v>132.2557390464132</v>
      </c>
    </row>
    <row r="355" spans="1:5" x14ac:dyDescent="0.2">
      <c r="A355" s="1">
        <v>45809</v>
      </c>
      <c r="B355">
        <v>-3.1840062501829722</v>
      </c>
      <c r="C355" s="2">
        <f t="shared" si="3"/>
        <v>-3.1840062501829722</v>
      </c>
      <c r="D355" s="2">
        <f t="shared" si="4"/>
        <v>-140.01011570281631</v>
      </c>
      <c r="E355" s="2">
        <f t="shared" si="5"/>
        <v>133.64210320245039</v>
      </c>
    </row>
    <row r="356" spans="1:5" x14ac:dyDescent="0.2">
      <c r="A356" s="1">
        <v>45839</v>
      </c>
      <c r="B356">
        <v>-2.5971873777824963</v>
      </c>
      <c r="C356" s="2">
        <f t="shared" si="3"/>
        <v>-2.5971873777824963</v>
      </c>
      <c r="D356" s="2">
        <f t="shared" si="4"/>
        <v>-140.69172899558635</v>
      </c>
      <c r="E356" s="2">
        <f t="shared" si="5"/>
        <v>135.49735424002137</v>
      </c>
    </row>
    <row r="357" spans="1:5" x14ac:dyDescent="0.2">
      <c r="A357" s="1">
        <v>45870</v>
      </c>
      <c r="B357">
        <v>-1.4424854210452391</v>
      </c>
      <c r="C357" s="2">
        <f t="shared" si="3"/>
        <v>-1.4424854210452391</v>
      </c>
      <c r="D357" s="2">
        <f t="shared" si="4"/>
        <v>-140.7984105741705</v>
      </c>
      <c r="E357" s="2">
        <f t="shared" si="5"/>
        <v>137.91343973208004</v>
      </c>
    </row>
    <row r="358" spans="1:5" x14ac:dyDescent="0.2">
      <c r="A358" s="1">
        <v>45901</v>
      </c>
      <c r="B358">
        <v>0.69045936747672876</v>
      </c>
      <c r="C358" s="2">
        <f t="shared" si="3"/>
        <v>0.69045936747672876</v>
      </c>
      <c r="D358" s="2">
        <f t="shared" si="4"/>
        <v>-139.91999837976715</v>
      </c>
      <c r="E358" s="2">
        <f t="shared" si="5"/>
        <v>141.30091711472062</v>
      </c>
    </row>
    <row r="359" spans="1:5" x14ac:dyDescent="0.2">
      <c r="A359" s="1">
        <v>45931</v>
      </c>
      <c r="B359">
        <v>-0.28788883334560733</v>
      </c>
      <c r="C359" s="2">
        <f t="shared" si="3"/>
        <v>-0.28788883334560733</v>
      </c>
      <c r="D359" s="2">
        <f t="shared" si="4"/>
        <v>-142.1462179171134</v>
      </c>
      <c r="E359" s="2">
        <f t="shared" si="5"/>
        <v>141.57044025042217</v>
      </c>
    </row>
    <row r="360" spans="1:5" x14ac:dyDescent="0.2">
      <c r="A360" s="1">
        <v>45962</v>
      </c>
      <c r="B360">
        <v>0.29443053441529088</v>
      </c>
      <c r="C360" s="2">
        <f t="shared" si="3"/>
        <v>0.29443053441529088</v>
      </c>
      <c r="D360" s="2">
        <f t="shared" si="4"/>
        <v>-142.80529074735352</v>
      </c>
      <c r="E360" s="2">
        <f t="shared" si="5"/>
        <v>143.39415181618409</v>
      </c>
    </row>
    <row r="361" spans="1:5" x14ac:dyDescent="0.2">
      <c r="A361" s="1">
        <v>45992</v>
      </c>
      <c r="B361">
        <v>-3.9632015660562478</v>
      </c>
      <c r="C361" s="2">
        <f t="shared" si="3"/>
        <v>-3.9632015660562478</v>
      </c>
      <c r="D361" s="2">
        <f t="shared" si="4"/>
        <v>-148.29801087179064</v>
      </c>
      <c r="E361" s="2">
        <f t="shared" si="5"/>
        <v>140.37160773967813</v>
      </c>
    </row>
    <row r="362" spans="1:5" x14ac:dyDescent="0.2">
      <c r="A362" s="1">
        <v>46023</v>
      </c>
      <c r="B362">
        <v>-2.6044636615192474</v>
      </c>
      <c r="C362" s="2">
        <f t="shared" si="3"/>
        <v>-2.6044636615192474</v>
      </c>
      <c r="D362" s="2">
        <f t="shared" si="4"/>
        <v>-148.16822500903362</v>
      </c>
      <c r="E362" s="2">
        <f t="shared" si="5"/>
        <v>142.95929768599512</v>
      </c>
    </row>
    <row r="363" spans="1:5" x14ac:dyDescent="0.2">
      <c r="A363" s="1">
        <v>46054</v>
      </c>
      <c r="B363">
        <v>-2.8187205401221145</v>
      </c>
      <c r="C363" s="2">
        <f t="shared" ref="C363:C394" si="6">_xlfn.FORECAST.ETS(A363,$B$2:$B$298,$A$2:$A$298,157,1)</f>
        <v>-2.8187205401221145</v>
      </c>
      <c r="D363" s="2">
        <f t="shared" ref="D363:D394" si="7">C363-_xlfn.FORECAST.ETS.CONFINT(A363,$B$2:$B$298,$A$2:$A$298,0.95,157,1)</f>
        <v>-149.60545972268355</v>
      </c>
      <c r="E363" s="2">
        <f t="shared" ref="E363:E394" si="8">C363+_xlfn.FORECAST.ETS.CONFINT(A363,$B$2:$B$298,$A$2:$A$298,0.95,157,1)</f>
        <v>143.96801864243932</v>
      </c>
    </row>
    <row r="364" spans="1:5" x14ac:dyDescent="0.2">
      <c r="A364" s="1">
        <v>46082</v>
      </c>
      <c r="B364">
        <v>-3.4695330745372668</v>
      </c>
      <c r="C364" s="2">
        <f t="shared" si="6"/>
        <v>-3.4695330745372668</v>
      </c>
      <c r="D364" s="2">
        <f t="shared" si="7"/>
        <v>-151.47343157708164</v>
      </c>
      <c r="E364" s="2">
        <f t="shared" si="8"/>
        <v>144.53436542800713</v>
      </c>
    </row>
    <row r="365" spans="1:5" x14ac:dyDescent="0.2">
      <c r="A365" s="1">
        <v>46113</v>
      </c>
      <c r="B365">
        <v>-3.8794145588618085</v>
      </c>
      <c r="C365" s="2">
        <f t="shared" si="6"/>
        <v>-3.8794145588618085</v>
      </c>
      <c r="D365" s="2">
        <f t="shared" si="7"/>
        <v>-153.09480378507988</v>
      </c>
      <c r="E365" s="2">
        <f t="shared" si="8"/>
        <v>145.33597466735625</v>
      </c>
    </row>
    <row r="366" spans="1:5" x14ac:dyDescent="0.2">
      <c r="A366" s="1">
        <v>46143</v>
      </c>
      <c r="B366">
        <v>7.8969204760846505</v>
      </c>
      <c r="C366" s="2">
        <f t="shared" si="6"/>
        <v>7.8969204760846505</v>
      </c>
      <c r="D366" s="2">
        <f t="shared" si="7"/>
        <v>-142.52443531417325</v>
      </c>
      <c r="E366" s="2">
        <f t="shared" si="8"/>
        <v>158.31827626634256</v>
      </c>
    </row>
    <row r="367" spans="1:5" x14ac:dyDescent="0.2">
      <c r="A367" s="1">
        <v>46174</v>
      </c>
      <c r="B367">
        <v>13.073888014652663</v>
      </c>
      <c r="C367" s="2">
        <f t="shared" si="6"/>
        <v>13.073888014652663</v>
      </c>
      <c r="D367" s="2">
        <f t="shared" si="7"/>
        <v>-138.54804940696002</v>
      </c>
      <c r="E367" s="2">
        <f t="shared" si="8"/>
        <v>164.69582543626532</v>
      </c>
    </row>
    <row r="368" spans="1:5" x14ac:dyDescent="0.2">
      <c r="A368" s="1">
        <v>46204</v>
      </c>
      <c r="B368">
        <v>-1.0298703109724814</v>
      </c>
      <c r="C368" s="2">
        <f t="shared" si="6"/>
        <v>-1.0298703109724814</v>
      </c>
      <c r="D368" s="2">
        <f t="shared" si="7"/>
        <v>-153.84713870375973</v>
      </c>
      <c r="E368" s="2">
        <f t="shared" si="8"/>
        <v>151.78739808181476</v>
      </c>
    </row>
    <row r="369" spans="1:5" x14ac:dyDescent="0.2">
      <c r="A369" s="1">
        <v>46235</v>
      </c>
      <c r="B369">
        <v>-7.863657244335803</v>
      </c>
      <c r="C369" s="2">
        <f t="shared" si="6"/>
        <v>-7.863657244335803</v>
      </c>
      <c r="D369" s="2">
        <f t="shared" si="7"/>
        <v>-161.87113550567784</v>
      </c>
      <c r="E369" s="2">
        <f t="shared" si="8"/>
        <v>146.14382101700625</v>
      </c>
    </row>
    <row r="370" spans="1:5" x14ac:dyDescent="0.2">
      <c r="A370" s="1">
        <v>46266</v>
      </c>
      <c r="B370">
        <v>-8.3866045338661976</v>
      </c>
      <c r="C370" s="2">
        <f t="shared" si="6"/>
        <v>-8.3866045338661976</v>
      </c>
      <c r="D370" s="2">
        <f t="shared" si="7"/>
        <v>-163.57929662864984</v>
      </c>
      <c r="E370" s="2">
        <f t="shared" si="8"/>
        <v>146.80608756091743</v>
      </c>
    </row>
    <row r="371" spans="1:5" x14ac:dyDescent="0.2">
      <c r="A371" s="1">
        <v>46296</v>
      </c>
      <c r="B371">
        <v>-7.7075392552019153</v>
      </c>
      <c r="C371" s="2">
        <f t="shared" si="6"/>
        <v>-7.7075392552019153</v>
      </c>
      <c r="D371" s="2">
        <f t="shared" si="7"/>
        <v>-164.08056993711992</v>
      </c>
      <c r="E371" s="2">
        <f t="shared" si="8"/>
        <v>148.6654914267161</v>
      </c>
    </row>
    <row r="372" spans="1:5" x14ac:dyDescent="0.2">
      <c r="A372" s="1">
        <v>46327</v>
      </c>
      <c r="B372">
        <v>-4.8591474072264109</v>
      </c>
      <c r="C372" s="2">
        <f t="shared" si="6"/>
        <v>-4.8591474072264109</v>
      </c>
      <c r="D372" s="2">
        <f t="shared" si="7"/>
        <v>-162.40775813887387</v>
      </c>
      <c r="E372" s="2">
        <f t="shared" si="8"/>
        <v>152.68946332442107</v>
      </c>
    </row>
    <row r="373" spans="1:5" x14ac:dyDescent="0.2">
      <c r="A373" s="1">
        <v>46357</v>
      </c>
      <c r="B373">
        <v>0.70345220272357167</v>
      </c>
      <c r="C373" s="2">
        <f t="shared" si="6"/>
        <v>0.70345220272357167</v>
      </c>
      <c r="D373" s="2">
        <f t="shared" si="7"/>
        <v>-158.01609285738496</v>
      </c>
      <c r="E373" s="2">
        <f t="shared" si="8"/>
        <v>159.42299726283213</v>
      </c>
    </row>
    <row r="374" spans="1:5" x14ac:dyDescent="0.2">
      <c r="A374" s="1">
        <v>46388</v>
      </c>
      <c r="B374">
        <v>1.6166569518985163</v>
      </c>
      <c r="C374" s="2">
        <f t="shared" si="6"/>
        <v>1.6166569518985163</v>
      </c>
      <c r="D374" s="2">
        <f t="shared" si="7"/>
        <v>-158.26928581507579</v>
      </c>
      <c r="E374" s="2">
        <f t="shared" si="8"/>
        <v>161.5025997188728</v>
      </c>
    </row>
    <row r="375" spans="1:5" x14ac:dyDescent="0.2">
      <c r="A375" s="1">
        <v>46419</v>
      </c>
      <c r="B375">
        <v>0.49211774117985385</v>
      </c>
      <c r="C375" s="2">
        <f t="shared" si="6"/>
        <v>0.49211774117985385</v>
      </c>
      <c r="D375" s="2">
        <f t="shared" si="7"/>
        <v>-160.55579166049603</v>
      </c>
      <c r="E375" s="2">
        <f t="shared" si="8"/>
        <v>161.54002714285571</v>
      </c>
    </row>
    <row r="376" spans="1:5" x14ac:dyDescent="0.2">
      <c r="A376" s="1">
        <v>46447</v>
      </c>
      <c r="B376">
        <v>-3.3067486642364892</v>
      </c>
      <c r="C376" s="2">
        <f t="shared" si="6"/>
        <v>-3.3067486642364892</v>
      </c>
      <c r="D376" s="2">
        <f t="shared" si="7"/>
        <v>-165.51229578447428</v>
      </c>
      <c r="E376" s="2">
        <f t="shared" si="8"/>
        <v>158.89879845600129</v>
      </c>
    </row>
    <row r="377" spans="1:5" x14ac:dyDescent="0.2">
      <c r="A377" s="1">
        <v>46478</v>
      </c>
      <c r="B377">
        <v>-2.8626032660533882</v>
      </c>
      <c r="C377" s="2">
        <f t="shared" si="6"/>
        <v>-2.8626032660533882</v>
      </c>
      <c r="D377" s="2">
        <f t="shared" si="7"/>
        <v>-166.22155809941779</v>
      </c>
      <c r="E377" s="2">
        <f t="shared" si="8"/>
        <v>160.49635156731102</v>
      </c>
    </row>
    <row r="378" spans="1:5" x14ac:dyDescent="0.2">
      <c r="A378" s="1">
        <v>46508</v>
      </c>
      <c r="B378">
        <v>-2.3864968381553364</v>
      </c>
      <c r="C378" s="2">
        <f t="shared" si="6"/>
        <v>-2.3864968381553364</v>
      </c>
      <c r="D378" s="2">
        <f t="shared" si="7"/>
        <v>-166.89472518452132</v>
      </c>
      <c r="E378" s="2">
        <f t="shared" si="8"/>
        <v>162.12173150821067</v>
      </c>
    </row>
    <row r="379" spans="1:5" x14ac:dyDescent="0.2">
      <c r="A379" s="1">
        <v>46539</v>
      </c>
      <c r="B379">
        <v>16.273020065150508</v>
      </c>
      <c r="C379" s="2">
        <f t="shared" si="6"/>
        <v>16.273020065150508</v>
      </c>
      <c r="D379" s="2">
        <f t="shared" si="7"/>
        <v>-149.3804404263152</v>
      </c>
      <c r="E379" s="2">
        <f t="shared" si="8"/>
        <v>181.92648055661624</v>
      </c>
    </row>
    <row r="380" spans="1:5" x14ac:dyDescent="0.2">
      <c r="A380" s="1">
        <v>46569</v>
      </c>
      <c r="B380">
        <v>-0.42793472304656799</v>
      </c>
      <c r="C380" s="2">
        <f t="shared" si="6"/>
        <v>-0.42793472304656799</v>
      </c>
      <c r="D380" s="2">
        <f t="shared" si="7"/>
        <v>-167.22267597603343</v>
      </c>
      <c r="E380" s="2">
        <f t="shared" si="8"/>
        <v>166.36680652994028</v>
      </c>
    </row>
    <row r="381" spans="1:5" x14ac:dyDescent="0.2">
      <c r="A381" s="1">
        <v>46600</v>
      </c>
      <c r="B381">
        <v>-7.2468233414861221</v>
      </c>
      <c r="C381" s="2">
        <f t="shared" si="6"/>
        <v>-7.2468233414861221</v>
      </c>
      <c r="D381" s="2">
        <f t="shared" si="7"/>
        <v>-175.17898122736869</v>
      </c>
      <c r="E381" s="2">
        <f t="shared" si="8"/>
        <v>160.68533454439643</v>
      </c>
    </row>
    <row r="382" spans="1:5" x14ac:dyDescent="0.2">
      <c r="A382" s="1">
        <v>46631</v>
      </c>
      <c r="B382">
        <v>-7.3425622762034246</v>
      </c>
      <c r="C382" s="2">
        <f t="shared" si="6"/>
        <v>-7.3425622762034246</v>
      </c>
      <c r="D382" s="2">
        <f t="shared" si="7"/>
        <v>-176.40835730423757</v>
      </c>
      <c r="E382" s="2">
        <f t="shared" si="8"/>
        <v>161.72323275183069</v>
      </c>
    </row>
    <row r="383" spans="1:5" x14ac:dyDescent="0.2">
      <c r="A383" s="1">
        <v>46661</v>
      </c>
      <c r="B383">
        <v>-6.7841714622050713</v>
      </c>
      <c r="C383" s="2">
        <f t="shared" si="6"/>
        <v>-6.7841714622050713</v>
      </c>
      <c r="D383" s="2">
        <f t="shared" si="7"/>
        <v>-176.97990626891755</v>
      </c>
      <c r="E383" s="2">
        <f t="shared" si="8"/>
        <v>163.41156334450739</v>
      </c>
    </row>
    <row r="384" spans="1:5" x14ac:dyDescent="0.2">
      <c r="A384" s="1">
        <v>46692</v>
      </c>
      <c r="B384">
        <v>0.77875763408923859</v>
      </c>
      <c r="C384" s="2">
        <f t="shared" si="6"/>
        <v>0.77875763408923859</v>
      </c>
      <c r="D384" s="2">
        <f t="shared" si="7"/>
        <v>-170.54329930547934</v>
      </c>
      <c r="E384" s="2">
        <f t="shared" si="8"/>
        <v>172.1008145736578</v>
      </c>
    </row>
    <row r="385" spans="1:5" x14ac:dyDescent="0.2">
      <c r="A385" s="1">
        <v>46722</v>
      </c>
      <c r="B385">
        <v>49.297011709357605</v>
      </c>
      <c r="C385" s="2">
        <f t="shared" si="6"/>
        <v>49.297011709357605</v>
      </c>
      <c r="D385" s="2">
        <f t="shared" si="7"/>
        <v>-123.14782712113447</v>
      </c>
      <c r="E385" s="2">
        <f t="shared" si="8"/>
        <v>221.74185053984968</v>
      </c>
    </row>
    <row r="386" spans="1:5" x14ac:dyDescent="0.2">
      <c r="A386" s="1">
        <v>46753</v>
      </c>
      <c r="B386">
        <v>38.921909254331169</v>
      </c>
      <c r="C386" s="2">
        <f t="shared" si="6"/>
        <v>38.921909254331169</v>
      </c>
      <c r="D386" s="2">
        <f t="shared" si="7"/>
        <v>-134.64224640632011</v>
      </c>
      <c r="E386" s="2">
        <f t="shared" si="8"/>
        <v>212.48606491498248</v>
      </c>
    </row>
    <row r="387" spans="1:5" x14ac:dyDescent="0.2">
      <c r="A387" s="1">
        <v>46784</v>
      </c>
      <c r="B387">
        <v>3.4180135380098626</v>
      </c>
      <c r="C387" s="2">
        <f t="shared" si="6"/>
        <v>3.4180135380098626</v>
      </c>
      <c r="D387" s="2">
        <f t="shared" si="7"/>
        <v>-171.26206693699785</v>
      </c>
      <c r="E387" s="2">
        <f t="shared" si="8"/>
        <v>178.09809401301757</v>
      </c>
    </row>
    <row r="388" spans="1:5" x14ac:dyDescent="0.2">
      <c r="A388" s="1">
        <v>46813</v>
      </c>
      <c r="B388">
        <v>-0.26809835354154998</v>
      </c>
      <c r="C388" s="2">
        <f t="shared" si="6"/>
        <v>-0.26809835354154998</v>
      </c>
      <c r="D388" s="2">
        <f t="shared" si="7"/>
        <v>-176.06078261811695</v>
      </c>
      <c r="E388" s="2">
        <f t="shared" si="8"/>
        <v>175.52458591103385</v>
      </c>
    </row>
    <row r="389" spans="1:5" x14ac:dyDescent="0.2">
      <c r="A389" s="1">
        <v>46844</v>
      </c>
      <c r="B389">
        <v>-3.1409572654705671</v>
      </c>
      <c r="C389" s="2">
        <f t="shared" si="6"/>
        <v>-3.1409572654705671</v>
      </c>
      <c r="D389" s="2">
        <f t="shared" si="7"/>
        <v>-180.04299331014855</v>
      </c>
      <c r="E389" s="2">
        <f t="shared" si="8"/>
        <v>173.76107877920739</v>
      </c>
    </row>
    <row r="390" spans="1:5" x14ac:dyDescent="0.2">
      <c r="A390" s="1">
        <v>46874</v>
      </c>
      <c r="B390">
        <v>-16.908566154010611</v>
      </c>
      <c r="C390" s="2">
        <f t="shared" si="6"/>
        <v>-16.908566154010611</v>
      </c>
      <c r="D390" s="2">
        <f t="shared" si="7"/>
        <v>-194.91676908344834</v>
      </c>
      <c r="E390" s="2">
        <f t="shared" si="8"/>
        <v>161.09963677542714</v>
      </c>
    </row>
    <row r="391" spans="1:5" x14ac:dyDescent="0.2">
      <c r="A391" s="1">
        <v>46905</v>
      </c>
      <c r="B391">
        <v>-13.857934212863611</v>
      </c>
      <c r="C391" s="2">
        <f t="shared" si="6"/>
        <v>-13.857934212863611</v>
      </c>
      <c r="D391" s="2">
        <f t="shared" si="7"/>
        <v>-192.96918441557949</v>
      </c>
      <c r="E391" s="2">
        <f t="shared" si="8"/>
        <v>165.2533159898523</v>
      </c>
    </row>
    <row r="392" spans="1:5" x14ac:dyDescent="0.2">
      <c r="A392" s="1">
        <v>46935</v>
      </c>
      <c r="B392">
        <v>-19.966860495147404</v>
      </c>
      <c r="C392" s="2">
        <f t="shared" si="6"/>
        <v>-19.966860495147404</v>
      </c>
      <c r="D392" s="2">
        <f t="shared" si="7"/>
        <v>-200.17810188085497</v>
      </c>
      <c r="E392" s="2">
        <f t="shared" si="8"/>
        <v>160.24438089056014</v>
      </c>
    </row>
    <row r="393" spans="1:5" x14ac:dyDescent="0.2">
      <c r="A393" s="1">
        <v>46966</v>
      </c>
      <c r="B393">
        <v>-16.421493076354398</v>
      </c>
      <c r="C393" s="2">
        <f t="shared" si="6"/>
        <v>-16.421493076354398</v>
      </c>
      <c r="D393" s="2">
        <f t="shared" si="7"/>
        <v>-197.72973137773613</v>
      </c>
      <c r="E393" s="2">
        <f t="shared" si="8"/>
        <v>164.88674522502731</v>
      </c>
    </row>
    <row r="394" spans="1:5" x14ac:dyDescent="0.2">
      <c r="A394" s="1">
        <v>46997</v>
      </c>
      <c r="B394">
        <v>-13.400824664643146</v>
      </c>
      <c r="C394" s="2">
        <f t="shared" si="6"/>
        <v>-13.400824664643146</v>
      </c>
      <c r="D394" s="2">
        <f t="shared" si="7"/>
        <v>-195.8031258005874</v>
      </c>
      <c r="E394" s="2">
        <f t="shared" si="8"/>
        <v>169.00147647130109</v>
      </c>
    </row>
    <row r="395" spans="1:5" x14ac:dyDescent="0.2">
      <c r="A395" s="1">
        <v>47027</v>
      </c>
      <c r="B395">
        <v>0.37249684711130904</v>
      </c>
      <c r="C395" s="2">
        <f t="shared" ref="C395:C421" si="9">_xlfn.FORECAST.ETS(A395,$B$2:$B$298,$A$2:$A$298,157,1)</f>
        <v>0.37249684711130904</v>
      </c>
      <c r="D395" s="2">
        <f t="shared" ref="D395:D421" si="10">C395-_xlfn.FORECAST.ETS.CONFINT(A395,$B$2:$B$298,$A$2:$A$298,0.95,157,1)</f>
        <v>-183.12099165037768</v>
      </c>
      <c r="E395" s="2">
        <f t="shared" ref="E395:E421" si="11">C395+_xlfn.FORECAST.ETS.CONFINT(A395,$B$2:$B$298,$A$2:$A$298,0.95,157,1)</f>
        <v>183.86598534460029</v>
      </c>
    </row>
    <row r="396" spans="1:5" x14ac:dyDescent="0.2">
      <c r="A396" s="1">
        <v>47058</v>
      </c>
      <c r="B396">
        <v>-0.3431701437968453</v>
      </c>
      <c r="C396" s="2">
        <f t="shared" si="9"/>
        <v>-0.3431701437968453</v>
      </c>
      <c r="D396" s="2">
        <f t="shared" si="10"/>
        <v>-184.92502761578973</v>
      </c>
      <c r="E396" s="2">
        <f t="shared" si="11"/>
        <v>184.23868732819605</v>
      </c>
    </row>
    <row r="397" spans="1:5" x14ac:dyDescent="0.2">
      <c r="A397" s="1">
        <v>47088</v>
      </c>
      <c r="B397">
        <v>1.0756388347772834</v>
      </c>
      <c r="C397" s="2">
        <f t="shared" si="9"/>
        <v>1.0756388347772834</v>
      </c>
      <c r="D397" s="2">
        <f t="shared" si="10"/>
        <v>-184.59182484202256</v>
      </c>
      <c r="E397" s="2">
        <f t="shared" si="11"/>
        <v>186.74310251157715</v>
      </c>
    </row>
    <row r="398" spans="1:5" x14ac:dyDescent="0.2">
      <c r="A398" s="1">
        <v>47119</v>
      </c>
      <c r="B398">
        <v>-1.2319692479243582</v>
      </c>
      <c r="C398" s="2">
        <f t="shared" si="9"/>
        <v>-1.2319692479243582</v>
      </c>
      <c r="D398" s="2">
        <f t="shared" si="10"/>
        <v>-187.98233055965346</v>
      </c>
      <c r="E398" s="2">
        <f t="shared" si="11"/>
        <v>185.51839206380475</v>
      </c>
    </row>
    <row r="399" spans="1:5" x14ac:dyDescent="0.2">
      <c r="A399" s="1">
        <v>47150</v>
      </c>
      <c r="B399">
        <v>-2.5399358523843532</v>
      </c>
      <c r="C399" s="2">
        <f t="shared" si="9"/>
        <v>-2.5399358523843532</v>
      </c>
      <c r="D399" s="2">
        <f t="shared" si="10"/>
        <v>-190.37053906032011</v>
      </c>
      <c r="E399" s="2">
        <f t="shared" si="11"/>
        <v>185.29066735555139</v>
      </c>
    </row>
    <row r="400" spans="1:5" x14ac:dyDescent="0.2">
      <c r="A400" s="1">
        <v>47178</v>
      </c>
      <c r="B400">
        <v>-5.3980176708676915</v>
      </c>
      <c r="C400" s="2">
        <f t="shared" si="9"/>
        <v>-5.3980176708676915</v>
      </c>
      <c r="D400" s="2">
        <f t="shared" si="10"/>
        <v>-194.30625854551008</v>
      </c>
      <c r="E400" s="2">
        <f t="shared" si="11"/>
        <v>183.5102232037747</v>
      </c>
    </row>
    <row r="401" spans="1:5" x14ac:dyDescent="0.2">
      <c r="A401" s="1">
        <v>47209</v>
      </c>
      <c r="B401">
        <v>-6.0721159396025719</v>
      </c>
      <c r="C401" s="2">
        <f t="shared" si="9"/>
        <v>-6.0721159396025719</v>
      </c>
      <c r="D401" s="2">
        <f t="shared" si="10"/>
        <v>-196.05544048345615</v>
      </c>
      <c r="E401" s="2">
        <f t="shared" si="11"/>
        <v>183.91120860425099</v>
      </c>
    </row>
    <row r="402" spans="1:5" x14ac:dyDescent="0.2">
      <c r="A402" s="1">
        <v>47239</v>
      </c>
      <c r="B402">
        <v>-6.105157939977583</v>
      </c>
      <c r="C402" s="2">
        <f t="shared" si="9"/>
        <v>-6.105157939977583</v>
      </c>
      <c r="D402" s="2">
        <f t="shared" si="10"/>
        <v>-197.16106115313684</v>
      </c>
      <c r="E402" s="2">
        <f t="shared" si="11"/>
        <v>184.9507452731817</v>
      </c>
    </row>
    <row r="403" spans="1:5" x14ac:dyDescent="0.2">
      <c r="A403" s="1">
        <v>47270</v>
      </c>
      <c r="B403">
        <v>-5.0604555196627814</v>
      </c>
      <c r="C403" s="2">
        <f t="shared" si="9"/>
        <v>-5.0604555196627814</v>
      </c>
      <c r="D403" s="2">
        <f t="shared" si="10"/>
        <v>-197.1864802063869</v>
      </c>
      <c r="E403" s="2">
        <f t="shared" si="11"/>
        <v>187.06556916706134</v>
      </c>
    </row>
    <row r="404" spans="1:5" x14ac:dyDescent="0.2">
      <c r="A404" s="1">
        <v>47300</v>
      </c>
      <c r="B404">
        <v>-3.7796322390757822</v>
      </c>
      <c r="C404" s="2">
        <f t="shared" si="9"/>
        <v>-3.7796322390757822</v>
      </c>
      <c r="D404" s="2">
        <f t="shared" si="10"/>
        <v>-196.97336785363274</v>
      </c>
      <c r="E404" s="2">
        <f t="shared" si="11"/>
        <v>189.41410337548115</v>
      </c>
    </row>
    <row r="405" spans="1:5" x14ac:dyDescent="0.2">
      <c r="A405" s="1">
        <v>47331</v>
      </c>
      <c r="B405">
        <v>-4.975030660344796</v>
      </c>
      <c r="C405" s="2">
        <f t="shared" si="9"/>
        <v>-4.975030660344796</v>
      </c>
      <c r="D405" s="2">
        <f t="shared" si="10"/>
        <v>-199.23411219049109</v>
      </c>
      <c r="E405" s="2">
        <f t="shared" si="11"/>
        <v>189.28405086980149</v>
      </c>
    </row>
    <row r="406" spans="1:5" x14ac:dyDescent="0.2">
      <c r="A406" s="1">
        <v>47362</v>
      </c>
      <c r="B406">
        <v>-5.4523007257081861</v>
      </c>
      <c r="C406" s="2">
        <f t="shared" si="9"/>
        <v>-5.4523007257081861</v>
      </c>
      <c r="D406" s="2">
        <f t="shared" si="10"/>
        <v>-200.77440761225344</v>
      </c>
      <c r="E406" s="2">
        <f t="shared" si="11"/>
        <v>189.86980616083704</v>
      </c>
    </row>
    <row r="407" spans="1:5" x14ac:dyDescent="0.2">
      <c r="A407" s="1">
        <v>47392</v>
      </c>
      <c r="B407">
        <v>-5.5939500628245415</v>
      </c>
      <c r="C407" s="2">
        <f t="shared" si="9"/>
        <v>-5.5939500628245415</v>
      </c>
      <c r="D407" s="2">
        <f t="shared" si="10"/>
        <v>-201.97680515380608</v>
      </c>
      <c r="E407" s="2">
        <f t="shared" si="11"/>
        <v>190.78890502815699</v>
      </c>
    </row>
    <row r="408" spans="1:5" x14ac:dyDescent="0.2">
      <c r="A408" s="1">
        <v>47423</v>
      </c>
      <c r="B408">
        <v>-5.6678402685812648</v>
      </c>
      <c r="C408" s="2">
        <f t="shared" si="9"/>
        <v>-5.6678402685812648</v>
      </c>
      <c r="D408" s="2">
        <f t="shared" si="10"/>
        <v>-203.10920880664759</v>
      </c>
      <c r="E408" s="2">
        <f t="shared" si="11"/>
        <v>191.77352826948504</v>
      </c>
    </row>
    <row r="409" spans="1:5" x14ac:dyDescent="0.2">
      <c r="A409" s="1">
        <v>47453</v>
      </c>
      <c r="B409">
        <v>-5.3391586052690423</v>
      </c>
      <c r="C409" s="2">
        <f t="shared" si="9"/>
        <v>-5.3391586052690423</v>
      </c>
      <c r="D409" s="2">
        <f t="shared" si="10"/>
        <v>-203.83684724693919</v>
      </c>
      <c r="E409" s="2">
        <f t="shared" si="11"/>
        <v>193.15853003640112</v>
      </c>
    </row>
    <row r="410" spans="1:5" x14ac:dyDescent="0.2">
      <c r="A410" s="1">
        <v>47484</v>
      </c>
      <c r="B410">
        <v>6.5445039474616395</v>
      </c>
      <c r="C410" s="2">
        <f t="shared" si="9"/>
        <v>6.5445039474616395</v>
      </c>
      <c r="D410" s="2">
        <f t="shared" si="10"/>
        <v>-193.00735191806845</v>
      </c>
      <c r="E410" s="2">
        <f t="shared" si="11"/>
        <v>206.09635981299172</v>
      </c>
    </row>
    <row r="411" spans="1:5" x14ac:dyDescent="0.2">
      <c r="A411" s="1">
        <v>47515</v>
      </c>
      <c r="B411">
        <v>-0.4503419809671767</v>
      </c>
      <c r="C411" s="2">
        <f t="shared" si="9"/>
        <v>-0.4503419809671767</v>
      </c>
      <c r="D411" s="2">
        <f t="shared" si="10"/>
        <v>-201.05425173361709</v>
      </c>
      <c r="E411" s="2">
        <f t="shared" si="11"/>
        <v>200.15356777168273</v>
      </c>
    </row>
    <row r="412" spans="1:5" x14ac:dyDescent="0.2">
      <c r="A412" s="1">
        <v>47543</v>
      </c>
      <c r="B412">
        <v>-4.0576845162711326</v>
      </c>
      <c r="C412" s="2">
        <f t="shared" si="9"/>
        <v>-4.0576845162711326</v>
      </c>
      <c r="D412" s="2">
        <f t="shared" si="10"/>
        <v>-205.71157346982116</v>
      </c>
      <c r="E412" s="2">
        <f t="shared" si="11"/>
        <v>197.59620443727889</v>
      </c>
    </row>
    <row r="413" spans="1:5" x14ac:dyDescent="0.2">
      <c r="A413" s="1">
        <v>47574</v>
      </c>
      <c r="B413">
        <v>-5.3863695009146504</v>
      </c>
      <c r="C413" s="2">
        <f t="shared" si="9"/>
        <v>-5.3863695009146504</v>
      </c>
      <c r="D413" s="2">
        <f t="shared" si="10"/>
        <v>-208.08820075433613</v>
      </c>
      <c r="E413" s="2">
        <f t="shared" si="11"/>
        <v>197.31546175250685</v>
      </c>
    </row>
    <row r="414" spans="1:5" x14ac:dyDescent="0.2">
      <c r="A414" s="1">
        <v>47604</v>
      </c>
      <c r="B414">
        <v>-5.6683404085397129</v>
      </c>
      <c r="C414" s="2">
        <f t="shared" si="9"/>
        <v>-5.6683404085397129</v>
      </c>
      <c r="D414" s="2">
        <f t="shared" si="10"/>
        <v>-209.41611400677587</v>
      </c>
      <c r="E414" s="2">
        <f t="shared" si="11"/>
        <v>198.07943318969646</v>
      </c>
    </row>
    <row r="415" spans="1:5" x14ac:dyDescent="0.2">
      <c r="A415" s="1">
        <v>47635</v>
      </c>
      <c r="B415">
        <v>-5.6861275895926031</v>
      </c>
      <c r="C415" s="2">
        <f t="shared" si="9"/>
        <v>-5.6861275895926031</v>
      </c>
      <c r="D415" s="2">
        <f t="shared" si="10"/>
        <v>-210.47787970945342</v>
      </c>
      <c r="E415" s="2">
        <f t="shared" si="11"/>
        <v>199.10562453026819</v>
      </c>
    </row>
    <row r="416" spans="1:5" x14ac:dyDescent="0.2">
      <c r="A416" s="1">
        <v>47665</v>
      </c>
      <c r="B416">
        <v>-5.6220445334159193</v>
      </c>
      <c r="C416" s="2">
        <f t="shared" si="9"/>
        <v>-5.6220445334159193</v>
      </c>
      <c r="D416" s="2">
        <f t="shared" si="10"/>
        <v>-211.4558466936368</v>
      </c>
      <c r="E416" s="2">
        <f t="shared" si="11"/>
        <v>200.21175762680494</v>
      </c>
    </row>
    <row r="417" spans="1:5" x14ac:dyDescent="0.2">
      <c r="A417" s="1">
        <v>47696</v>
      </c>
      <c r="B417">
        <v>-5.5198071843976786</v>
      </c>
      <c r="C417" s="2">
        <f t="shared" si="9"/>
        <v>-5.5198071843976786</v>
      </c>
      <c r="D417" s="2">
        <f t="shared" si="10"/>
        <v>-212.39376547895586</v>
      </c>
      <c r="E417" s="2">
        <f t="shared" si="11"/>
        <v>201.3541511101605</v>
      </c>
    </row>
    <row r="418" spans="1:5" x14ac:dyDescent="0.2">
      <c r="A418" s="1">
        <v>47727</v>
      </c>
      <c r="B418">
        <v>-5.4538096059950796</v>
      </c>
      <c r="C418" s="2">
        <f t="shared" si="9"/>
        <v>-5.4538096059950796</v>
      </c>
      <c r="D418" s="2">
        <f t="shared" si="10"/>
        <v>-213.36606395981764</v>
      </c>
      <c r="E418" s="2">
        <f t="shared" si="11"/>
        <v>202.45844474782749</v>
      </c>
    </row>
    <row r="419" spans="1:5" x14ac:dyDescent="0.2">
      <c r="A419" s="1">
        <v>47757</v>
      </c>
      <c r="B419">
        <v>-5.3824146341409005</v>
      </c>
      <c r="C419" s="2">
        <f t="shared" si="9"/>
        <v>-5.3824146341409005</v>
      </c>
      <c r="D419" s="2">
        <f t="shared" si="10"/>
        <v>-214.33113808037825</v>
      </c>
      <c r="E419" s="2">
        <f t="shared" si="11"/>
        <v>203.56630881209645</v>
      </c>
    </row>
    <row r="420" spans="1:5" x14ac:dyDescent="0.2">
      <c r="A420" s="1">
        <v>47788</v>
      </c>
      <c r="B420">
        <v>-5.3291558715142227</v>
      </c>
      <c r="C420" s="2">
        <f t="shared" si="9"/>
        <v>-5.3291558715142227</v>
      </c>
      <c r="D420" s="2">
        <f t="shared" si="10"/>
        <v>-215.31255384958885</v>
      </c>
      <c r="E420" s="2">
        <f t="shared" si="11"/>
        <v>204.65424210656042</v>
      </c>
    </row>
    <row r="421" spans="1:5" x14ac:dyDescent="0.2">
      <c r="A421" s="1">
        <v>47818</v>
      </c>
      <c r="B421">
        <v>-5.2903910141720241</v>
      </c>
      <c r="C421" s="2">
        <f t="shared" si="9"/>
        <v>-5.2903910141720241</v>
      </c>
      <c r="D421" s="2">
        <f t="shared" si="10"/>
        <v>-216.30670068784789</v>
      </c>
      <c r="E421" s="2">
        <f t="shared" si="11"/>
        <v>205.72591865950383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556CA-D6F8-4508-A934-6BB61185ACDE}">
  <dimension ref="A1:H421"/>
  <sheetViews>
    <sheetView topLeftCell="A28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11" customWidth="1"/>
    <col min="3" max="3" width="19.85546875" customWidth="1"/>
    <col min="4" max="4" width="35.140625" customWidth="1"/>
    <col min="5" max="5" width="34.85546875" customWidth="1"/>
    <col min="7" max="7" width="10.28515625" customWidth="1"/>
    <col min="8" max="8" width="8.42578125" customWidth="1"/>
  </cols>
  <sheetData>
    <row r="1" spans="1:8" x14ac:dyDescent="0.2">
      <c r="A1" t="s">
        <v>9</v>
      </c>
      <c r="B1" t="s">
        <v>4</v>
      </c>
      <c r="C1" t="s">
        <v>31</v>
      </c>
      <c r="D1" t="s">
        <v>32</v>
      </c>
      <c r="E1" t="s">
        <v>33</v>
      </c>
      <c r="G1" t="s">
        <v>13</v>
      </c>
      <c r="H1" t="s">
        <v>14</v>
      </c>
    </row>
    <row r="2" spans="1:8" x14ac:dyDescent="0.2">
      <c r="A2" s="1">
        <v>35065</v>
      </c>
      <c r="B2" s="2">
        <v>1.1069999999999999E-6</v>
      </c>
      <c r="G2" t="s">
        <v>15</v>
      </c>
      <c r="H2" s="3">
        <f>_xlfn.FORECAST.ETS.STAT($B$2:$B$298,$A$2:$A$298,1,157,1)</f>
        <v>0.5</v>
      </c>
    </row>
    <row r="3" spans="1:8" x14ac:dyDescent="0.2">
      <c r="A3" s="1">
        <v>35096</v>
      </c>
      <c r="B3" s="2">
        <v>1.252E-6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5.0009999999999998E-7</v>
      </c>
      <c r="G4" t="s">
        <v>17</v>
      </c>
      <c r="H4" s="3">
        <f>_xlfn.FORECAST.ETS.STAT($B$2:$B$298,$A$2:$A$298,3,157,1)</f>
        <v>0.499</v>
      </c>
    </row>
    <row r="5" spans="1:8" x14ac:dyDescent="0.2">
      <c r="A5" s="1">
        <v>35156</v>
      </c>
      <c r="B5" s="2">
        <v>1.2810000000000001E-6</v>
      </c>
      <c r="G5" t="s">
        <v>18</v>
      </c>
      <c r="H5" s="3">
        <f>_xlfn.FORECAST.ETS.STAT($B$2:$B$298,$A$2:$A$298,4,157,1)</f>
        <v>0.89804704304382821</v>
      </c>
    </row>
    <row r="6" spans="1:8" x14ac:dyDescent="0.2">
      <c r="A6" s="1">
        <v>35186</v>
      </c>
      <c r="B6" s="2">
        <v>9.0820000000000005E-7</v>
      </c>
      <c r="G6" t="s">
        <v>19</v>
      </c>
      <c r="H6" s="3">
        <f>_xlfn.FORECAST.ETS.STAT($B$2:$B$298,$A$2:$A$298,5,157,1)</f>
        <v>1.706119324636477</v>
      </c>
    </row>
    <row r="7" spans="1:8" x14ac:dyDescent="0.2">
      <c r="A7" s="1">
        <v>35217</v>
      </c>
      <c r="B7" s="2">
        <v>4.6810000000000002E-7</v>
      </c>
      <c r="G7" t="s">
        <v>20</v>
      </c>
      <c r="H7" s="3">
        <f>_xlfn.FORECAST.ETS.STAT($B$2:$B$298,$A$2:$A$298,6,157,1)</f>
        <v>1.0280471699129375E-2</v>
      </c>
    </row>
    <row r="8" spans="1:8" x14ac:dyDescent="0.2">
      <c r="A8" s="1">
        <v>35247</v>
      </c>
      <c r="B8" s="2">
        <v>5.5939999999999999E-7</v>
      </c>
      <c r="G8" t="s">
        <v>21</v>
      </c>
      <c r="H8" s="3">
        <f>_xlfn.FORECAST.ETS.STAT($B$2:$B$298,$A$2:$A$298,7,157,1)</f>
        <v>2.6894976563422983E-2</v>
      </c>
    </row>
    <row r="9" spans="1:8" x14ac:dyDescent="0.2">
      <c r="A9" s="1">
        <v>35278</v>
      </c>
      <c r="B9" s="2">
        <v>1.9250000000000002E-6</v>
      </c>
    </row>
    <row r="10" spans="1:8" x14ac:dyDescent="0.2">
      <c r="A10" s="1">
        <v>35309</v>
      </c>
      <c r="B10" s="2">
        <v>6.6589999999999995E-7</v>
      </c>
    </row>
    <row r="11" spans="1:8" x14ac:dyDescent="0.2">
      <c r="A11" s="1">
        <v>35339</v>
      </c>
      <c r="B11" s="2">
        <v>5.4769999999999996E-7</v>
      </c>
    </row>
    <row r="12" spans="1:8" x14ac:dyDescent="0.2">
      <c r="A12" s="1">
        <v>35370</v>
      </c>
      <c r="B12" s="2">
        <v>8.3020000000000001E-7</v>
      </c>
    </row>
    <row r="13" spans="1:8" x14ac:dyDescent="0.2">
      <c r="A13" s="1">
        <v>35400</v>
      </c>
      <c r="B13" s="2">
        <v>4.1330000000000001E-6</v>
      </c>
    </row>
    <row r="14" spans="1:8" x14ac:dyDescent="0.2">
      <c r="A14" s="1">
        <v>35431</v>
      </c>
      <c r="B14" s="2">
        <v>1.1400000000000001E-6</v>
      </c>
    </row>
    <row r="15" spans="1:8" x14ac:dyDescent="0.2">
      <c r="A15" s="1">
        <v>35462</v>
      </c>
      <c r="B15" s="2">
        <v>6.5580000000000004E-7</v>
      </c>
    </row>
    <row r="16" spans="1:8" x14ac:dyDescent="0.2">
      <c r="A16" s="1">
        <v>35490</v>
      </c>
      <c r="B16" s="2">
        <v>2.4789999999999999E-6</v>
      </c>
    </row>
    <row r="17" spans="1:2" x14ac:dyDescent="0.2">
      <c r="A17" s="1">
        <v>35521</v>
      </c>
      <c r="B17" s="2">
        <v>3.0790000000000001E-6</v>
      </c>
    </row>
    <row r="18" spans="1:2" x14ac:dyDescent="0.2">
      <c r="A18" s="1">
        <v>35551</v>
      </c>
      <c r="B18" s="2">
        <v>1.2449999999999999E-5</v>
      </c>
    </row>
    <row r="19" spans="1:2" x14ac:dyDescent="0.2">
      <c r="A19" s="1">
        <v>35582</v>
      </c>
      <c r="B19" s="2">
        <v>1.3009999999999999E-6</v>
      </c>
    </row>
    <row r="20" spans="1:2" x14ac:dyDescent="0.2">
      <c r="A20" s="1">
        <v>35612</v>
      </c>
      <c r="B20" s="2">
        <v>3.9989999999999997E-7</v>
      </c>
    </row>
    <row r="21" spans="1:2" x14ac:dyDescent="0.2">
      <c r="A21" s="1">
        <v>35643</v>
      </c>
      <c r="B21" s="2">
        <v>6.5919999999999997E-7</v>
      </c>
    </row>
    <row r="22" spans="1:2" x14ac:dyDescent="0.2">
      <c r="A22" s="1">
        <v>35674</v>
      </c>
      <c r="B22" s="2">
        <v>8.4619999999999996E-6</v>
      </c>
    </row>
    <row r="23" spans="1:2" x14ac:dyDescent="0.2">
      <c r="A23" s="1">
        <v>35704</v>
      </c>
      <c r="B23" s="2">
        <v>1.4440000000000001E-4</v>
      </c>
    </row>
    <row r="24" spans="1:2" x14ac:dyDescent="0.2">
      <c r="A24" s="1">
        <v>35735</v>
      </c>
      <c r="B24" s="2">
        <v>4.1959999999999998E-5</v>
      </c>
    </row>
    <row r="25" spans="1:2" x14ac:dyDescent="0.2">
      <c r="A25" s="1">
        <v>35765</v>
      </c>
      <c r="B25" s="2">
        <v>9.2089999999999994E-5</v>
      </c>
    </row>
    <row r="26" spans="1:2" x14ac:dyDescent="0.2">
      <c r="A26" s="1">
        <v>35796</v>
      </c>
      <c r="B26" s="2">
        <v>4.1399999999999997E-5</v>
      </c>
    </row>
    <row r="27" spans="1:2" x14ac:dyDescent="0.2">
      <c r="A27" s="1">
        <v>35827</v>
      </c>
      <c r="B27" s="2">
        <v>2.1719999999999999E-5</v>
      </c>
    </row>
    <row r="28" spans="1:2" x14ac:dyDescent="0.2">
      <c r="A28" s="1">
        <v>35855</v>
      </c>
      <c r="B28" s="2">
        <v>9.3330000000000003E-5</v>
      </c>
    </row>
    <row r="29" spans="1:2" x14ac:dyDescent="0.2">
      <c r="A29" s="1">
        <v>35886</v>
      </c>
      <c r="B29" s="2">
        <v>9.8740000000000007E-5</v>
      </c>
    </row>
    <row r="30" spans="1:2" x14ac:dyDescent="0.2">
      <c r="A30" s="1">
        <v>35916</v>
      </c>
      <c r="B30" s="2">
        <v>1.995E-4</v>
      </c>
    </row>
    <row r="31" spans="1:2" x14ac:dyDescent="0.2">
      <c r="A31" s="1">
        <v>35947</v>
      </c>
      <c r="B31" s="2">
        <v>5.1239999999999997E-5</v>
      </c>
    </row>
    <row r="32" spans="1:2" x14ac:dyDescent="0.2">
      <c r="A32" s="1">
        <v>35977</v>
      </c>
      <c r="B32" s="2">
        <v>2.6439999999999998E-4</v>
      </c>
    </row>
    <row r="33" spans="1:2" x14ac:dyDescent="0.2">
      <c r="A33" s="1">
        <v>36008</v>
      </c>
      <c r="B33" s="2">
        <v>7.3559999999999999E-4</v>
      </c>
    </row>
    <row r="34" spans="1:2" x14ac:dyDescent="0.2">
      <c r="A34" s="1">
        <v>36039</v>
      </c>
      <c r="B34" s="2">
        <v>1.085E-2</v>
      </c>
    </row>
    <row r="35" spans="1:2" x14ac:dyDescent="0.2">
      <c r="A35" s="1">
        <v>36069</v>
      </c>
      <c r="B35" s="2">
        <v>2.4139999999999999E-3</v>
      </c>
    </row>
    <row r="36" spans="1:2" x14ac:dyDescent="0.2">
      <c r="A36" s="1">
        <v>36100</v>
      </c>
      <c r="B36" s="2">
        <v>6.332E-4</v>
      </c>
    </row>
    <row r="37" spans="1:2" x14ac:dyDescent="0.2">
      <c r="A37" s="1">
        <v>36130</v>
      </c>
      <c r="B37" s="2">
        <v>9.1479999999999999E-3</v>
      </c>
    </row>
    <row r="38" spans="1:2" x14ac:dyDescent="0.2">
      <c r="A38" s="1">
        <v>36161</v>
      </c>
      <c r="B38" s="2">
        <v>7.8770000000000003E-3</v>
      </c>
    </row>
    <row r="39" spans="1:2" x14ac:dyDescent="0.2">
      <c r="A39" s="1">
        <v>36192</v>
      </c>
      <c r="B39" s="2">
        <v>2.1159999999999999E-4</v>
      </c>
    </row>
    <row r="40" spans="1:2" x14ac:dyDescent="0.2">
      <c r="A40" s="1">
        <v>36220</v>
      </c>
      <c r="B40" s="2">
        <v>2.1159999999999999E-4</v>
      </c>
    </row>
    <row r="41" spans="1:2" x14ac:dyDescent="0.2">
      <c r="A41" s="1">
        <v>36251</v>
      </c>
      <c r="B41" s="2">
        <v>4.259E-4</v>
      </c>
    </row>
    <row r="42" spans="1:2" x14ac:dyDescent="0.2">
      <c r="A42" s="1">
        <v>36281</v>
      </c>
      <c r="B42" s="2">
        <v>3.0509999999999999E-3</v>
      </c>
    </row>
    <row r="43" spans="1:2" x14ac:dyDescent="0.2">
      <c r="A43" s="1">
        <v>36312</v>
      </c>
      <c r="B43" s="2">
        <v>9.1599999999999997E-3</v>
      </c>
    </row>
    <row r="44" spans="1:2" x14ac:dyDescent="0.2">
      <c r="A44" s="1">
        <v>36342</v>
      </c>
      <c r="B44" s="2">
        <v>3.091E-2</v>
      </c>
    </row>
    <row r="45" spans="1:2" x14ac:dyDescent="0.2">
      <c r="A45" s="1">
        <v>36373</v>
      </c>
      <c r="B45" s="2">
        <v>2.478E-2</v>
      </c>
    </row>
    <row r="46" spans="1:2" x14ac:dyDescent="0.2">
      <c r="A46" s="1">
        <v>36404</v>
      </c>
      <c r="B46" s="2">
        <v>2.647E-2</v>
      </c>
    </row>
    <row r="47" spans="1:2" x14ac:dyDescent="0.2">
      <c r="A47" s="1">
        <v>36434</v>
      </c>
      <c r="B47" s="2">
        <v>2.4450000000000001E-3</v>
      </c>
    </row>
    <row r="48" spans="1:2" x14ac:dyDescent="0.2">
      <c r="A48" s="1">
        <v>36465</v>
      </c>
      <c r="B48" s="2">
        <v>1.546E-2</v>
      </c>
    </row>
    <row r="49" spans="1:2" x14ac:dyDescent="0.2">
      <c r="A49" s="1">
        <v>36495</v>
      </c>
      <c r="B49" s="2">
        <v>1.1650000000000001E-2</v>
      </c>
    </row>
    <row r="50" spans="1:2" x14ac:dyDescent="0.2">
      <c r="A50" s="1">
        <v>36526</v>
      </c>
      <c r="B50" s="2">
        <v>8.5070000000000007E-3</v>
      </c>
    </row>
    <row r="51" spans="1:2" x14ac:dyDescent="0.2">
      <c r="A51" s="1">
        <v>36557</v>
      </c>
      <c r="B51" s="2">
        <v>3.8180000000000002E-3</v>
      </c>
    </row>
    <row r="52" spans="1:2" x14ac:dyDescent="0.2">
      <c r="A52" s="1">
        <v>36586</v>
      </c>
      <c r="B52" s="2">
        <v>0.1057</v>
      </c>
    </row>
    <row r="53" spans="1:2" x14ac:dyDescent="0.2">
      <c r="A53" s="1">
        <v>36617</v>
      </c>
      <c r="B53" s="2">
        <v>0.11219999999999999</v>
      </c>
    </row>
    <row r="54" spans="1:2" x14ac:dyDescent="0.2">
      <c r="A54" s="1">
        <v>36647</v>
      </c>
      <c r="B54" s="2">
        <v>3.2640000000000002E-2</v>
      </c>
    </row>
    <row r="55" spans="1:2" x14ac:dyDescent="0.2">
      <c r="A55" s="1">
        <v>36678</v>
      </c>
      <c r="B55" s="2">
        <v>1.17E-2</v>
      </c>
    </row>
    <row r="56" spans="1:2" x14ac:dyDescent="0.2">
      <c r="A56" s="1">
        <v>36708</v>
      </c>
      <c r="B56" s="2">
        <v>1.025E-2</v>
      </c>
    </row>
    <row r="57" spans="1:2" x14ac:dyDescent="0.2">
      <c r="A57" s="1">
        <v>36739</v>
      </c>
      <c r="B57" s="2">
        <v>6.757E-3</v>
      </c>
    </row>
    <row r="58" spans="1:2" x14ac:dyDescent="0.2">
      <c r="A58" s="1">
        <v>36770</v>
      </c>
      <c r="B58" s="2">
        <v>1.6729999999999998E-2</v>
      </c>
    </row>
    <row r="59" spans="1:2" x14ac:dyDescent="0.2">
      <c r="A59" s="1">
        <v>36800</v>
      </c>
      <c r="B59" s="2">
        <v>4.2909999999999997E-2</v>
      </c>
    </row>
    <row r="60" spans="1:2" x14ac:dyDescent="0.2">
      <c r="A60" s="1">
        <v>36831</v>
      </c>
      <c r="B60" s="2">
        <v>3.9149999999999997E-2</v>
      </c>
    </row>
    <row r="61" spans="1:2" x14ac:dyDescent="0.2">
      <c r="A61" s="1">
        <v>36861</v>
      </c>
      <c r="B61" s="2">
        <v>3.0609999999999998E-2</v>
      </c>
    </row>
    <row r="62" spans="1:2" x14ac:dyDescent="0.2">
      <c r="A62" s="1">
        <v>36892</v>
      </c>
      <c r="B62" s="2">
        <v>8.2089999999999993E-3</v>
      </c>
    </row>
    <row r="63" spans="1:2" x14ac:dyDescent="0.2">
      <c r="A63" s="1">
        <v>36923</v>
      </c>
      <c r="B63" s="2">
        <v>5.6880000000000003E-3</v>
      </c>
    </row>
    <row r="64" spans="1:2" x14ac:dyDescent="0.2">
      <c r="A64" s="1">
        <v>36951</v>
      </c>
      <c r="B64" s="2">
        <v>2.1250000000000002E-3</v>
      </c>
    </row>
    <row r="65" spans="1:2" x14ac:dyDescent="0.2">
      <c r="A65" s="1">
        <v>36982</v>
      </c>
      <c r="B65" s="2">
        <v>0.19939999999999999</v>
      </c>
    </row>
    <row r="66" spans="1:2" x14ac:dyDescent="0.2">
      <c r="A66" s="1">
        <v>37012</v>
      </c>
      <c r="B66" s="2">
        <v>2.2040000000000001E-2</v>
      </c>
    </row>
    <row r="67" spans="1:2" x14ac:dyDescent="0.2">
      <c r="A67" s="1">
        <v>37043</v>
      </c>
      <c r="B67" s="2">
        <v>3.7209999999999999E-3</v>
      </c>
    </row>
    <row r="68" spans="1:2" x14ac:dyDescent="0.2">
      <c r="A68" s="1">
        <v>37073</v>
      </c>
      <c r="B68" s="2">
        <v>2.4550000000000002E-3</v>
      </c>
    </row>
    <row r="69" spans="1:2" x14ac:dyDescent="0.2">
      <c r="A69" s="1">
        <v>37104</v>
      </c>
      <c r="B69" s="2">
        <v>1.0269999999999999E-3</v>
      </c>
    </row>
    <row r="70" spans="1:2" x14ac:dyDescent="0.2">
      <c r="A70" s="1">
        <v>37135</v>
      </c>
      <c r="B70" s="2">
        <v>1.9959999999999999E-2</v>
      </c>
    </row>
    <row r="71" spans="1:2" x14ac:dyDescent="0.2">
      <c r="A71" s="1">
        <v>37165</v>
      </c>
      <c r="B71" s="2">
        <v>0.36059999999999998</v>
      </c>
    </row>
    <row r="72" spans="1:2" x14ac:dyDescent="0.2">
      <c r="A72" s="1">
        <v>37196</v>
      </c>
      <c r="B72" s="2">
        <v>0.2147</v>
      </c>
    </row>
    <row r="73" spans="1:2" x14ac:dyDescent="0.2">
      <c r="A73" s="1">
        <v>37226</v>
      </c>
      <c r="B73" s="2">
        <v>0.11260000000000001</v>
      </c>
    </row>
    <row r="74" spans="1:2" x14ac:dyDescent="0.2">
      <c r="A74" s="1">
        <v>37257</v>
      </c>
      <c r="B74" s="2">
        <v>0.14899999999999999</v>
      </c>
    </row>
    <row r="75" spans="1:2" x14ac:dyDescent="0.2">
      <c r="A75" s="1">
        <v>37288</v>
      </c>
      <c r="B75" s="2">
        <v>0.1653</v>
      </c>
    </row>
    <row r="76" spans="1:2" x14ac:dyDescent="0.2">
      <c r="A76" s="1">
        <v>37316</v>
      </c>
      <c r="B76" s="2">
        <v>5.7669999999999999E-2</v>
      </c>
    </row>
    <row r="77" spans="1:2" x14ac:dyDescent="0.2">
      <c r="A77" s="1">
        <v>37347</v>
      </c>
      <c r="B77" s="2">
        <v>8.5099999999999995E-2</v>
      </c>
    </row>
    <row r="78" spans="1:2" x14ac:dyDescent="0.2">
      <c r="A78" s="1">
        <v>37377</v>
      </c>
      <c r="B78" s="2">
        <v>7.9179999999999997E-3</v>
      </c>
    </row>
    <row r="79" spans="1:2" x14ac:dyDescent="0.2">
      <c r="A79" s="1">
        <v>37408</v>
      </c>
      <c r="B79" s="2">
        <v>1.485E-2</v>
      </c>
    </row>
    <row r="80" spans="1:2" x14ac:dyDescent="0.2">
      <c r="A80" s="1">
        <v>37438</v>
      </c>
      <c r="B80" s="2">
        <v>7.1939999999999999E-3</v>
      </c>
    </row>
    <row r="81" spans="1:2" x14ac:dyDescent="0.2">
      <c r="A81" s="1">
        <v>37469</v>
      </c>
      <c r="B81" s="2">
        <v>7.1760000000000004E-2</v>
      </c>
    </row>
    <row r="82" spans="1:2" x14ac:dyDescent="0.2">
      <c r="A82" s="1">
        <v>37500</v>
      </c>
      <c r="B82" s="2">
        <v>2.4680000000000001E-2</v>
      </c>
    </row>
    <row r="83" spans="1:2" x14ac:dyDescent="0.2">
      <c r="A83" s="1">
        <v>37530</v>
      </c>
      <c r="B83" s="2">
        <v>2.947E-2</v>
      </c>
    </row>
    <row r="84" spans="1:2" x14ac:dyDescent="0.2">
      <c r="A84" s="1">
        <v>37561</v>
      </c>
      <c r="B84" s="2">
        <v>1.5980000000000001E-2</v>
      </c>
    </row>
    <row r="85" spans="1:2" x14ac:dyDescent="0.2">
      <c r="A85" s="1">
        <v>37591</v>
      </c>
      <c r="B85" s="2">
        <v>1.2710000000000001E-2</v>
      </c>
    </row>
    <row r="86" spans="1:2" x14ac:dyDescent="0.2">
      <c r="A86" s="1">
        <v>37622</v>
      </c>
      <c r="B86" s="2">
        <v>8.5039999999999996E-4</v>
      </c>
    </row>
    <row r="87" spans="1:2" x14ac:dyDescent="0.2">
      <c r="A87" s="1">
        <v>37653</v>
      </c>
      <c r="B87" s="2">
        <v>1.2700000000000001E-3</v>
      </c>
    </row>
    <row r="88" spans="1:2" x14ac:dyDescent="0.2">
      <c r="A88" s="1">
        <v>37681</v>
      </c>
      <c r="B88" s="2">
        <v>1.2459999999999999E-3</v>
      </c>
    </row>
    <row r="89" spans="1:2" x14ac:dyDescent="0.2">
      <c r="A89" s="1">
        <v>37712</v>
      </c>
      <c r="B89" s="2">
        <v>6.5399999999999998E-3</v>
      </c>
    </row>
    <row r="90" spans="1:2" x14ac:dyDescent="0.2">
      <c r="A90" s="1">
        <v>37742</v>
      </c>
      <c r="B90" s="2">
        <v>1.2E-2</v>
      </c>
    </row>
    <row r="91" spans="1:2" x14ac:dyDescent="0.2">
      <c r="A91" s="1">
        <v>37773</v>
      </c>
      <c r="B91" s="2">
        <v>1.2819999999999999E-3</v>
      </c>
    </row>
    <row r="92" spans="1:2" x14ac:dyDescent="0.2">
      <c r="A92" s="1">
        <v>37803</v>
      </c>
      <c r="B92" s="2">
        <v>8.5630000000000005E-4</v>
      </c>
    </row>
    <row r="93" spans="1:2" x14ac:dyDescent="0.2">
      <c r="A93" s="1">
        <v>37834</v>
      </c>
      <c r="B93" s="2">
        <v>5.819E-4</v>
      </c>
    </row>
    <row r="94" spans="1:2" x14ac:dyDescent="0.2">
      <c r="A94" s="1">
        <v>37865</v>
      </c>
      <c r="B94" s="2">
        <v>3.1980000000000002E-4</v>
      </c>
    </row>
    <row r="95" spans="1:2" x14ac:dyDescent="0.2">
      <c r="A95" s="1">
        <v>37895</v>
      </c>
      <c r="B95" s="2">
        <v>1.709E-3</v>
      </c>
    </row>
    <row r="96" spans="1:2" x14ac:dyDescent="0.2">
      <c r="A96" s="1">
        <v>37926</v>
      </c>
      <c r="B96" s="2">
        <v>8.3309999999999995E-2</v>
      </c>
    </row>
    <row r="97" spans="1:2" x14ac:dyDescent="0.2">
      <c r="A97" s="1">
        <v>37956</v>
      </c>
      <c r="B97" s="2">
        <v>5.7970000000000001E-3</v>
      </c>
    </row>
    <row r="98" spans="1:2" x14ac:dyDescent="0.2">
      <c r="A98" s="1">
        <v>37987</v>
      </c>
      <c r="B98" s="2">
        <v>7.5469999999999997E-4</v>
      </c>
    </row>
    <row r="99" spans="1:2" x14ac:dyDescent="0.2">
      <c r="A99" s="1">
        <v>38018</v>
      </c>
      <c r="B99" s="2">
        <v>7.9129999999999996E-5</v>
      </c>
    </row>
    <row r="100" spans="1:2" x14ac:dyDescent="0.2">
      <c r="A100" s="1">
        <v>38047</v>
      </c>
      <c r="B100" s="2">
        <v>3.8890000000000002E-4</v>
      </c>
    </row>
    <row r="101" spans="1:2" x14ac:dyDescent="0.2">
      <c r="A101" s="1">
        <v>38078</v>
      </c>
      <c r="B101" s="2">
        <v>1.919E-4</v>
      </c>
    </row>
    <row r="102" spans="1:2" x14ac:dyDescent="0.2">
      <c r="A102" s="1">
        <v>38108</v>
      </c>
      <c r="B102" s="2">
        <v>6.3509999999999993E-5</v>
      </c>
    </row>
    <row r="103" spans="1:2" x14ac:dyDescent="0.2">
      <c r="A103" s="1">
        <v>38139</v>
      </c>
      <c r="B103" s="2">
        <v>1.187E-4</v>
      </c>
    </row>
    <row r="104" spans="1:2" x14ac:dyDescent="0.2">
      <c r="A104" s="1">
        <v>38169</v>
      </c>
      <c r="B104" s="2">
        <v>2.3580000000000001E-5</v>
      </c>
    </row>
    <row r="105" spans="1:2" x14ac:dyDescent="0.2">
      <c r="A105" s="1">
        <v>38200</v>
      </c>
      <c r="B105" s="2">
        <v>2.8419999999999999E-5</v>
      </c>
    </row>
    <row r="106" spans="1:2" x14ac:dyDescent="0.2">
      <c r="A106" s="1">
        <v>38231</v>
      </c>
      <c r="B106" s="2">
        <v>2.9050000000000001E-5</v>
      </c>
    </row>
    <row r="107" spans="1:2" x14ac:dyDescent="0.2">
      <c r="A107" s="1">
        <v>38261</v>
      </c>
      <c r="B107" s="2">
        <v>2.5760000000000001E-5</v>
      </c>
    </row>
    <row r="108" spans="1:2" x14ac:dyDescent="0.2">
      <c r="A108" s="1">
        <v>38292</v>
      </c>
      <c r="B108" s="2">
        <v>6.9249999999999997E-4</v>
      </c>
    </row>
    <row r="109" spans="1:2" x14ac:dyDescent="0.2">
      <c r="A109" s="1">
        <v>38322</v>
      </c>
      <c r="B109" s="2">
        <v>3.4289999999999999E-4</v>
      </c>
    </row>
    <row r="110" spans="1:2" x14ac:dyDescent="0.2">
      <c r="A110" s="1">
        <v>38353</v>
      </c>
      <c r="B110" s="2">
        <v>1.4669999999999999E-4</v>
      </c>
    </row>
    <row r="111" spans="1:2" x14ac:dyDescent="0.2">
      <c r="A111" s="1">
        <v>38384</v>
      </c>
      <c r="B111" s="2">
        <v>1.224E-5</v>
      </c>
    </row>
    <row r="112" spans="1:2" x14ac:dyDescent="0.2">
      <c r="A112" s="1">
        <v>38412</v>
      </c>
      <c r="B112" s="2">
        <v>9.7040000000000006E-6</v>
      </c>
    </row>
    <row r="113" spans="1:2" x14ac:dyDescent="0.2">
      <c r="A113" s="1">
        <v>38443</v>
      </c>
      <c r="B113" s="2">
        <v>6.3300000000000004E-6</v>
      </c>
    </row>
    <row r="114" spans="1:2" x14ac:dyDescent="0.2">
      <c r="A114" s="1">
        <v>38473</v>
      </c>
      <c r="B114" s="2">
        <v>2.7090000000000003E-4</v>
      </c>
    </row>
    <row r="115" spans="1:2" x14ac:dyDescent="0.2">
      <c r="A115" s="1">
        <v>38504</v>
      </c>
      <c r="B115" s="2">
        <v>4.8479999999999997E-5</v>
      </c>
    </row>
    <row r="116" spans="1:2" x14ac:dyDescent="0.2">
      <c r="A116" s="1">
        <v>38534</v>
      </c>
      <c r="B116" s="2">
        <v>8.0820000000000002E-5</v>
      </c>
    </row>
    <row r="117" spans="1:2" x14ac:dyDescent="0.2">
      <c r="A117" s="1">
        <v>38565</v>
      </c>
      <c r="B117" s="2">
        <v>8.7100000000000003E-5</v>
      </c>
    </row>
    <row r="118" spans="1:2" x14ac:dyDescent="0.2">
      <c r="A118" s="1">
        <v>38596</v>
      </c>
      <c r="B118" s="2">
        <v>1.385E-5</v>
      </c>
    </row>
    <row r="119" spans="1:2" x14ac:dyDescent="0.2">
      <c r="A119" s="1">
        <v>38626</v>
      </c>
      <c r="B119" s="2">
        <v>7.2749999999999998E-6</v>
      </c>
    </row>
    <row r="120" spans="1:2" x14ac:dyDescent="0.2">
      <c r="A120" s="1">
        <v>38657</v>
      </c>
      <c r="B120" s="2">
        <v>1.101E-5</v>
      </c>
    </row>
    <row r="121" spans="1:2" x14ac:dyDescent="0.2">
      <c r="A121" s="1">
        <v>38687</v>
      </c>
      <c r="B121" s="2">
        <v>7.2329999999999994E-5</v>
      </c>
    </row>
    <row r="122" spans="1:2" x14ac:dyDescent="0.2">
      <c r="A122" s="1">
        <v>38718</v>
      </c>
      <c r="B122" s="2">
        <v>9.3370000000000006E-6</v>
      </c>
    </row>
    <row r="123" spans="1:2" x14ac:dyDescent="0.2">
      <c r="A123" s="1">
        <v>38749</v>
      </c>
      <c r="B123" s="2">
        <v>1.237E-6</v>
      </c>
    </row>
    <row r="124" spans="1:2" x14ac:dyDescent="0.2">
      <c r="A124" s="1">
        <v>38777</v>
      </c>
      <c r="B124" s="2">
        <v>2.8569999999999999E-6</v>
      </c>
    </row>
    <row r="125" spans="1:2" x14ac:dyDescent="0.2">
      <c r="A125" s="1">
        <v>38808</v>
      </c>
      <c r="B125" s="2">
        <v>2.7920000000000001E-6</v>
      </c>
    </row>
    <row r="126" spans="1:2" x14ac:dyDescent="0.2">
      <c r="A126" s="1">
        <v>38838</v>
      </c>
      <c r="B126" s="2">
        <v>1.258E-5</v>
      </c>
    </row>
    <row r="127" spans="1:2" x14ac:dyDescent="0.2">
      <c r="A127" s="1">
        <v>38869</v>
      </c>
      <c r="B127" s="2">
        <v>6.4880000000000004E-6</v>
      </c>
    </row>
    <row r="128" spans="1:2" x14ac:dyDescent="0.2">
      <c r="A128" s="1">
        <v>38899</v>
      </c>
      <c r="B128" s="2">
        <v>2.3269999999999999E-6</v>
      </c>
    </row>
    <row r="129" spans="1:2" x14ac:dyDescent="0.2">
      <c r="A129" s="1">
        <v>38930</v>
      </c>
      <c r="B129" s="2">
        <v>1.7179999999999999E-6</v>
      </c>
    </row>
    <row r="130" spans="1:2" x14ac:dyDescent="0.2">
      <c r="A130" s="1">
        <v>38961</v>
      </c>
      <c r="B130" s="2">
        <v>6.2310000000000001E-6</v>
      </c>
    </row>
    <row r="131" spans="1:2" x14ac:dyDescent="0.2">
      <c r="A131" s="1">
        <v>38991</v>
      </c>
      <c r="B131" s="2">
        <v>1.558E-5</v>
      </c>
    </row>
    <row r="132" spans="1:2" x14ac:dyDescent="0.2">
      <c r="A132" s="1">
        <v>39022</v>
      </c>
      <c r="B132" s="2">
        <v>6.5969999999999997E-6</v>
      </c>
    </row>
    <row r="133" spans="1:2" x14ac:dyDescent="0.2">
      <c r="A133" s="1">
        <v>39052</v>
      </c>
      <c r="B133" s="2">
        <v>8.2949999999999994E-6</v>
      </c>
    </row>
    <row r="134" spans="1:2" x14ac:dyDescent="0.2">
      <c r="A134" s="1">
        <v>39083</v>
      </c>
      <c r="B134" s="2">
        <v>9.2040000000000003E-6</v>
      </c>
    </row>
    <row r="135" spans="1:2" x14ac:dyDescent="0.2">
      <c r="A135" s="1">
        <v>39114</v>
      </c>
      <c r="B135" s="2">
        <v>6.3419999999999996E-6</v>
      </c>
    </row>
    <row r="136" spans="1:2" x14ac:dyDescent="0.2">
      <c r="A136" s="1">
        <v>39142</v>
      </c>
      <c r="B136" s="2">
        <v>2.6819999999999999E-6</v>
      </c>
    </row>
    <row r="137" spans="1:2" x14ac:dyDescent="0.2">
      <c r="A137" s="1">
        <v>39173</v>
      </c>
      <c r="B137" s="2">
        <v>1.0349999999999999E-5</v>
      </c>
    </row>
    <row r="138" spans="1:2" x14ac:dyDescent="0.2">
      <c r="A138" s="1">
        <v>39203</v>
      </c>
      <c r="B138" s="2">
        <v>6.618E-6</v>
      </c>
    </row>
    <row r="139" spans="1:2" x14ac:dyDescent="0.2">
      <c r="A139" s="1">
        <v>39234</v>
      </c>
      <c r="B139" s="2">
        <v>1.8920000000000001E-6</v>
      </c>
    </row>
    <row r="140" spans="1:2" x14ac:dyDescent="0.2">
      <c r="A140" s="1">
        <v>39264</v>
      </c>
      <c r="B140" s="2">
        <v>5.5590000000000005E-7</v>
      </c>
    </row>
    <row r="141" spans="1:2" x14ac:dyDescent="0.2">
      <c r="A141" s="1">
        <v>39295</v>
      </c>
      <c r="B141" s="2">
        <v>7.8510000000000001E-7</v>
      </c>
    </row>
    <row r="142" spans="1:2" x14ac:dyDescent="0.2">
      <c r="A142" s="1">
        <v>39326</v>
      </c>
      <c r="B142" s="2">
        <v>6.5540000000000001E-7</v>
      </c>
    </row>
    <row r="143" spans="1:2" x14ac:dyDescent="0.2">
      <c r="A143" s="1">
        <v>39356</v>
      </c>
      <c r="B143" s="2">
        <v>4.6670000000000002E-7</v>
      </c>
    </row>
    <row r="144" spans="1:2" x14ac:dyDescent="0.2">
      <c r="A144" s="1">
        <v>39387</v>
      </c>
      <c r="B144" s="2">
        <v>7.6840000000000002E-7</v>
      </c>
    </row>
    <row r="145" spans="1:2" x14ac:dyDescent="0.2">
      <c r="A145" s="1">
        <v>39417</v>
      </c>
      <c r="B145" s="2">
        <v>9.6990000000000002E-7</v>
      </c>
    </row>
    <row r="146" spans="1:2" x14ac:dyDescent="0.2">
      <c r="A146" s="1">
        <v>39448</v>
      </c>
      <c r="B146" s="2">
        <v>1.2109999999999999E-6</v>
      </c>
    </row>
    <row r="147" spans="1:2" x14ac:dyDescent="0.2">
      <c r="A147" s="1">
        <v>39479</v>
      </c>
      <c r="B147" s="2">
        <v>2.9629999999999998E-6</v>
      </c>
    </row>
    <row r="148" spans="1:2" x14ac:dyDescent="0.2">
      <c r="A148" s="1">
        <v>39508</v>
      </c>
      <c r="B148" s="2">
        <v>3.1870000000000001E-6</v>
      </c>
    </row>
    <row r="149" spans="1:2" x14ac:dyDescent="0.2">
      <c r="A149" s="1">
        <v>39539</v>
      </c>
      <c r="B149" s="2">
        <v>1.4109999999999999E-6</v>
      </c>
    </row>
    <row r="150" spans="1:2" x14ac:dyDescent="0.2">
      <c r="A150" s="1">
        <v>39569</v>
      </c>
      <c r="B150" s="2">
        <v>5.8800000000000002E-7</v>
      </c>
    </row>
    <row r="151" spans="1:2" x14ac:dyDescent="0.2">
      <c r="A151" s="1">
        <v>39600</v>
      </c>
      <c r="B151" s="2">
        <v>1.0750000000000001E-6</v>
      </c>
    </row>
    <row r="152" spans="1:2" x14ac:dyDescent="0.2">
      <c r="A152" s="1">
        <v>39630</v>
      </c>
      <c r="B152" s="2">
        <v>1.5739999999999999E-7</v>
      </c>
    </row>
    <row r="153" spans="1:2" x14ac:dyDescent="0.2">
      <c r="A153" s="1">
        <v>39661</v>
      </c>
      <c r="B153" s="2">
        <v>7.6459999999999998E-8</v>
      </c>
    </row>
    <row r="154" spans="1:2" x14ac:dyDescent="0.2">
      <c r="A154" s="1">
        <v>39692</v>
      </c>
      <c r="B154" s="2">
        <v>1.031E-7</v>
      </c>
    </row>
    <row r="155" spans="1:2" x14ac:dyDescent="0.2">
      <c r="A155" s="1">
        <v>39722</v>
      </c>
      <c r="B155" s="2">
        <v>6.0299999999999999E-7</v>
      </c>
    </row>
    <row r="156" spans="1:2" x14ac:dyDescent="0.2">
      <c r="A156" s="1">
        <v>39753</v>
      </c>
      <c r="B156" s="2">
        <v>4.6199999999999998E-7</v>
      </c>
    </row>
    <row r="157" spans="1:2" x14ac:dyDescent="0.2">
      <c r="A157" s="1">
        <v>39783</v>
      </c>
      <c r="B157" s="2">
        <v>2.05E-7</v>
      </c>
    </row>
    <row r="158" spans="1:2" x14ac:dyDescent="0.2">
      <c r="A158" s="1">
        <v>39814</v>
      </c>
      <c r="B158" s="2">
        <v>7.5089999999999998E-7</v>
      </c>
    </row>
    <row r="159" spans="1:2" x14ac:dyDescent="0.2">
      <c r="A159" s="1">
        <v>39845</v>
      </c>
      <c r="B159" s="2">
        <v>2.212E-7</v>
      </c>
    </row>
    <row r="160" spans="1:2" x14ac:dyDescent="0.2">
      <c r="A160" s="1">
        <v>39873</v>
      </c>
      <c r="B160" s="2">
        <v>2.3139999999999999E-7</v>
      </c>
    </row>
    <row r="161" spans="1:2" x14ac:dyDescent="0.2">
      <c r="A161" s="1">
        <v>39904</v>
      </c>
      <c r="B161" s="2">
        <v>5.1310000000000001E-7</v>
      </c>
    </row>
    <row r="162" spans="1:2" x14ac:dyDescent="0.2">
      <c r="A162" s="1">
        <v>39934</v>
      </c>
      <c r="B162" s="2">
        <v>5.8250000000000003E-7</v>
      </c>
    </row>
    <row r="163" spans="1:2" x14ac:dyDescent="0.2">
      <c r="A163" s="1">
        <v>39965</v>
      </c>
      <c r="B163" s="2">
        <v>3.1769999999999999E-7</v>
      </c>
    </row>
    <row r="164" spans="1:2" x14ac:dyDescent="0.2">
      <c r="A164" s="1">
        <v>39995</v>
      </c>
      <c r="B164" s="2">
        <v>1.8099999999999999E-7</v>
      </c>
    </row>
    <row r="165" spans="1:2" x14ac:dyDescent="0.2">
      <c r="A165" s="1">
        <v>40026</v>
      </c>
      <c r="B165" s="2">
        <v>1.18E-7</v>
      </c>
    </row>
    <row r="166" spans="1:2" x14ac:dyDescent="0.2">
      <c r="A166" s="1">
        <v>40057</v>
      </c>
      <c r="B166" s="2">
        <v>1.533E-7</v>
      </c>
    </row>
    <row r="167" spans="1:2" x14ac:dyDescent="0.2">
      <c r="A167" s="1">
        <v>40087</v>
      </c>
      <c r="B167" s="2">
        <v>4.284E-7</v>
      </c>
    </row>
    <row r="168" spans="1:2" x14ac:dyDescent="0.2">
      <c r="A168" s="1">
        <v>40118</v>
      </c>
      <c r="B168" s="2">
        <v>1.2330000000000001E-6</v>
      </c>
    </row>
    <row r="169" spans="1:2" x14ac:dyDescent="0.2">
      <c r="A169" s="1">
        <v>40148</v>
      </c>
      <c r="B169" s="2">
        <v>5.8240000000000003E-7</v>
      </c>
    </row>
    <row r="170" spans="1:2" x14ac:dyDescent="0.2">
      <c r="A170" s="1">
        <v>40179</v>
      </c>
      <c r="B170" s="2">
        <v>7.8169999999999997E-7</v>
      </c>
    </row>
    <row r="171" spans="1:2" x14ac:dyDescent="0.2">
      <c r="A171" s="1">
        <v>40210</v>
      </c>
      <c r="B171" s="2">
        <v>3.3309999999999999E-7</v>
      </c>
    </row>
    <row r="172" spans="1:2" x14ac:dyDescent="0.2">
      <c r="A172" s="1">
        <v>40238</v>
      </c>
      <c r="B172" s="2">
        <v>3.3309999999999999E-7</v>
      </c>
    </row>
    <row r="173" spans="1:2" x14ac:dyDescent="0.2">
      <c r="A173" s="1">
        <v>40269</v>
      </c>
      <c r="B173" s="2">
        <v>1.5029999999999999E-4</v>
      </c>
    </row>
    <row r="174" spans="1:2" x14ac:dyDescent="0.2">
      <c r="A174" s="1">
        <v>40299</v>
      </c>
      <c r="B174" s="2">
        <v>3.2849999999999999E-5</v>
      </c>
    </row>
    <row r="175" spans="1:2" x14ac:dyDescent="0.2">
      <c r="A175" s="1">
        <v>40330</v>
      </c>
      <c r="B175" s="2">
        <v>1.9929999999999999E-4</v>
      </c>
    </row>
    <row r="176" spans="1:2" x14ac:dyDescent="0.2">
      <c r="A176" s="1">
        <v>40360</v>
      </c>
      <c r="B176" s="2">
        <v>1.4459999999999999E-4</v>
      </c>
    </row>
    <row r="177" spans="1:2" x14ac:dyDescent="0.2">
      <c r="A177" s="1">
        <v>40391</v>
      </c>
      <c r="B177" s="2">
        <v>2.5720000000000001E-5</v>
      </c>
    </row>
    <row r="178" spans="1:2" x14ac:dyDescent="0.2">
      <c r="A178" s="1">
        <v>40422</v>
      </c>
      <c r="B178" s="2">
        <v>1.0859999999999999E-5</v>
      </c>
    </row>
    <row r="179" spans="1:2" x14ac:dyDescent="0.2">
      <c r="A179" s="1">
        <v>40452</v>
      </c>
      <c r="B179" s="2">
        <v>3.8079999999999998E-6</v>
      </c>
    </row>
    <row r="180" spans="1:2" x14ac:dyDescent="0.2">
      <c r="A180" s="1">
        <v>40483</v>
      </c>
      <c r="B180" s="2">
        <v>5.9999999999999997E-7</v>
      </c>
    </row>
    <row r="181" spans="1:2" x14ac:dyDescent="0.2">
      <c r="A181" s="1">
        <v>40513</v>
      </c>
      <c r="B181" s="2">
        <v>6.7690000000000006E-8</v>
      </c>
    </row>
    <row r="182" spans="1:2" x14ac:dyDescent="0.2">
      <c r="A182" s="1">
        <v>40544</v>
      </c>
      <c r="B182" s="2">
        <v>5.6160000000000001E-8</v>
      </c>
    </row>
    <row r="183" spans="1:2" x14ac:dyDescent="0.2">
      <c r="A183" s="1">
        <v>40575</v>
      </c>
      <c r="B183" s="2">
        <v>1.3339999999999999E-5</v>
      </c>
    </row>
    <row r="184" spans="1:2" x14ac:dyDescent="0.2">
      <c r="A184" s="1">
        <v>40603</v>
      </c>
      <c r="B184" s="2">
        <v>6.1940000000000003E-6</v>
      </c>
    </row>
    <row r="185" spans="1:2" x14ac:dyDescent="0.2">
      <c r="A185" s="1">
        <v>40634</v>
      </c>
      <c r="B185" s="2">
        <v>3.5409999999999999E-4</v>
      </c>
    </row>
    <row r="186" spans="1:2" x14ac:dyDescent="0.2">
      <c r="A186" s="1">
        <v>40664</v>
      </c>
      <c r="B186" s="2">
        <v>3.8769999999999999E-4</v>
      </c>
    </row>
    <row r="187" spans="1:2" x14ac:dyDescent="0.2">
      <c r="A187" s="1">
        <v>40695</v>
      </c>
      <c r="B187" s="2">
        <v>1.693E-4</v>
      </c>
    </row>
    <row r="188" spans="1:2" x14ac:dyDescent="0.2">
      <c r="A188" s="1">
        <v>40725</v>
      </c>
      <c r="B188" s="2">
        <v>3.358E-5</v>
      </c>
    </row>
    <row r="189" spans="1:2" x14ac:dyDescent="0.2">
      <c r="A189" s="1">
        <v>40756</v>
      </c>
      <c r="B189" s="2">
        <v>9.3289999999999996E-5</v>
      </c>
    </row>
    <row r="190" spans="1:2" x14ac:dyDescent="0.2">
      <c r="A190" s="1">
        <v>40787</v>
      </c>
      <c r="B190" s="2">
        <v>7.9579999999999994E-5</v>
      </c>
    </row>
    <row r="191" spans="1:2" x14ac:dyDescent="0.2">
      <c r="A191" s="1">
        <v>40817</v>
      </c>
      <c r="B191" s="2">
        <v>3.7030000000000001E-3</v>
      </c>
    </row>
    <row r="192" spans="1:2" x14ac:dyDescent="0.2">
      <c r="A192" s="1">
        <v>40848</v>
      </c>
      <c r="B192" s="2">
        <v>7.2979999999999998E-3</v>
      </c>
    </row>
    <row r="193" spans="1:2" x14ac:dyDescent="0.2">
      <c r="A193" s="1">
        <v>40878</v>
      </c>
      <c r="B193" s="2">
        <v>3.47E-3</v>
      </c>
    </row>
    <row r="194" spans="1:2" x14ac:dyDescent="0.2">
      <c r="A194" s="1">
        <v>40909</v>
      </c>
      <c r="B194" s="2">
        <v>9.967000000000001E-4</v>
      </c>
    </row>
    <row r="195" spans="1:2" x14ac:dyDescent="0.2">
      <c r="A195" s="1">
        <v>40940</v>
      </c>
      <c r="B195" s="2">
        <v>2.543E-4</v>
      </c>
    </row>
    <row r="196" spans="1:2" x14ac:dyDescent="0.2">
      <c r="A196" s="1">
        <v>40969</v>
      </c>
      <c r="B196" s="2">
        <v>2.4709999999999999E-4</v>
      </c>
    </row>
    <row r="197" spans="1:2" x14ac:dyDescent="0.2">
      <c r="A197" s="1">
        <v>41000</v>
      </c>
      <c r="B197" s="2">
        <v>1.9430000000000001E-4</v>
      </c>
    </row>
    <row r="198" spans="1:2" x14ac:dyDescent="0.2">
      <c r="A198" s="1">
        <v>41030</v>
      </c>
      <c r="B198" s="2">
        <v>2.4580000000000001E-4</v>
      </c>
    </row>
    <row r="199" spans="1:2" x14ac:dyDescent="0.2">
      <c r="A199" s="1">
        <v>41061</v>
      </c>
      <c r="B199" s="2">
        <v>5.0319999999999998E-4</v>
      </c>
    </row>
    <row r="200" spans="1:2" x14ac:dyDescent="0.2">
      <c r="A200" s="1">
        <v>41091</v>
      </c>
      <c r="B200" s="2">
        <v>1.323E-3</v>
      </c>
    </row>
    <row r="201" spans="1:2" x14ac:dyDescent="0.2">
      <c r="A201" s="1">
        <v>41122</v>
      </c>
      <c r="B201" s="2">
        <v>6.5850000000000001E-4</v>
      </c>
    </row>
    <row r="202" spans="1:2" x14ac:dyDescent="0.2">
      <c r="A202" s="1">
        <v>41153</v>
      </c>
      <c r="B202" s="2">
        <v>4.2020000000000002E-4</v>
      </c>
    </row>
    <row r="203" spans="1:2" x14ac:dyDescent="0.2">
      <c r="A203" s="1">
        <v>41183</v>
      </c>
      <c r="B203" s="2">
        <v>3.9189999999999997E-3</v>
      </c>
    </row>
    <row r="204" spans="1:2" x14ac:dyDescent="0.2">
      <c r="A204" s="1">
        <v>41214</v>
      </c>
      <c r="B204" s="2">
        <v>8.7020000000000001E-4</v>
      </c>
    </row>
    <row r="205" spans="1:2" x14ac:dyDescent="0.2">
      <c r="A205" s="1">
        <v>41244</v>
      </c>
      <c r="B205" s="2">
        <v>2.7690000000000001E-4</v>
      </c>
    </row>
    <row r="206" spans="1:2" x14ac:dyDescent="0.2">
      <c r="A206" s="1">
        <v>41275</v>
      </c>
      <c r="B206" s="2">
        <v>9.8659999999999994E-5</v>
      </c>
    </row>
    <row r="207" spans="1:2" x14ac:dyDescent="0.2">
      <c r="A207" s="1">
        <v>41306</v>
      </c>
      <c r="B207" s="2">
        <v>9.8659999999999994E-5</v>
      </c>
    </row>
    <row r="208" spans="1:2" x14ac:dyDescent="0.2">
      <c r="A208" s="1">
        <v>41334</v>
      </c>
      <c r="B208" s="2">
        <v>6.2750000000000002E-4</v>
      </c>
    </row>
    <row r="209" spans="1:2" x14ac:dyDescent="0.2">
      <c r="A209" s="1">
        <v>41365</v>
      </c>
      <c r="B209" s="2">
        <v>2.5569999999999998E-4</v>
      </c>
    </row>
    <row r="210" spans="1:2" x14ac:dyDescent="0.2">
      <c r="A210" s="1">
        <v>41395</v>
      </c>
      <c r="B210" s="2">
        <v>8.2179999999999996E-3</v>
      </c>
    </row>
    <row r="211" spans="1:2" x14ac:dyDescent="0.2">
      <c r="A211" s="1">
        <v>41426</v>
      </c>
      <c r="B211" s="2">
        <v>1.6080000000000001E-3</v>
      </c>
    </row>
    <row r="212" spans="1:2" x14ac:dyDescent="0.2">
      <c r="A212" s="1">
        <v>41456</v>
      </c>
      <c r="B212" s="2">
        <v>9.8070000000000001E-5</v>
      </c>
    </row>
    <row r="213" spans="1:2" x14ac:dyDescent="0.2">
      <c r="A213" s="1">
        <v>41487</v>
      </c>
      <c r="B213" s="2">
        <v>7.483E-5</v>
      </c>
    </row>
    <row r="214" spans="1:2" x14ac:dyDescent="0.2">
      <c r="A214" s="1">
        <v>41518</v>
      </c>
      <c r="B214" s="2">
        <v>1.428E-4</v>
      </c>
    </row>
    <row r="215" spans="1:2" x14ac:dyDescent="0.2">
      <c r="A215" s="1">
        <v>41548</v>
      </c>
      <c r="B215" s="2">
        <v>1.6239999999999999E-4</v>
      </c>
    </row>
    <row r="216" spans="1:2" x14ac:dyDescent="0.2">
      <c r="A216" s="1">
        <v>41579</v>
      </c>
      <c r="B216" s="2">
        <v>2.3800000000000002E-3</v>
      </c>
    </row>
    <row r="217" spans="1:2" x14ac:dyDescent="0.2">
      <c r="A217" s="1">
        <v>41609</v>
      </c>
      <c r="B217" s="2">
        <v>3.2109999999999999E-3</v>
      </c>
    </row>
    <row r="218" spans="1:2" x14ac:dyDescent="0.2">
      <c r="A218" s="1">
        <v>41640</v>
      </c>
      <c r="B218" s="2">
        <v>5.5979999999999997E-3</v>
      </c>
    </row>
    <row r="219" spans="1:2" x14ac:dyDescent="0.2">
      <c r="A219" s="1">
        <v>41671</v>
      </c>
      <c r="B219" s="2">
        <v>5.2880000000000002E-3</v>
      </c>
    </row>
    <row r="220" spans="1:2" x14ac:dyDescent="0.2">
      <c r="A220" s="1">
        <v>41699</v>
      </c>
      <c r="B220" s="2">
        <v>7.8410000000000007E-3</v>
      </c>
    </row>
    <row r="221" spans="1:2" x14ac:dyDescent="0.2">
      <c r="A221" s="1">
        <v>41730</v>
      </c>
      <c r="B221" s="2">
        <v>7.8410000000000007E-3</v>
      </c>
    </row>
    <row r="222" spans="1:2" x14ac:dyDescent="0.2">
      <c r="A222" s="1">
        <v>41760</v>
      </c>
      <c r="B222" s="2">
        <v>1.1299999999999999E-3</v>
      </c>
    </row>
    <row r="223" spans="1:2" x14ac:dyDescent="0.2">
      <c r="A223" s="1">
        <v>41791</v>
      </c>
      <c r="B223" s="2">
        <v>2.3240000000000001E-4</v>
      </c>
    </row>
    <row r="224" spans="1:2" x14ac:dyDescent="0.2">
      <c r="A224" s="1">
        <v>41821</v>
      </c>
      <c r="B224" s="2">
        <v>9.1770000000000003E-4</v>
      </c>
    </row>
    <row r="225" spans="1:2" x14ac:dyDescent="0.2">
      <c r="A225" s="1">
        <v>41852</v>
      </c>
      <c r="B225" s="2">
        <v>2.7529999999999998E-3</v>
      </c>
    </row>
    <row r="226" spans="1:2" x14ac:dyDescent="0.2">
      <c r="A226" s="1">
        <v>41883</v>
      </c>
      <c r="B226" s="2">
        <v>9.1560000000000003E-4</v>
      </c>
    </row>
    <row r="227" spans="1:2" x14ac:dyDescent="0.2">
      <c r="A227" s="1">
        <v>41913</v>
      </c>
      <c r="B227" s="2">
        <v>8.8690000000000001E-3</v>
      </c>
    </row>
    <row r="228" spans="1:2" x14ac:dyDescent="0.2">
      <c r="A228" s="1">
        <v>41944</v>
      </c>
      <c r="B228" s="2">
        <v>1.786E-3</v>
      </c>
    </row>
    <row r="229" spans="1:2" x14ac:dyDescent="0.2">
      <c r="A229" s="1">
        <v>41974</v>
      </c>
      <c r="B229" s="2">
        <v>2.0219999999999998E-2</v>
      </c>
    </row>
    <row r="230" spans="1:2" x14ac:dyDescent="0.2">
      <c r="A230" s="1">
        <v>42005</v>
      </c>
      <c r="B230" s="2">
        <v>1.7390000000000001E-3</v>
      </c>
    </row>
    <row r="231" spans="1:2" x14ac:dyDescent="0.2">
      <c r="A231" s="1">
        <v>42036</v>
      </c>
      <c r="B231" s="2">
        <v>6.7759999999999999E-3</v>
      </c>
    </row>
    <row r="232" spans="1:2" x14ac:dyDescent="0.2">
      <c r="A232" s="1">
        <v>42064</v>
      </c>
      <c r="B232" s="2">
        <v>1.9989999999999999E-3</v>
      </c>
    </row>
    <row r="233" spans="1:2" x14ac:dyDescent="0.2">
      <c r="A233" s="1">
        <v>42095</v>
      </c>
      <c r="B233" s="2">
        <v>1.018E-3</v>
      </c>
    </row>
    <row r="234" spans="1:2" x14ac:dyDescent="0.2">
      <c r="A234" s="1">
        <v>42125</v>
      </c>
      <c r="B234" s="2">
        <v>2.2580000000000001E-4</v>
      </c>
    </row>
    <row r="235" spans="1:2" x14ac:dyDescent="0.2">
      <c r="A235" s="1">
        <v>42156</v>
      </c>
      <c r="B235" s="2">
        <v>1.4420000000000001E-4</v>
      </c>
    </row>
    <row r="236" spans="1:2" x14ac:dyDescent="0.2">
      <c r="A236" s="1">
        <v>42186</v>
      </c>
      <c r="B236" s="2">
        <v>7.114E-5</v>
      </c>
    </row>
    <row r="237" spans="1:2" x14ac:dyDescent="0.2">
      <c r="A237" s="1">
        <v>42217</v>
      </c>
      <c r="B237" s="2">
        <v>6.8739999999999996E-5</v>
      </c>
    </row>
    <row r="238" spans="1:2" x14ac:dyDescent="0.2">
      <c r="A238" s="1">
        <v>42248</v>
      </c>
      <c r="B238" s="2">
        <v>1.6909999999999999E-5</v>
      </c>
    </row>
    <row r="239" spans="1:2" x14ac:dyDescent="0.2">
      <c r="A239" s="1">
        <v>42278</v>
      </c>
      <c r="B239" s="2">
        <v>6.4990000000000002E-4</v>
      </c>
    </row>
    <row r="240" spans="1:2" x14ac:dyDescent="0.2">
      <c r="A240" s="1">
        <v>42309</v>
      </c>
      <c r="B240" s="2">
        <v>4.86E-4</v>
      </c>
    </row>
    <row r="241" spans="1:2" x14ac:dyDescent="0.2">
      <c r="A241" s="1">
        <v>42339</v>
      </c>
      <c r="B241" s="2">
        <v>2.1330000000000001E-4</v>
      </c>
    </row>
    <row r="242" spans="1:2" x14ac:dyDescent="0.2">
      <c r="A242" s="1">
        <v>42370</v>
      </c>
      <c r="B242" s="2">
        <v>3.369E-4</v>
      </c>
    </row>
    <row r="243" spans="1:2" x14ac:dyDescent="0.2">
      <c r="A243" s="1">
        <v>42401</v>
      </c>
      <c r="B243" s="2">
        <v>5.9089999999999998E-5</v>
      </c>
    </row>
    <row r="244" spans="1:2" x14ac:dyDescent="0.2">
      <c r="A244" s="1">
        <v>42430</v>
      </c>
      <c r="B244" s="2">
        <v>2.669E-5</v>
      </c>
    </row>
    <row r="245" spans="1:2" x14ac:dyDescent="0.2">
      <c r="A245" s="1">
        <v>42461</v>
      </c>
      <c r="B245" s="2">
        <v>5.5589999999999996E-6</v>
      </c>
    </row>
    <row r="246" spans="1:2" x14ac:dyDescent="0.2">
      <c r="A246" s="1">
        <v>42491</v>
      </c>
      <c r="B246" s="2">
        <v>7.1929999999999997E-5</v>
      </c>
    </row>
    <row r="247" spans="1:2" x14ac:dyDescent="0.2">
      <c r="A247" s="1">
        <v>42522</v>
      </c>
      <c r="B247" s="2">
        <v>1.066E-5</v>
      </c>
    </row>
    <row r="248" spans="1:2" x14ac:dyDescent="0.2">
      <c r="A248" s="1">
        <v>42552</v>
      </c>
      <c r="B248" s="2">
        <v>2.379E-6</v>
      </c>
    </row>
    <row r="249" spans="1:2" x14ac:dyDescent="0.2">
      <c r="A249" s="1">
        <v>42583</v>
      </c>
      <c r="B249" s="2">
        <v>6.7140000000000004E-7</v>
      </c>
    </row>
    <row r="250" spans="1:2" x14ac:dyDescent="0.2">
      <c r="A250" s="1">
        <v>42614</v>
      </c>
      <c r="B250" s="2">
        <v>7.86E-5</v>
      </c>
    </row>
    <row r="251" spans="1:2" x14ac:dyDescent="0.2">
      <c r="A251" s="1">
        <v>42644</v>
      </c>
      <c r="B251" s="2">
        <v>2.0659999999999999E-5</v>
      </c>
    </row>
    <row r="252" spans="1:2" x14ac:dyDescent="0.2">
      <c r="A252" s="1">
        <v>42675</v>
      </c>
      <c r="B252" s="2">
        <v>1.0139999999999999E-5</v>
      </c>
    </row>
    <row r="253" spans="1:2" x14ac:dyDescent="0.2">
      <c r="A253" s="1">
        <v>42705</v>
      </c>
      <c r="B253" s="2">
        <v>2.6460000000000002E-6</v>
      </c>
    </row>
    <row r="254" spans="1:2" x14ac:dyDescent="0.2">
      <c r="A254" s="1">
        <v>42736</v>
      </c>
      <c r="B254" s="2">
        <v>3.9210000000000002E-6</v>
      </c>
    </row>
    <row r="255" spans="1:2" x14ac:dyDescent="0.2">
      <c r="A255" s="1">
        <v>42767</v>
      </c>
      <c r="B255" s="2">
        <v>1.006E-5</v>
      </c>
    </row>
    <row r="256" spans="1:2" x14ac:dyDescent="0.2">
      <c r="A256" s="1">
        <v>42795</v>
      </c>
      <c r="B256" s="2">
        <v>2.4239999999999998E-5</v>
      </c>
    </row>
    <row r="257" spans="1:2" x14ac:dyDescent="0.2">
      <c r="A257" s="1">
        <v>42826</v>
      </c>
      <c r="B257" s="2">
        <v>2.012E-5</v>
      </c>
    </row>
    <row r="258" spans="1:2" x14ac:dyDescent="0.2">
      <c r="A258" s="1">
        <v>42856</v>
      </c>
      <c r="B258" s="2">
        <v>2.7010000000000001E-6</v>
      </c>
    </row>
    <row r="259" spans="1:2" x14ac:dyDescent="0.2">
      <c r="A259" s="1">
        <v>42887</v>
      </c>
      <c r="B259" s="2">
        <v>2.1409999999999999E-6</v>
      </c>
    </row>
    <row r="260" spans="1:2" x14ac:dyDescent="0.2">
      <c r="A260" s="1">
        <v>42917</v>
      </c>
      <c r="B260" s="2">
        <v>1.871E-6</v>
      </c>
    </row>
    <row r="261" spans="1:2" x14ac:dyDescent="0.2">
      <c r="A261" s="1">
        <v>42948</v>
      </c>
      <c r="B261" s="2">
        <v>7.8189999999999998E-7</v>
      </c>
    </row>
    <row r="262" spans="1:2" x14ac:dyDescent="0.2">
      <c r="A262" s="1">
        <v>42979</v>
      </c>
      <c r="B262" s="2">
        <v>1.9300000000000002E-5</v>
      </c>
    </row>
    <row r="263" spans="1:2" x14ac:dyDescent="0.2">
      <c r="A263" s="1">
        <v>43009</v>
      </c>
      <c r="B263" s="2">
        <v>1.9300000000000002E-5</v>
      </c>
    </row>
    <row r="264" spans="1:2" x14ac:dyDescent="0.2">
      <c r="A264" s="1">
        <v>43040</v>
      </c>
      <c r="B264" s="2">
        <v>1.403E-6</v>
      </c>
    </row>
    <row r="265" spans="1:2" x14ac:dyDescent="0.2">
      <c r="A265" s="1">
        <v>43070</v>
      </c>
      <c r="B265" s="2">
        <v>1.8819999999999999E-6</v>
      </c>
    </row>
    <row r="266" spans="1:2" x14ac:dyDescent="0.2">
      <c r="A266" s="1">
        <v>43101</v>
      </c>
      <c r="B266" s="2">
        <v>1.5990000000000001E-6</v>
      </c>
    </row>
    <row r="267" spans="1:2" x14ac:dyDescent="0.2">
      <c r="A267" s="1">
        <v>43132</v>
      </c>
      <c r="B267" s="2">
        <v>2.6230000000000001E-7</v>
      </c>
    </row>
    <row r="268" spans="1:2" x14ac:dyDescent="0.2">
      <c r="A268" s="1">
        <v>43160</v>
      </c>
      <c r="B268" s="2">
        <v>3.7730000000000002E-7</v>
      </c>
    </row>
    <row r="269" spans="1:2" x14ac:dyDescent="0.2">
      <c r="A269" s="1">
        <v>43191</v>
      </c>
      <c r="B269" s="2">
        <v>4.6779999999999999E-7</v>
      </c>
    </row>
    <row r="270" spans="1:2" x14ac:dyDescent="0.2">
      <c r="A270" s="1">
        <v>43221</v>
      </c>
      <c r="B270" s="2">
        <v>5.1419999999999999E-7</v>
      </c>
    </row>
    <row r="271" spans="1:2" x14ac:dyDescent="0.2">
      <c r="A271" s="1">
        <v>43252</v>
      </c>
      <c r="B271" s="2">
        <v>8.6470000000000004E-6</v>
      </c>
    </row>
    <row r="272" spans="1:2" x14ac:dyDescent="0.2">
      <c r="A272" s="1">
        <v>43282</v>
      </c>
      <c r="B272" s="2">
        <v>1.9710000000000001E-7</v>
      </c>
    </row>
    <row r="273" spans="1:2" x14ac:dyDescent="0.2">
      <c r="A273" s="1">
        <v>43313</v>
      </c>
      <c r="B273" s="2">
        <v>2.3139999999999999E-7</v>
      </c>
    </row>
    <row r="274" spans="1:2" x14ac:dyDescent="0.2">
      <c r="A274" s="1">
        <v>43344</v>
      </c>
      <c r="B274" s="2">
        <v>1.645E-7</v>
      </c>
    </row>
    <row r="275" spans="1:2" x14ac:dyDescent="0.2">
      <c r="A275" s="1">
        <v>43374</v>
      </c>
      <c r="B275" s="2">
        <v>8.1729999999999999E-7</v>
      </c>
    </row>
    <row r="276" spans="1:2" x14ac:dyDescent="0.2">
      <c r="A276" s="1">
        <v>43405</v>
      </c>
      <c r="B276" s="2">
        <v>7.2269999999999998E-7</v>
      </c>
    </row>
    <row r="277" spans="1:2" x14ac:dyDescent="0.2">
      <c r="A277" s="1">
        <v>43435</v>
      </c>
      <c r="B277" s="2">
        <v>9.5769999999999995E-7</v>
      </c>
    </row>
    <row r="278" spans="1:2" x14ac:dyDescent="0.2">
      <c r="A278" s="1">
        <v>43466</v>
      </c>
      <c r="B278" s="2">
        <v>4.5340000000000002E-7</v>
      </c>
    </row>
    <row r="279" spans="1:2" x14ac:dyDescent="0.2">
      <c r="A279" s="1">
        <v>43497</v>
      </c>
      <c r="B279" s="2">
        <v>2.0310000000000001E-6</v>
      </c>
    </row>
    <row r="280" spans="1:2" x14ac:dyDescent="0.2">
      <c r="A280" s="1">
        <v>43525</v>
      </c>
      <c r="B280" s="2">
        <v>3.6009999999999999E-6</v>
      </c>
    </row>
    <row r="281" spans="1:2" x14ac:dyDescent="0.2">
      <c r="A281" s="1">
        <v>43556</v>
      </c>
      <c r="B281" s="2">
        <v>9.3279999999999999E-7</v>
      </c>
    </row>
    <row r="282" spans="1:2" x14ac:dyDescent="0.2">
      <c r="A282" s="1">
        <v>43586</v>
      </c>
      <c r="B282" s="2">
        <v>2.0109999999999999E-6</v>
      </c>
    </row>
    <row r="283" spans="1:2" x14ac:dyDescent="0.2">
      <c r="A283" s="1">
        <v>43617</v>
      </c>
      <c r="B283" s="2">
        <v>3.7619999999999999E-7</v>
      </c>
    </row>
    <row r="284" spans="1:2" x14ac:dyDescent="0.2">
      <c r="A284" s="1">
        <v>43647</v>
      </c>
      <c r="B284" s="2">
        <v>3.742E-7</v>
      </c>
    </row>
    <row r="285" spans="1:2" x14ac:dyDescent="0.2">
      <c r="A285" s="1">
        <v>43678</v>
      </c>
      <c r="B285" s="2">
        <v>1.9889999999999999E-7</v>
      </c>
    </row>
    <row r="286" spans="1:2" x14ac:dyDescent="0.2">
      <c r="A286" s="1">
        <v>43709</v>
      </c>
      <c r="B286" s="2">
        <v>3.4960000000000001E-6</v>
      </c>
    </row>
    <row r="287" spans="1:2" x14ac:dyDescent="0.2">
      <c r="A287" s="1">
        <v>43739</v>
      </c>
      <c r="B287" s="2">
        <v>1.004E-6</v>
      </c>
    </row>
    <row r="288" spans="1:2" x14ac:dyDescent="0.2">
      <c r="A288" s="1">
        <v>43770</v>
      </c>
      <c r="B288" s="2">
        <v>6.2920000000000005E-7</v>
      </c>
    </row>
    <row r="289" spans="1:5" x14ac:dyDescent="0.2">
      <c r="A289" s="1">
        <v>43800</v>
      </c>
      <c r="B289" s="2">
        <v>6.863E-7</v>
      </c>
    </row>
    <row r="290" spans="1:5" x14ac:dyDescent="0.2">
      <c r="A290" s="1">
        <v>43831</v>
      </c>
      <c r="B290" s="2">
        <v>2.9770000000000003E-7</v>
      </c>
    </row>
    <row r="291" spans="1:5" x14ac:dyDescent="0.2">
      <c r="A291" s="1">
        <v>43862</v>
      </c>
      <c r="B291" s="2">
        <v>5.9169999999999998E-7</v>
      </c>
    </row>
    <row r="292" spans="1:5" x14ac:dyDescent="0.2">
      <c r="A292" s="1">
        <v>43891</v>
      </c>
      <c r="B292" s="2">
        <v>5.1070000000000004E-7</v>
      </c>
    </row>
    <row r="293" spans="1:5" x14ac:dyDescent="0.2">
      <c r="A293" s="1">
        <v>43922</v>
      </c>
      <c r="B293" s="2">
        <v>6.3659999999999997E-7</v>
      </c>
    </row>
    <row r="294" spans="1:5" x14ac:dyDescent="0.2">
      <c r="A294" s="1">
        <v>43952</v>
      </c>
      <c r="B294" s="2">
        <v>7.3659999999999997E-7</v>
      </c>
    </row>
    <row r="295" spans="1:5" x14ac:dyDescent="0.2">
      <c r="A295" s="1">
        <v>43983</v>
      </c>
      <c r="B295" s="2">
        <v>7.4389999999999998E-7</v>
      </c>
    </row>
    <row r="296" spans="1:5" x14ac:dyDescent="0.2">
      <c r="A296" s="1">
        <v>44013</v>
      </c>
      <c r="B296" s="2">
        <v>2.7329999999999999E-7</v>
      </c>
    </row>
    <row r="297" spans="1:5" x14ac:dyDescent="0.2">
      <c r="A297" s="1">
        <v>44044</v>
      </c>
      <c r="B297" s="2">
        <v>1.8680000000000001E-7</v>
      </c>
    </row>
    <row r="298" spans="1:5" x14ac:dyDescent="0.2">
      <c r="A298" s="1">
        <v>44075</v>
      </c>
      <c r="B298" s="2">
        <v>1.6440000000000001E-6</v>
      </c>
      <c r="C298" s="2">
        <v>1.6440000000000001E-6</v>
      </c>
      <c r="D298" s="2">
        <v>1.6440000000000001E-6</v>
      </c>
      <c r="E298" s="2">
        <v>1.6440000000000001E-6</v>
      </c>
    </row>
    <row r="299" spans="1:5" x14ac:dyDescent="0.2">
      <c r="A299" s="1">
        <v>44105</v>
      </c>
      <c r="B299">
        <v>-3.3745496988853031E-3</v>
      </c>
      <c r="C299" s="2">
        <f t="shared" ref="C299:C330" si="0">_xlfn.FORECAST.ETS(A299,$B$2:$B$298,$A$2:$A$298,157,1)</f>
        <v>-3.3745496988853031E-3</v>
      </c>
      <c r="D299" s="2">
        <f t="shared" ref="D299:D330" si="1">C299-_xlfn.FORECAST.ETS.CONFINT(A299,$B$2:$B$298,$A$2:$A$298,0.95,157,1)</f>
        <v>-6.6430484733046802E-2</v>
      </c>
      <c r="E299" s="2">
        <f t="shared" ref="E299:E330" si="2">C299+_xlfn.FORECAST.ETS.CONFINT(A299,$B$2:$B$298,$A$2:$A$298,0.95,157,1)</f>
        <v>5.9681385335276199E-2</v>
      </c>
    </row>
    <row r="300" spans="1:5" x14ac:dyDescent="0.2">
      <c r="A300" s="1">
        <v>44136</v>
      </c>
      <c r="B300">
        <v>-5.2056980363820943E-3</v>
      </c>
      <c r="C300" s="2">
        <f t="shared" si="0"/>
        <v>-5.2056980363820943E-3</v>
      </c>
      <c r="D300" s="2">
        <f t="shared" si="1"/>
        <v>-7.5732598618957481E-2</v>
      </c>
      <c r="E300" s="2">
        <f t="shared" si="2"/>
        <v>6.532120254619328E-2</v>
      </c>
    </row>
    <row r="301" spans="1:5" x14ac:dyDescent="0.2">
      <c r="A301" s="1">
        <v>44166</v>
      </c>
      <c r="B301">
        <v>-6.1116431108998734E-3</v>
      </c>
      <c r="C301" s="2">
        <f t="shared" si="0"/>
        <v>-6.1116431108998734E-3</v>
      </c>
      <c r="D301" s="2">
        <f t="shared" si="1"/>
        <v>-8.3416393596445107E-2</v>
      </c>
      <c r="E301" s="2">
        <f t="shared" si="2"/>
        <v>7.1193107374645362E-2</v>
      </c>
    </row>
    <row r="302" spans="1:5" x14ac:dyDescent="0.2">
      <c r="A302" s="1">
        <v>44197</v>
      </c>
      <c r="B302">
        <v>-6.5395240361637609E-3</v>
      </c>
      <c r="C302" s="2">
        <f t="shared" si="0"/>
        <v>-6.5395240361637609E-3</v>
      </c>
      <c r="D302" s="2">
        <f t="shared" si="1"/>
        <v>-9.0097893579125107E-2</v>
      </c>
      <c r="E302" s="2">
        <f t="shared" si="2"/>
        <v>7.7018845506797592E-2</v>
      </c>
    </row>
    <row r="303" spans="1:5" x14ac:dyDescent="0.2">
      <c r="A303" s="1">
        <v>44228</v>
      </c>
      <c r="B303">
        <v>-6.725359389754995E-3</v>
      </c>
      <c r="C303" s="2">
        <f t="shared" si="0"/>
        <v>-6.725359389754995E-3</v>
      </c>
      <c r="D303" s="2">
        <f t="shared" si="1"/>
        <v>-9.6123243464398544E-2</v>
      </c>
      <c r="E303" s="2">
        <f t="shared" si="2"/>
        <v>8.267252468488856E-2</v>
      </c>
    </row>
    <row r="304" spans="1:5" x14ac:dyDescent="0.2">
      <c r="A304" s="1">
        <v>44256</v>
      </c>
      <c r="B304">
        <v>-6.7887695384103918E-3</v>
      </c>
      <c r="C304" s="2">
        <f t="shared" si="0"/>
        <v>-6.7887695384103918E-3</v>
      </c>
      <c r="D304" s="2">
        <f t="shared" si="1"/>
        <v>-0.10168858022721125</v>
      </c>
      <c r="E304" s="2">
        <f t="shared" si="2"/>
        <v>8.8111041150390479E-2</v>
      </c>
    </row>
    <row r="305" spans="1:5" x14ac:dyDescent="0.2">
      <c r="A305" s="1">
        <v>44287</v>
      </c>
      <c r="B305">
        <v>-6.8018877872873702E-3</v>
      </c>
      <c r="C305" s="2">
        <f t="shared" si="0"/>
        <v>-6.8018877872873702E-3</v>
      </c>
      <c r="D305" s="2">
        <f t="shared" si="1"/>
        <v>-0.10692174719600052</v>
      </c>
      <c r="E305" s="2">
        <f t="shared" si="2"/>
        <v>9.3317971621425785E-2</v>
      </c>
    </row>
    <row r="306" spans="1:5" x14ac:dyDescent="0.2">
      <c r="A306" s="1">
        <v>44317</v>
      </c>
      <c r="B306">
        <v>-7.068429828928113E-3</v>
      </c>
      <c r="C306" s="2">
        <f t="shared" si="0"/>
        <v>-7.068429828928113E-3</v>
      </c>
      <c r="D306" s="2">
        <f t="shared" si="1"/>
        <v>-0.11216850674077447</v>
      </c>
      <c r="E306" s="2">
        <f t="shared" si="2"/>
        <v>9.8031647082918255E-2</v>
      </c>
    </row>
    <row r="307" spans="1:5" x14ac:dyDescent="0.2">
      <c r="A307" s="1">
        <v>44348</v>
      </c>
      <c r="B307">
        <v>-7.3283264975943872E-3</v>
      </c>
      <c r="C307" s="2">
        <f t="shared" si="0"/>
        <v>-7.3283264975943872E-3</v>
      </c>
      <c r="D307" s="2">
        <f t="shared" si="1"/>
        <v>-0.11720144321610171</v>
      </c>
      <c r="E307" s="2">
        <f t="shared" si="2"/>
        <v>0.10254479022091292</v>
      </c>
    </row>
    <row r="308" spans="1:5" x14ac:dyDescent="0.2">
      <c r="A308" s="1">
        <v>44378</v>
      </c>
      <c r="B308">
        <v>-7.5176141639365481E-3</v>
      </c>
      <c r="C308" s="2">
        <f t="shared" si="0"/>
        <v>-7.5176141639365481E-3</v>
      </c>
      <c r="D308" s="2">
        <f t="shared" si="1"/>
        <v>-0.12198254779782509</v>
      </c>
      <c r="E308" s="2">
        <f t="shared" si="2"/>
        <v>0.10694731946995199</v>
      </c>
    </row>
    <row r="309" spans="1:5" x14ac:dyDescent="0.2">
      <c r="A309" s="1">
        <v>44409</v>
      </c>
      <c r="B309">
        <v>-7.6987410046387844E-3</v>
      </c>
      <c r="C309" s="2">
        <f t="shared" si="0"/>
        <v>-7.6987410046387844E-3</v>
      </c>
      <c r="D309" s="2">
        <f t="shared" si="1"/>
        <v>-0.12659530059360768</v>
      </c>
      <c r="E309" s="2">
        <f t="shared" si="2"/>
        <v>0.11119781858433013</v>
      </c>
    </row>
    <row r="310" spans="1:5" x14ac:dyDescent="0.2">
      <c r="A310" s="1">
        <v>44440</v>
      </c>
      <c r="B310">
        <v>-7.8910030927681948E-3</v>
      </c>
      <c r="C310" s="2">
        <f t="shared" si="0"/>
        <v>-7.8910030927681948E-3</v>
      </c>
      <c r="D310" s="2">
        <f t="shared" si="1"/>
        <v>-0.1310763199141686</v>
      </c>
      <c r="E310" s="2">
        <f t="shared" si="2"/>
        <v>0.11529431372863222</v>
      </c>
    </row>
    <row r="311" spans="1:5" x14ac:dyDescent="0.2">
      <c r="A311" s="1">
        <v>44470</v>
      </c>
      <c r="B311">
        <v>-8.0040400835241499E-3</v>
      </c>
      <c r="C311" s="2">
        <f t="shared" si="0"/>
        <v>-8.0040400835241499E-3</v>
      </c>
      <c r="D311" s="2">
        <f t="shared" si="1"/>
        <v>-0.13534971209007129</v>
      </c>
      <c r="E311" s="2">
        <f t="shared" si="2"/>
        <v>0.11934163192302299</v>
      </c>
    </row>
    <row r="312" spans="1:5" x14ac:dyDescent="0.2">
      <c r="A312" s="1">
        <v>44501</v>
      </c>
      <c r="B312">
        <v>-8.0996505558453627E-3</v>
      </c>
      <c r="C312" s="2">
        <f t="shared" si="0"/>
        <v>-8.0996505558453627E-3</v>
      </c>
      <c r="D312" s="2">
        <f t="shared" si="1"/>
        <v>-0.13948950377680749</v>
      </c>
      <c r="E312" s="2">
        <f t="shared" si="2"/>
        <v>0.12329020266511678</v>
      </c>
    </row>
    <row r="313" spans="1:5" x14ac:dyDescent="0.2">
      <c r="A313" s="1">
        <v>44531</v>
      </c>
      <c r="B313">
        <v>-8.1258546448163133E-3</v>
      </c>
      <c r="C313" s="2">
        <f t="shared" si="0"/>
        <v>-8.1258546448163133E-3</v>
      </c>
      <c r="D313" s="2">
        <f t="shared" si="1"/>
        <v>-0.14345416019975687</v>
      </c>
      <c r="E313" s="2">
        <f t="shared" si="2"/>
        <v>0.12720245091012428</v>
      </c>
    </row>
    <row r="314" spans="1:5" x14ac:dyDescent="0.2">
      <c r="A314" s="1">
        <v>44562</v>
      </c>
      <c r="B314">
        <v>-8.122792296823101E-3</v>
      </c>
      <c r="C314" s="2">
        <f t="shared" si="0"/>
        <v>-8.122792296823101E-3</v>
      </c>
      <c r="D314" s="2">
        <f t="shared" si="1"/>
        <v>-0.14729282641242261</v>
      </c>
      <c r="E314" s="2">
        <f t="shared" si="2"/>
        <v>0.13104724181877639</v>
      </c>
    </row>
    <row r="315" spans="1:5" x14ac:dyDescent="0.2">
      <c r="A315" s="1">
        <v>44593</v>
      </c>
      <c r="B315">
        <v>-7.4543372174760278E-3</v>
      </c>
      <c r="C315" s="2">
        <f t="shared" si="0"/>
        <v>-7.4543372174760278E-3</v>
      </c>
      <c r="D315" s="2">
        <f t="shared" si="1"/>
        <v>-0.15037720388206946</v>
      </c>
      <c r="E315" s="2">
        <f t="shared" si="2"/>
        <v>0.13546852944711743</v>
      </c>
    </row>
    <row r="316" spans="1:5" x14ac:dyDescent="0.2">
      <c r="A316" s="1">
        <v>44621</v>
      </c>
      <c r="B316">
        <v>-7.10439943957983E-3</v>
      </c>
      <c r="C316" s="2">
        <f t="shared" si="0"/>
        <v>-7.10439943957983E-3</v>
      </c>
      <c r="D316" s="2">
        <f t="shared" si="1"/>
        <v>-0.15369805720190374</v>
      </c>
      <c r="E316" s="2">
        <f t="shared" si="2"/>
        <v>0.13948925832274409</v>
      </c>
    </row>
    <row r="317" spans="1:5" x14ac:dyDescent="0.2">
      <c r="A317" s="1">
        <v>44652</v>
      </c>
      <c r="B317">
        <v>-6.915399276473771E-3</v>
      </c>
      <c r="C317" s="2">
        <f t="shared" si="0"/>
        <v>-6.915399276473771E-3</v>
      </c>
      <c r="D317" s="2">
        <f t="shared" si="1"/>
        <v>-0.15710384886356943</v>
      </c>
      <c r="E317" s="2">
        <f t="shared" si="2"/>
        <v>0.14327305031062187</v>
      </c>
    </row>
    <row r="318" spans="1:5" x14ac:dyDescent="0.2">
      <c r="A318" s="1">
        <v>44682</v>
      </c>
      <c r="B318">
        <v>-6.8054413833812683E-3</v>
      </c>
      <c r="C318" s="2">
        <f t="shared" si="0"/>
        <v>-6.8054413833812683E-3</v>
      </c>
      <c r="D318" s="2">
        <f t="shared" si="1"/>
        <v>-0.1605180415417343</v>
      </c>
      <c r="E318" s="2">
        <f t="shared" si="2"/>
        <v>0.14690715877497176</v>
      </c>
    </row>
    <row r="319" spans="1:5" x14ac:dyDescent="0.2">
      <c r="A319" s="1">
        <v>44713</v>
      </c>
      <c r="B319">
        <v>-6.7339151462985879E-3</v>
      </c>
      <c r="C319" s="2">
        <f t="shared" si="0"/>
        <v>-6.7339151462985879E-3</v>
      </c>
      <c r="D319" s="2">
        <f t="shared" si="1"/>
        <v>-0.16390480183476164</v>
      </c>
      <c r="E319" s="2">
        <f t="shared" si="2"/>
        <v>0.15043697154216445</v>
      </c>
    </row>
    <row r="320" spans="1:5" x14ac:dyDescent="0.2">
      <c r="A320" s="1">
        <v>44743</v>
      </c>
      <c r="B320">
        <v>-6.6817545831299001E-3</v>
      </c>
      <c r="C320" s="2">
        <f t="shared" si="0"/>
        <v>-6.6817545831299001E-3</v>
      </c>
      <c r="D320" s="2">
        <f t="shared" si="1"/>
        <v>-0.16724934429682439</v>
      </c>
      <c r="E320" s="2">
        <f t="shared" si="2"/>
        <v>0.15388583513056461</v>
      </c>
    </row>
    <row r="321" spans="1:5" x14ac:dyDescent="0.2">
      <c r="A321" s="1">
        <v>44774</v>
      </c>
      <c r="B321">
        <v>-6.6387846832069259E-3</v>
      </c>
      <c r="C321" s="2">
        <f t="shared" si="0"/>
        <v>-6.6387846832069259E-3</v>
      </c>
      <c r="D321" s="2">
        <f t="shared" si="1"/>
        <v>-0.17054534688138914</v>
      </c>
      <c r="E321" s="2">
        <f t="shared" si="2"/>
        <v>0.15726777751497531</v>
      </c>
    </row>
    <row r="322" spans="1:5" x14ac:dyDescent="0.2">
      <c r="A322" s="1">
        <v>44805</v>
      </c>
      <c r="B322">
        <v>-6.600138548231921E-3</v>
      </c>
      <c r="C322" s="2">
        <f t="shared" si="0"/>
        <v>-6.600138548231921E-3</v>
      </c>
      <c r="D322" s="2">
        <f t="shared" si="1"/>
        <v>-0.17379142531289343</v>
      </c>
      <c r="E322" s="2">
        <f t="shared" si="2"/>
        <v>0.16059114821642961</v>
      </c>
    </row>
    <row r="323" spans="1:5" x14ac:dyDescent="0.2">
      <c r="A323" s="1">
        <v>44835</v>
      </c>
      <c r="B323">
        <v>-6.5632823788628562E-3</v>
      </c>
      <c r="C323" s="2">
        <f t="shared" si="0"/>
        <v>-6.5632823788628562E-3</v>
      </c>
      <c r="D323" s="2">
        <f t="shared" si="1"/>
        <v>-0.17698820583126565</v>
      </c>
      <c r="E323" s="2">
        <f t="shared" si="2"/>
        <v>0.16386164107353993</v>
      </c>
    </row>
    <row r="324" spans="1:5" x14ac:dyDescent="0.2">
      <c r="A324" s="1">
        <v>44866</v>
      </c>
      <c r="B324">
        <v>-6.5279857950287087E-3</v>
      </c>
      <c r="C324" s="2">
        <f t="shared" si="0"/>
        <v>-6.5279857950287087E-3</v>
      </c>
      <c r="D324" s="2">
        <f t="shared" si="1"/>
        <v>-0.18013833564471551</v>
      </c>
      <c r="E324" s="2">
        <f t="shared" si="2"/>
        <v>0.16708236405465812</v>
      </c>
    </row>
    <row r="325" spans="1:5" x14ac:dyDescent="0.2">
      <c r="A325" s="1">
        <v>44896</v>
      </c>
      <c r="B325">
        <v>-6.4926163576034587E-3</v>
      </c>
      <c r="C325" s="2">
        <f t="shared" si="0"/>
        <v>-6.4926163576034587E-3</v>
      </c>
      <c r="D325" s="2">
        <f t="shared" si="1"/>
        <v>-0.18324281139468138</v>
      </c>
      <c r="E325" s="2">
        <f t="shared" si="2"/>
        <v>0.17025757867947447</v>
      </c>
    </row>
    <row r="326" spans="1:5" x14ac:dyDescent="0.2">
      <c r="A326" s="1">
        <v>44927</v>
      </c>
      <c r="B326">
        <v>-6.4583989982805404E-3</v>
      </c>
      <c r="C326" s="2">
        <f t="shared" si="0"/>
        <v>-6.4583989982805404E-3</v>
      </c>
      <c r="D326" s="2">
        <f t="shared" si="1"/>
        <v>-0.1863052674669935</v>
      </c>
      <c r="E326" s="2">
        <f t="shared" si="2"/>
        <v>0.1733884694704324</v>
      </c>
    </row>
    <row r="327" spans="1:5" x14ac:dyDescent="0.2">
      <c r="A327" s="1">
        <v>44958</v>
      </c>
      <c r="B327">
        <v>-6.4228363612952311E-3</v>
      </c>
      <c r="C327" s="2">
        <f t="shared" si="0"/>
        <v>-6.4228363612952311E-3</v>
      </c>
      <c r="D327" s="2">
        <f t="shared" si="1"/>
        <v>-0.18932542104534189</v>
      </c>
      <c r="E327" s="2">
        <f t="shared" si="2"/>
        <v>0.17647974832275143</v>
      </c>
    </row>
    <row r="328" spans="1:5" x14ac:dyDescent="0.2">
      <c r="A328" s="1">
        <v>44986</v>
      </c>
      <c r="B328">
        <v>-6.389457192031928E-3</v>
      </c>
      <c r="C328" s="2">
        <f t="shared" si="0"/>
        <v>-6.389457192031928E-3</v>
      </c>
      <c r="D328" s="2">
        <f t="shared" si="1"/>
        <v>-0.19230884175441154</v>
      </c>
      <c r="E328" s="2">
        <f t="shared" si="2"/>
        <v>0.17952992737034768</v>
      </c>
    </row>
    <row r="329" spans="1:5" x14ac:dyDescent="0.2">
      <c r="A329" s="1">
        <v>45017</v>
      </c>
      <c r="B329">
        <v>-6.3553586929667397E-3</v>
      </c>
      <c r="C329" s="2">
        <f t="shared" si="0"/>
        <v>-6.3553586929667397E-3</v>
      </c>
      <c r="D329" s="2">
        <f t="shared" si="1"/>
        <v>-0.1952545123860201</v>
      </c>
      <c r="E329" s="2">
        <f t="shared" si="2"/>
        <v>0.18254379500008661</v>
      </c>
    </row>
    <row r="330" spans="1:5" x14ac:dyDescent="0.2">
      <c r="A330" s="1">
        <v>45047</v>
      </c>
      <c r="B330">
        <v>-6.2080713006980618E-3</v>
      </c>
      <c r="C330" s="2">
        <f t="shared" si="0"/>
        <v>-6.2080713006980618E-3</v>
      </c>
      <c r="D330" s="2">
        <f t="shared" si="1"/>
        <v>-0.19805170962602842</v>
      </c>
      <c r="E330" s="2">
        <f t="shared" si="2"/>
        <v>0.1856355670246323</v>
      </c>
    </row>
    <row r="331" spans="1:5" x14ac:dyDescent="0.2">
      <c r="A331" s="1">
        <v>45078</v>
      </c>
      <c r="B331">
        <v>-6.2615087915007632E-3</v>
      </c>
      <c r="C331" s="2">
        <f t="shared" ref="C331:C362" si="3">_xlfn.FORECAST.ETS(A331,$B$2:$B$298,$A$2:$A$298,157,1)</f>
        <v>-6.2615087915007632E-3</v>
      </c>
      <c r="D331" s="2">
        <f t="shared" ref="D331:D362" si="4">C331-_xlfn.FORECAST.ETS.CONFINT(A331,$B$2:$B$298,$A$2:$A$298,0.95,157,1)</f>
        <v>-0.20101596806779296</v>
      </c>
      <c r="E331" s="2">
        <f t="shared" ref="E331:E362" si="5">C331+_xlfn.FORECAST.ETS.CONFINT(A331,$B$2:$B$298,$A$2:$A$298,0.95,157,1)</f>
        <v>0.18849295048479145</v>
      </c>
    </row>
    <row r="332" spans="1:5" x14ac:dyDescent="0.2">
      <c r="A332" s="1">
        <v>45108</v>
      </c>
      <c r="B332">
        <v>-6.0906599125250555E-3</v>
      </c>
      <c r="C332" s="2">
        <f t="shared" si="3"/>
        <v>-6.0906599125250555E-3</v>
      </c>
      <c r="D332" s="2">
        <f t="shared" si="4"/>
        <v>-0.20372378401968502</v>
      </c>
      <c r="E332" s="2">
        <f t="shared" si="5"/>
        <v>0.19154246419463491</v>
      </c>
    </row>
    <row r="333" spans="1:5" x14ac:dyDescent="0.2">
      <c r="A333" s="1">
        <v>45139</v>
      </c>
      <c r="B333">
        <v>-6.0980860066318669E-3</v>
      </c>
      <c r="C333" s="2">
        <f t="shared" si="3"/>
        <v>-6.0980860066318669E-3</v>
      </c>
      <c r="D333" s="2">
        <f t="shared" si="4"/>
        <v>-0.20657912383082966</v>
      </c>
      <c r="E333" s="2">
        <f t="shared" si="5"/>
        <v>0.19438295181756593</v>
      </c>
    </row>
    <row r="334" spans="1:5" x14ac:dyDescent="0.2">
      <c r="A334" s="1">
        <v>45170</v>
      </c>
      <c r="B334">
        <v>-6.1436571317531E-3</v>
      </c>
      <c r="C334" s="2">
        <f t="shared" si="3"/>
        <v>-6.1436571317531E-3</v>
      </c>
      <c r="D334" s="2">
        <f t="shared" si="4"/>
        <v>-0.20944316944852401</v>
      </c>
      <c r="E334" s="2">
        <f t="shared" si="5"/>
        <v>0.1971558551850178</v>
      </c>
    </row>
    <row r="335" spans="1:5" x14ac:dyDescent="0.2">
      <c r="A335" s="1">
        <v>45200</v>
      </c>
      <c r="B335">
        <v>-6.114178613173385E-3</v>
      </c>
      <c r="C335" s="2">
        <f t="shared" si="3"/>
        <v>-6.114178613173385E-3</v>
      </c>
      <c r="D335" s="2">
        <f t="shared" si="4"/>
        <v>-0.21220395332304665</v>
      </c>
      <c r="E335" s="2">
        <f t="shared" si="5"/>
        <v>0.19997559609669985</v>
      </c>
    </row>
    <row r="336" spans="1:5" x14ac:dyDescent="0.2">
      <c r="A336" s="1">
        <v>45231</v>
      </c>
      <c r="B336">
        <v>-6.0866664297615607E-3</v>
      </c>
      <c r="C336" s="2">
        <f t="shared" si="3"/>
        <v>-6.0866664297615607E-3</v>
      </c>
      <c r="D336" s="2">
        <f t="shared" si="4"/>
        <v>-0.21493964120952769</v>
      </c>
      <c r="E336" s="2">
        <f t="shared" si="5"/>
        <v>0.20276630835000459</v>
      </c>
    </row>
    <row r="337" spans="1:5" x14ac:dyDescent="0.2">
      <c r="A337" s="1">
        <v>45261</v>
      </c>
      <c r="B337">
        <v>-6.0267449992222819E-3</v>
      </c>
      <c r="C337" s="2">
        <f t="shared" si="3"/>
        <v>-6.0267449992222819E-3</v>
      </c>
      <c r="D337" s="2">
        <f t="shared" si="4"/>
        <v>-0.21761693655713146</v>
      </c>
      <c r="E337" s="2">
        <f t="shared" si="5"/>
        <v>0.20556344655868689</v>
      </c>
    </row>
    <row r="338" spans="1:5" x14ac:dyDescent="0.2">
      <c r="A338" s="1">
        <v>45292</v>
      </c>
      <c r="B338">
        <v>-6.0245324222905124E-3</v>
      </c>
      <c r="C338" s="2">
        <f t="shared" si="3"/>
        <v>-6.0245324222905124E-3</v>
      </c>
      <c r="D338" s="2">
        <f t="shared" si="4"/>
        <v>-0.22032697165137025</v>
      </c>
      <c r="E338" s="2">
        <f t="shared" si="5"/>
        <v>0.20827790680678923</v>
      </c>
    </row>
    <row r="339" spans="1:5" x14ac:dyDescent="0.2">
      <c r="A339" s="1">
        <v>45323</v>
      </c>
      <c r="B339">
        <v>-5.9908956449330301E-3</v>
      </c>
      <c r="C339" s="2">
        <f t="shared" si="3"/>
        <v>-5.9908956449330301E-3</v>
      </c>
      <c r="D339" s="2">
        <f t="shared" si="4"/>
        <v>-0.22298156805856847</v>
      </c>
      <c r="E339" s="2">
        <f t="shared" si="5"/>
        <v>0.21099977676870244</v>
      </c>
    </row>
    <row r="340" spans="1:5" x14ac:dyDescent="0.2">
      <c r="A340" s="1">
        <v>45352</v>
      </c>
      <c r="B340">
        <v>-5.9646553481042253E-3</v>
      </c>
      <c r="C340" s="2">
        <f t="shared" si="3"/>
        <v>-5.9646553481042253E-3</v>
      </c>
      <c r="D340" s="2">
        <f t="shared" si="4"/>
        <v>-0.22562044625874542</v>
      </c>
      <c r="E340" s="2">
        <f t="shared" si="5"/>
        <v>0.21369113556253697</v>
      </c>
    </row>
    <row r="341" spans="1:5" x14ac:dyDescent="0.2">
      <c r="A341" s="1">
        <v>45383</v>
      </c>
      <c r="B341">
        <v>-5.9457560393707219E-3</v>
      </c>
      <c r="C341" s="2">
        <f t="shared" si="3"/>
        <v>-5.9457560393707219E-3</v>
      </c>
      <c r="D341" s="2">
        <f t="shared" si="4"/>
        <v>-0.2282444000069134</v>
      </c>
      <c r="E341" s="2">
        <f t="shared" si="5"/>
        <v>0.21635288792817195</v>
      </c>
    </row>
    <row r="342" spans="1:5" x14ac:dyDescent="0.2">
      <c r="A342" s="1">
        <v>45413</v>
      </c>
      <c r="B342">
        <v>-5.6324048046540991E-3</v>
      </c>
      <c r="C342" s="2">
        <f t="shared" si="3"/>
        <v>-5.6324048046540991E-3</v>
      </c>
      <c r="D342" s="2">
        <f t="shared" si="4"/>
        <v>-0.23055243893747751</v>
      </c>
      <c r="E342" s="2">
        <f t="shared" si="5"/>
        <v>0.21928762932816931</v>
      </c>
    </row>
    <row r="343" spans="1:5" x14ac:dyDescent="0.2">
      <c r="A343" s="1">
        <v>45444</v>
      </c>
      <c r="B343">
        <v>-5.569110203259094E-3</v>
      </c>
      <c r="C343" s="2">
        <f t="shared" si="3"/>
        <v>-5.569110203259094E-3</v>
      </c>
      <c r="D343" s="2">
        <f t="shared" si="4"/>
        <v>-0.23308983094356373</v>
      </c>
      <c r="E343" s="2">
        <f t="shared" si="5"/>
        <v>0.22195161053704554</v>
      </c>
    </row>
    <row r="344" spans="1:5" x14ac:dyDescent="0.2">
      <c r="A344" s="1">
        <v>45474</v>
      </c>
      <c r="B344">
        <v>-5.6537964660662108E-3</v>
      </c>
      <c r="C344" s="2">
        <f t="shared" si="3"/>
        <v>-5.6537964660662108E-3</v>
      </c>
      <c r="D344" s="2">
        <f t="shared" si="4"/>
        <v>-0.23575521953324735</v>
      </c>
      <c r="E344" s="2">
        <f t="shared" si="5"/>
        <v>0.22444762660111495</v>
      </c>
    </row>
    <row r="345" spans="1:5" x14ac:dyDescent="0.2">
      <c r="A345" s="1">
        <v>45505</v>
      </c>
      <c r="B345">
        <v>-5.7376872680126867E-3</v>
      </c>
      <c r="C345" s="2">
        <f t="shared" si="3"/>
        <v>-5.7376872680126867E-3</v>
      </c>
      <c r="D345" s="2">
        <f t="shared" si="4"/>
        <v>-0.23840051047033464</v>
      </c>
      <c r="E345" s="2">
        <f t="shared" si="5"/>
        <v>0.22692513593430927</v>
      </c>
    </row>
    <row r="346" spans="1:5" x14ac:dyDescent="0.2">
      <c r="A346" s="1">
        <v>45536</v>
      </c>
      <c r="B346">
        <v>-5.6093776915086876E-3</v>
      </c>
      <c r="C346" s="2">
        <f t="shared" si="3"/>
        <v>-5.6093776915086876E-3</v>
      </c>
      <c r="D346" s="2">
        <f t="shared" si="4"/>
        <v>-0.24081494634813871</v>
      </c>
      <c r="E346" s="2">
        <f t="shared" si="5"/>
        <v>0.22959619096512135</v>
      </c>
    </row>
    <row r="347" spans="1:5" x14ac:dyDescent="0.2">
      <c r="A347" s="1">
        <v>45566</v>
      </c>
      <c r="B347">
        <v>-5.4760958567947032E-3</v>
      </c>
      <c r="C347" s="2">
        <f t="shared" si="3"/>
        <v>-5.4760958567947032E-3</v>
      </c>
      <c r="D347" s="2">
        <f t="shared" si="4"/>
        <v>-0.24320637060001102</v>
      </c>
      <c r="E347" s="2">
        <f t="shared" si="5"/>
        <v>0.23225417888642161</v>
      </c>
    </row>
    <row r="348" spans="1:5" x14ac:dyDescent="0.2">
      <c r="A348" s="1">
        <v>45597</v>
      </c>
      <c r="B348">
        <v>-2.1294582378561999E-4</v>
      </c>
      <c r="C348" s="2">
        <f t="shared" si="3"/>
        <v>-2.1294582378561999E-4</v>
      </c>
      <c r="D348" s="2">
        <f t="shared" si="4"/>
        <v>-0.24045047257546945</v>
      </c>
      <c r="E348" s="2">
        <f t="shared" si="5"/>
        <v>0.24002458092789822</v>
      </c>
    </row>
    <row r="349" spans="1:5" x14ac:dyDescent="0.2">
      <c r="A349" s="1">
        <v>45627</v>
      </c>
      <c r="B349">
        <v>3.6000345301417675E-4</v>
      </c>
      <c r="C349" s="2">
        <f t="shared" si="3"/>
        <v>3.6000345301417675E-4</v>
      </c>
      <c r="D349" s="2">
        <f t="shared" si="4"/>
        <v>-0.24236787848483268</v>
      </c>
      <c r="E349" s="2">
        <f t="shared" si="5"/>
        <v>0.24308788539086104</v>
      </c>
    </row>
    <row r="350" spans="1:5" x14ac:dyDescent="0.2">
      <c r="A350" s="1">
        <v>45658</v>
      </c>
      <c r="B350">
        <v>-3.3642867694896753E-3</v>
      </c>
      <c r="C350" s="2">
        <f t="shared" si="3"/>
        <v>-3.3642867694896753E-3</v>
      </c>
      <c r="D350" s="2">
        <f t="shared" si="4"/>
        <v>-0.24856615811713845</v>
      </c>
      <c r="E350" s="2">
        <f t="shared" si="5"/>
        <v>0.24183758457815907</v>
      </c>
    </row>
    <row r="351" spans="1:5" x14ac:dyDescent="0.2">
      <c r="A351" s="1">
        <v>45689</v>
      </c>
      <c r="B351">
        <v>-2.7394275006517293E-3</v>
      </c>
      <c r="C351" s="2">
        <f t="shared" si="3"/>
        <v>-2.7394275006517293E-3</v>
      </c>
      <c r="D351" s="2">
        <f t="shared" si="4"/>
        <v>-0.25039942899248452</v>
      </c>
      <c r="E351" s="2">
        <f t="shared" si="5"/>
        <v>0.24492057399118108</v>
      </c>
    </row>
    <row r="352" spans="1:5" x14ac:dyDescent="0.2">
      <c r="A352" s="1">
        <v>45717</v>
      </c>
      <c r="B352">
        <v>-3.2840704618341018E-3</v>
      </c>
      <c r="C352" s="2">
        <f t="shared" si="3"/>
        <v>-3.2840704618341018E-3</v>
      </c>
      <c r="D352" s="2">
        <f t="shared" si="4"/>
        <v>-0.25338682634783477</v>
      </c>
      <c r="E352" s="2">
        <f t="shared" si="5"/>
        <v>0.24681868542416657</v>
      </c>
    </row>
    <row r="353" spans="1:5" x14ac:dyDescent="0.2">
      <c r="A353" s="1">
        <v>45748</v>
      </c>
      <c r="B353">
        <v>-5.6385607893775537E-3</v>
      </c>
      <c r="C353" s="2">
        <f t="shared" si="3"/>
        <v>-5.6385607893775537E-3</v>
      </c>
      <c r="D353" s="2">
        <f t="shared" si="4"/>
        <v>-0.25816915725840778</v>
      </c>
      <c r="E353" s="2">
        <f t="shared" si="5"/>
        <v>0.24689203567965265</v>
      </c>
    </row>
    <row r="354" spans="1:5" x14ac:dyDescent="0.2">
      <c r="A354" s="1">
        <v>45778</v>
      </c>
      <c r="B354">
        <v>-6.1492849561460509E-3</v>
      </c>
      <c r="C354" s="2">
        <f t="shared" si="3"/>
        <v>-6.1492849561460509E-3</v>
      </c>
      <c r="D354" s="2">
        <f t="shared" si="4"/>
        <v>-0.26109324986751969</v>
      </c>
      <c r="E354" s="2">
        <f t="shared" si="5"/>
        <v>0.24879467995522761</v>
      </c>
    </row>
    <row r="355" spans="1:5" x14ac:dyDescent="0.2">
      <c r="A355" s="1">
        <v>45809</v>
      </c>
      <c r="B355">
        <v>-5.9352779445253426E-3</v>
      </c>
      <c r="C355" s="2">
        <f t="shared" si="3"/>
        <v>-5.9352779445253426E-3</v>
      </c>
      <c r="D355" s="2">
        <f t="shared" si="4"/>
        <v>-0.26327856176801473</v>
      </c>
      <c r="E355" s="2">
        <f t="shared" si="5"/>
        <v>0.251408005878964</v>
      </c>
    </row>
    <row r="356" spans="1:5" x14ac:dyDescent="0.2">
      <c r="A356" s="1">
        <v>45839</v>
      </c>
      <c r="B356">
        <v>-4.8404583591664255E-3</v>
      </c>
      <c r="C356" s="2">
        <f t="shared" si="3"/>
        <v>-4.8404583591664255E-3</v>
      </c>
      <c r="D356" s="2">
        <f t="shared" si="4"/>
        <v>-0.26456941623271935</v>
      </c>
      <c r="E356" s="2">
        <f t="shared" si="5"/>
        <v>0.25488849951438652</v>
      </c>
    </row>
    <row r="357" spans="1:5" x14ac:dyDescent="0.2">
      <c r="A357" s="1">
        <v>45870</v>
      </c>
      <c r="B357">
        <v>-2.4857071020093491E-3</v>
      </c>
      <c r="C357" s="2">
        <f t="shared" si="3"/>
        <v>-2.4857071020093491E-3</v>
      </c>
      <c r="D357" s="2">
        <f t="shared" si="4"/>
        <v>-0.26458708192463054</v>
      </c>
      <c r="E357" s="2">
        <f t="shared" si="5"/>
        <v>0.25961566772061184</v>
      </c>
    </row>
    <row r="358" spans="1:5" x14ac:dyDescent="0.2">
      <c r="A358" s="1">
        <v>45901</v>
      </c>
      <c r="B358">
        <v>2.4633854901697488E-3</v>
      </c>
      <c r="C358" s="2">
        <f t="shared" si="3"/>
        <v>2.4633854901697488E-3</v>
      </c>
      <c r="D358" s="2">
        <f t="shared" si="4"/>
        <v>-0.26199752099439538</v>
      </c>
      <c r="E358" s="2">
        <f t="shared" si="5"/>
        <v>0.26692429197473483</v>
      </c>
    </row>
    <row r="359" spans="1:5" x14ac:dyDescent="0.2">
      <c r="A359" s="1">
        <v>45931</v>
      </c>
      <c r="B359">
        <v>3.7690527312084048E-4</v>
      </c>
      <c r="C359" s="2">
        <f t="shared" si="3"/>
        <v>3.7690527312084048E-4</v>
      </c>
      <c r="D359" s="2">
        <f t="shared" si="4"/>
        <v>-0.26643100434421574</v>
      </c>
      <c r="E359" s="2">
        <f t="shared" si="5"/>
        <v>0.26718481489045742</v>
      </c>
    </row>
    <row r="360" spans="1:5" x14ac:dyDescent="0.2">
      <c r="A360" s="1">
        <v>45962</v>
      </c>
      <c r="B360">
        <v>1.6612171700394248E-3</v>
      </c>
      <c r="C360" s="2">
        <f t="shared" si="3"/>
        <v>1.6612171700394248E-3</v>
      </c>
      <c r="D360" s="2">
        <f t="shared" si="4"/>
        <v>-0.26748150958142775</v>
      </c>
      <c r="E360" s="2">
        <f t="shared" si="5"/>
        <v>0.27080394392150658</v>
      </c>
    </row>
    <row r="361" spans="1:5" x14ac:dyDescent="0.2">
      <c r="A361" s="1">
        <v>45992</v>
      </c>
      <c r="B361">
        <v>-7.9270023134828307E-3</v>
      </c>
      <c r="C361" s="2">
        <f t="shared" si="3"/>
        <v>-7.9270023134828307E-3</v>
      </c>
      <c r="D361" s="2">
        <f t="shared" si="4"/>
        <v>-0.27939268927459043</v>
      </c>
      <c r="E361" s="2">
        <f t="shared" si="5"/>
        <v>0.26353868464762481</v>
      </c>
    </row>
    <row r="362" spans="1:5" x14ac:dyDescent="0.2">
      <c r="A362" s="1">
        <v>46023</v>
      </c>
      <c r="B362">
        <v>-5.8422219402995794E-3</v>
      </c>
      <c r="C362" s="2">
        <f t="shared" si="3"/>
        <v>-5.8422219402995794E-3</v>
      </c>
      <c r="D362" s="2">
        <f t="shared" si="4"/>
        <v>-0.27961932852269461</v>
      </c>
      <c r="E362" s="2">
        <f t="shared" si="5"/>
        <v>0.26793488464209542</v>
      </c>
    </row>
    <row r="363" spans="1:5" x14ac:dyDescent="0.2">
      <c r="A363" s="1">
        <v>46054</v>
      </c>
      <c r="B363">
        <v>-6.021159280286157E-3</v>
      </c>
      <c r="C363" s="2">
        <f t="shared" ref="C363:C394" si="6">_xlfn.FORECAST.ETS(A363,$B$2:$B$298,$A$2:$A$298,157,1)</f>
        <v>-6.021159280286157E-3</v>
      </c>
      <c r="D363" s="2">
        <f t="shared" ref="D363:D394" si="7">C363-_xlfn.FORECAST.ETS.CONFINT(A363,$B$2:$B$298,$A$2:$A$298,0.95,157,1)</f>
        <v>-0.28209844916375876</v>
      </c>
      <c r="E363" s="2">
        <f t="shared" ref="E363:E394" si="8">C363+_xlfn.FORECAST.ETS.CONFINT(A363,$B$2:$B$298,$A$2:$A$298,0.95,157,1)</f>
        <v>0.2700561306031864</v>
      </c>
    </row>
    <row r="364" spans="1:5" x14ac:dyDescent="0.2">
      <c r="A364" s="1">
        <v>46082</v>
      </c>
      <c r="B364">
        <v>-6.552849656391203E-3</v>
      </c>
      <c r="C364" s="2">
        <f t="shared" si="6"/>
        <v>-6.552849656391203E-3</v>
      </c>
      <c r="D364" s="2">
        <f t="shared" si="7"/>
        <v>-0.28491937934646089</v>
      </c>
      <c r="E364" s="2">
        <f t="shared" si="8"/>
        <v>0.27181368003367851</v>
      </c>
    </row>
    <row r="365" spans="1:5" x14ac:dyDescent="0.2">
      <c r="A365" s="1">
        <v>46113</v>
      </c>
      <c r="B365">
        <v>-7.0654009187675181E-3</v>
      </c>
      <c r="C365" s="2">
        <f t="shared" si="6"/>
        <v>-7.0654009187675181E-3</v>
      </c>
      <c r="D365" s="2">
        <f t="shared" si="7"/>
        <v>-0.28771050888895561</v>
      </c>
      <c r="E365" s="2">
        <f t="shared" si="8"/>
        <v>0.2735797070514206</v>
      </c>
    </row>
    <row r="366" spans="1:5" x14ac:dyDescent="0.2">
      <c r="A366" s="1">
        <v>46143</v>
      </c>
      <c r="B366">
        <v>1.8532796458986665E-2</v>
      </c>
      <c r="C366" s="2">
        <f t="shared" si="6"/>
        <v>1.8532796458986665E-2</v>
      </c>
      <c r="D366" s="2">
        <f t="shared" si="7"/>
        <v>-0.26438049992211859</v>
      </c>
      <c r="E366" s="2">
        <f t="shared" si="8"/>
        <v>0.30144609284009188</v>
      </c>
    </row>
    <row r="367" spans="1:5" x14ac:dyDescent="0.2">
      <c r="A367" s="1">
        <v>46174</v>
      </c>
      <c r="B367">
        <v>2.6753204061146646E-2</v>
      </c>
      <c r="C367" s="2">
        <f t="shared" si="6"/>
        <v>2.6753204061146646E-2</v>
      </c>
      <c r="D367" s="2">
        <f t="shared" si="7"/>
        <v>-0.25841815272046975</v>
      </c>
      <c r="E367" s="2">
        <f t="shared" si="8"/>
        <v>0.31192456084276299</v>
      </c>
    </row>
    <row r="368" spans="1:5" x14ac:dyDescent="0.2">
      <c r="A368" s="1">
        <v>46204</v>
      </c>
      <c r="B368">
        <v>-3.927264399748151E-3</v>
      </c>
      <c r="C368" s="2">
        <f t="shared" si="6"/>
        <v>-3.927264399748151E-3</v>
      </c>
      <c r="D368" s="2">
        <f t="shared" si="7"/>
        <v>-0.29134680611192032</v>
      </c>
      <c r="E368" s="2">
        <f t="shared" si="8"/>
        <v>0.28349227731242399</v>
      </c>
    </row>
    <row r="369" spans="1:5" x14ac:dyDescent="0.2">
      <c r="A369" s="1">
        <v>46235</v>
      </c>
      <c r="B369">
        <v>-1.6159828530183648E-2</v>
      </c>
      <c r="C369" s="2">
        <f t="shared" si="6"/>
        <v>-1.6159828530183648E-2</v>
      </c>
      <c r="D369" s="2">
        <f t="shared" si="7"/>
        <v>-0.30581792337551383</v>
      </c>
      <c r="E369" s="2">
        <f t="shared" si="8"/>
        <v>0.27349826631514651</v>
      </c>
    </row>
    <row r="370" spans="1:5" x14ac:dyDescent="0.2">
      <c r="A370" s="1">
        <v>46266</v>
      </c>
      <c r="B370">
        <v>-1.63931065088955E-2</v>
      </c>
      <c r="C370" s="2">
        <f t="shared" si="6"/>
        <v>-1.63931065088955E-2</v>
      </c>
      <c r="D370" s="2">
        <f t="shared" si="7"/>
        <v>-0.30828035791762609</v>
      </c>
      <c r="E370" s="2">
        <f t="shared" si="8"/>
        <v>0.27549414489983515</v>
      </c>
    </row>
    <row r="371" spans="1:5" x14ac:dyDescent="0.2">
      <c r="A371" s="1">
        <v>46296</v>
      </c>
      <c r="B371">
        <v>-1.4377447285776147E-2</v>
      </c>
      <c r="C371" s="2">
        <f t="shared" si="6"/>
        <v>-1.4377447285776147E-2</v>
      </c>
      <c r="D371" s="2">
        <f t="shared" si="7"/>
        <v>-0.30848468586838673</v>
      </c>
      <c r="E371" s="2">
        <f t="shared" si="8"/>
        <v>0.2797297912968344</v>
      </c>
    </row>
    <row r="372" spans="1:5" x14ac:dyDescent="0.2">
      <c r="A372" s="1">
        <v>46327</v>
      </c>
      <c r="B372">
        <v>-8.9635264594374684E-3</v>
      </c>
      <c r="C372" s="2">
        <f t="shared" si="6"/>
        <v>-8.9635264594374684E-3</v>
      </c>
      <c r="D372" s="2">
        <f t="shared" si="7"/>
        <v>-0.30528180233313973</v>
      </c>
      <c r="E372" s="2">
        <f t="shared" si="8"/>
        <v>0.28735474941426475</v>
      </c>
    </row>
    <row r="373" spans="1:5" x14ac:dyDescent="0.2">
      <c r="A373" s="1">
        <v>46357</v>
      </c>
      <c r="B373">
        <v>1.6693891910485488E-3</v>
      </c>
      <c r="C373" s="2">
        <f t="shared" si="6"/>
        <v>1.6693891910485488E-3</v>
      </c>
      <c r="D373" s="2">
        <f t="shared" si="7"/>
        <v>-0.29685118627615448</v>
      </c>
      <c r="E373" s="2">
        <f t="shared" si="8"/>
        <v>0.30018996465825154</v>
      </c>
    </row>
    <row r="374" spans="1:5" x14ac:dyDescent="0.2">
      <c r="A374" s="1">
        <v>46388</v>
      </c>
      <c r="B374">
        <v>2.4298302666375757E-3</v>
      </c>
      <c r="C374" s="2">
        <f t="shared" si="6"/>
        <v>2.4298302666375757E-3</v>
      </c>
      <c r="D374" s="2">
        <f t="shared" si="7"/>
        <v>-0.2982845122917282</v>
      </c>
      <c r="E374" s="2">
        <f t="shared" si="8"/>
        <v>0.30314417282500333</v>
      </c>
    </row>
    <row r="375" spans="1:5" x14ac:dyDescent="0.2">
      <c r="A375" s="1">
        <v>46419</v>
      </c>
      <c r="B375">
        <v>1.0750529665721868E-3</v>
      </c>
      <c r="C375" s="2">
        <f t="shared" si="6"/>
        <v>1.0750529665721868E-3</v>
      </c>
      <c r="D375" s="2">
        <f t="shared" si="7"/>
        <v>-0.30182472269855715</v>
      </c>
      <c r="E375" s="2">
        <f t="shared" si="8"/>
        <v>0.3039748286317015</v>
      </c>
    </row>
    <row r="376" spans="1:5" x14ac:dyDescent="0.2">
      <c r="A376" s="1">
        <v>46447</v>
      </c>
      <c r="B376">
        <v>-5.7402740853180227E-3</v>
      </c>
      <c r="C376" s="2">
        <f t="shared" si="6"/>
        <v>-5.7402740853180227E-3</v>
      </c>
      <c r="D376" s="2">
        <f t="shared" si="7"/>
        <v>-0.31081734100841285</v>
      </c>
      <c r="E376" s="2">
        <f t="shared" si="8"/>
        <v>0.29933679283777681</v>
      </c>
    </row>
    <row r="377" spans="1:5" x14ac:dyDescent="0.2">
      <c r="A377" s="1">
        <v>46478</v>
      </c>
      <c r="B377">
        <v>-4.4869831842182049E-3</v>
      </c>
      <c r="C377" s="2">
        <f t="shared" si="6"/>
        <v>-4.4869831842182049E-3</v>
      </c>
      <c r="D377" s="2">
        <f t="shared" si="7"/>
        <v>-0.31173338554826624</v>
      </c>
      <c r="E377" s="2">
        <f t="shared" si="8"/>
        <v>0.30275941917982985</v>
      </c>
    </row>
    <row r="378" spans="1:5" x14ac:dyDescent="0.2">
      <c r="A378" s="1">
        <v>46508</v>
      </c>
      <c r="B378">
        <v>-3.7761075123110563E-3</v>
      </c>
      <c r="C378" s="2">
        <f t="shared" si="6"/>
        <v>-3.7761075123110563E-3</v>
      </c>
      <c r="D378" s="2">
        <f t="shared" si="7"/>
        <v>-0.3131840696914438</v>
      </c>
      <c r="E378" s="2">
        <f t="shared" si="8"/>
        <v>0.30563185466682169</v>
      </c>
    </row>
    <row r="379" spans="1:5" x14ac:dyDescent="0.2">
      <c r="A379" s="1">
        <v>46539</v>
      </c>
      <c r="B379">
        <v>4.2448054379428085E-2</v>
      </c>
      <c r="C379" s="2">
        <f t="shared" si="6"/>
        <v>4.2448054379428085E-2</v>
      </c>
      <c r="D379" s="2">
        <f t="shared" si="7"/>
        <v>-0.26911386658826619</v>
      </c>
      <c r="E379" s="2">
        <f t="shared" si="8"/>
        <v>0.35400997534712231</v>
      </c>
    </row>
    <row r="380" spans="1:5" x14ac:dyDescent="0.2">
      <c r="A380" s="1">
        <v>46569</v>
      </c>
      <c r="B380">
        <v>-8.958698872843264E-4</v>
      </c>
      <c r="C380" s="2">
        <f t="shared" si="6"/>
        <v>-8.958698872843264E-4</v>
      </c>
      <c r="D380" s="2">
        <f t="shared" si="7"/>
        <v>-0.31460431786001702</v>
      </c>
      <c r="E380" s="2">
        <f t="shared" si="8"/>
        <v>0.31281257808544832</v>
      </c>
    </row>
    <row r="381" spans="1:5" x14ac:dyDescent="0.2">
      <c r="A381" s="1">
        <v>46600</v>
      </c>
      <c r="B381">
        <v>-1.6376981637222628E-2</v>
      </c>
      <c r="C381" s="2">
        <f t="shared" si="6"/>
        <v>-1.6376981637222628E-2</v>
      </c>
      <c r="D381" s="2">
        <f t="shared" si="7"/>
        <v>-0.33222468894105667</v>
      </c>
      <c r="E381" s="2">
        <f t="shared" si="8"/>
        <v>0.29947072566661143</v>
      </c>
    </row>
    <row r="382" spans="1:5" x14ac:dyDescent="0.2">
      <c r="A382" s="1">
        <v>46631</v>
      </c>
      <c r="B382">
        <v>-1.6171369172167341E-2</v>
      </c>
      <c r="C382" s="2">
        <f t="shared" si="6"/>
        <v>-1.6171369172167341E-2</v>
      </c>
      <c r="D382" s="2">
        <f t="shared" si="7"/>
        <v>-0.33415122732054869</v>
      </c>
      <c r="E382" s="2">
        <f t="shared" si="8"/>
        <v>0.30180848897621404</v>
      </c>
    </row>
    <row r="383" spans="1:5" x14ac:dyDescent="0.2">
      <c r="A383" s="1">
        <v>46661</v>
      </c>
      <c r="B383">
        <v>-1.4704061617216276E-2</v>
      </c>
      <c r="C383" s="2">
        <f t="shared" si="6"/>
        <v>-1.4704061617216276E-2</v>
      </c>
      <c r="D383" s="2">
        <f t="shared" si="7"/>
        <v>-0.33480911658900459</v>
      </c>
      <c r="E383" s="2">
        <f t="shared" si="8"/>
        <v>0.30540099335457205</v>
      </c>
    </row>
    <row r="384" spans="1:5" x14ac:dyDescent="0.2">
      <c r="A384" s="1">
        <v>46692</v>
      </c>
      <c r="B384">
        <v>-3.8112687070878185E-4</v>
      </c>
      <c r="C384" s="2">
        <f t="shared" si="6"/>
        <v>-3.8112687070878185E-4</v>
      </c>
      <c r="D384" s="2">
        <f t="shared" si="7"/>
        <v>-0.32260457457815123</v>
      </c>
      <c r="E384" s="2">
        <f t="shared" si="8"/>
        <v>0.32184232083673364</v>
      </c>
    </row>
    <row r="385" spans="1:5" x14ac:dyDescent="0.2">
      <c r="A385" s="1">
        <v>46722</v>
      </c>
      <c r="B385">
        <v>8.2271973049180103E-2</v>
      </c>
      <c r="C385" s="2">
        <f t="shared" si="6"/>
        <v>8.2271973049180103E-2</v>
      </c>
      <c r="D385" s="2">
        <f t="shared" si="7"/>
        <v>-0.24206320888781613</v>
      </c>
      <c r="E385" s="2">
        <f t="shared" si="8"/>
        <v>0.40660715498617633</v>
      </c>
    </row>
    <row r="386" spans="1:5" x14ac:dyDescent="0.2">
      <c r="A386" s="1">
        <v>46753</v>
      </c>
      <c r="B386">
        <v>6.0675391124560767E-2</v>
      </c>
      <c r="C386" s="2">
        <f t="shared" si="6"/>
        <v>6.0675391124560767E-2</v>
      </c>
      <c r="D386" s="2">
        <f t="shared" si="7"/>
        <v>-0.26576500793703539</v>
      </c>
      <c r="E386" s="2">
        <f t="shared" si="8"/>
        <v>0.38711579018615694</v>
      </c>
    </row>
    <row r="387" spans="1:5" x14ac:dyDescent="0.2">
      <c r="A387" s="1">
        <v>46784</v>
      </c>
      <c r="B387">
        <v>8.5674923540557391E-5</v>
      </c>
      <c r="C387" s="2">
        <f t="shared" si="6"/>
        <v>8.5674923540557391E-5</v>
      </c>
      <c r="D387" s="2">
        <f t="shared" si="7"/>
        <v>-0.32845356154105881</v>
      </c>
      <c r="E387" s="2">
        <f t="shared" si="8"/>
        <v>0.32862491138813993</v>
      </c>
    </row>
    <row r="388" spans="1:5" x14ac:dyDescent="0.2">
      <c r="A388" s="1">
        <v>46813</v>
      </c>
      <c r="B388">
        <v>1.7328705256799129E-3</v>
      </c>
      <c r="C388" s="2">
        <f t="shared" si="6"/>
        <v>1.7328705256799129E-3</v>
      </c>
      <c r="D388" s="2">
        <f t="shared" si="7"/>
        <v>-0.32889895714060774</v>
      </c>
      <c r="E388" s="2">
        <f t="shared" si="8"/>
        <v>0.33236469819196751</v>
      </c>
    </row>
    <row r="389" spans="1:5" x14ac:dyDescent="0.2">
      <c r="A389" s="1">
        <v>46844</v>
      </c>
      <c r="B389">
        <v>1.4926160666366177E-3</v>
      </c>
      <c r="C389" s="2">
        <f t="shared" si="6"/>
        <v>1.4926160666366177E-3</v>
      </c>
      <c r="D389" s="2">
        <f t="shared" si="7"/>
        <v>-0.33122568640441663</v>
      </c>
      <c r="E389" s="2">
        <f t="shared" si="8"/>
        <v>0.33421091853768992</v>
      </c>
    </row>
    <row r="390" spans="1:5" x14ac:dyDescent="0.2">
      <c r="A390" s="1">
        <v>46874</v>
      </c>
      <c r="B390">
        <v>-2.601975119680117E-2</v>
      </c>
      <c r="C390" s="2">
        <f t="shared" si="6"/>
        <v>-2.601975119680117E-2</v>
      </c>
      <c r="D390" s="2">
        <f t="shared" si="7"/>
        <v>-0.36081853830430038</v>
      </c>
      <c r="E390" s="2">
        <f t="shared" si="8"/>
        <v>0.30877903591069805</v>
      </c>
    </row>
    <row r="391" spans="1:5" x14ac:dyDescent="0.2">
      <c r="A391" s="1">
        <v>46905</v>
      </c>
      <c r="B391">
        <v>-2.0691534037867047E-2</v>
      </c>
      <c r="C391" s="2">
        <f t="shared" si="6"/>
        <v>-2.0691534037867047E-2</v>
      </c>
      <c r="D391" s="2">
        <f t="shared" si="7"/>
        <v>-0.35756493839973036</v>
      </c>
      <c r="E391" s="2">
        <f t="shared" si="8"/>
        <v>0.31618187032399625</v>
      </c>
    </row>
    <row r="392" spans="1:5" x14ac:dyDescent="0.2">
      <c r="A392" s="1">
        <v>46935</v>
      </c>
      <c r="B392">
        <v>-3.4384564428982946E-2</v>
      </c>
      <c r="C392" s="2">
        <f t="shared" si="6"/>
        <v>-3.4384564428982946E-2</v>
      </c>
      <c r="D392" s="2">
        <f t="shared" si="7"/>
        <v>-0.37332683813413448</v>
      </c>
      <c r="E392" s="2">
        <f t="shared" si="8"/>
        <v>0.30455770927616854</v>
      </c>
    </row>
    <row r="393" spans="1:5" x14ac:dyDescent="0.2">
      <c r="A393" s="1">
        <v>46966</v>
      </c>
      <c r="B393">
        <v>-2.8387318496479602E-2</v>
      </c>
      <c r="C393" s="2">
        <f t="shared" si="6"/>
        <v>-2.8387318496479602E-2</v>
      </c>
      <c r="D393" s="2">
        <f t="shared" si="7"/>
        <v>-0.36939282991081679</v>
      </c>
      <c r="E393" s="2">
        <f t="shared" si="8"/>
        <v>0.31261819291785753</v>
      </c>
    </row>
    <row r="394" spans="1:5" x14ac:dyDescent="0.2">
      <c r="A394" s="1">
        <v>46997</v>
      </c>
      <c r="B394">
        <v>-2.3547901449681066E-2</v>
      </c>
      <c r="C394" s="2">
        <f t="shared" si="6"/>
        <v>-2.3547901449681066E-2</v>
      </c>
      <c r="D394" s="2">
        <f t="shared" si="7"/>
        <v>-0.3666111321376414</v>
      </c>
      <c r="E394" s="2">
        <f t="shared" si="8"/>
        <v>0.3195153292382793</v>
      </c>
    </row>
    <row r="395" spans="1:5" x14ac:dyDescent="0.2">
      <c r="A395" s="1">
        <v>47027</v>
      </c>
      <c r="B395">
        <v>5.934587762813452E-3</v>
      </c>
      <c r="C395" s="2">
        <f t="shared" ref="C395:C421" si="9">_xlfn.FORECAST.ETS(A395,$B$2:$B$298,$A$2:$A$298,157,1)</f>
        <v>5.934587762813452E-3</v>
      </c>
      <c r="D395" s="2">
        <f t="shared" ref="D395:D421" si="10">C395-_xlfn.FORECAST.ETS.CONFINT(A395,$B$2:$B$298,$A$2:$A$298,0.95,157,1)</f>
        <v>-0.3391809539936263</v>
      </c>
      <c r="E395" s="2">
        <f t="shared" ref="E395:E421" si="11">C395+_xlfn.FORECAST.ETS.CONFINT(A395,$B$2:$B$298,$A$2:$A$298,0.95,157,1)</f>
        <v>0.35105012951925324</v>
      </c>
    </row>
    <row r="396" spans="1:5" x14ac:dyDescent="0.2">
      <c r="A396" s="1">
        <v>47058</v>
      </c>
      <c r="B396">
        <v>7.8826974623053252E-4</v>
      </c>
      <c r="C396" s="2">
        <f t="shared" si="9"/>
        <v>7.8826974623053252E-4</v>
      </c>
      <c r="D396" s="2">
        <f t="shared" si="10"/>
        <v>-0.34637428224115779</v>
      </c>
      <c r="E396" s="2">
        <f t="shared" si="11"/>
        <v>0.34795082173361885</v>
      </c>
    </row>
    <row r="397" spans="1:5" x14ac:dyDescent="0.2">
      <c r="A397" s="1">
        <v>47088</v>
      </c>
      <c r="B397">
        <v>1.3268689812137788E-3</v>
      </c>
      <c r="C397" s="2">
        <f t="shared" si="9"/>
        <v>1.3268689812137788E-3</v>
      </c>
      <c r="D397" s="2">
        <f t="shared" si="10"/>
        <v>-0.34787749700499249</v>
      </c>
      <c r="E397" s="2">
        <f t="shared" si="11"/>
        <v>0.35053123496742</v>
      </c>
    </row>
    <row r="398" spans="1:5" x14ac:dyDescent="0.2">
      <c r="A398" s="1">
        <v>47119</v>
      </c>
      <c r="B398">
        <v>-3.0101567484371755E-3</v>
      </c>
      <c r="C398" s="2">
        <f t="shared" si="9"/>
        <v>-3.0101567484371755E-3</v>
      </c>
      <c r="D398" s="2">
        <f t="shared" si="10"/>
        <v>-0.35425124244064271</v>
      </c>
      <c r="E398" s="2">
        <f t="shared" si="11"/>
        <v>0.34823092894376834</v>
      </c>
    </row>
    <row r="399" spans="1:5" x14ac:dyDescent="0.2">
      <c r="A399" s="1">
        <v>47150</v>
      </c>
      <c r="B399">
        <v>-5.068908498571935E-3</v>
      </c>
      <c r="C399" s="2">
        <f t="shared" si="9"/>
        <v>-5.068908498571935E-3</v>
      </c>
      <c r="D399" s="2">
        <f t="shared" si="10"/>
        <v>-0.35834171896907913</v>
      </c>
      <c r="E399" s="2">
        <f t="shared" si="11"/>
        <v>0.34820390197193524</v>
      </c>
    </row>
    <row r="400" spans="1:5" x14ac:dyDescent="0.2">
      <c r="A400" s="1">
        <v>47178</v>
      </c>
      <c r="B400">
        <v>-1.0001294634796756E-2</v>
      </c>
      <c r="C400" s="2">
        <f t="shared" si="9"/>
        <v>-1.0001294634796756E-2</v>
      </c>
      <c r="D400" s="2">
        <f t="shared" si="10"/>
        <v>-0.36530093183473139</v>
      </c>
      <c r="E400" s="2">
        <f t="shared" si="11"/>
        <v>0.34529834256513786</v>
      </c>
    </row>
    <row r="401" spans="1:5" x14ac:dyDescent="0.2">
      <c r="A401" s="1">
        <v>47209</v>
      </c>
      <c r="B401">
        <v>-1.1054873594012592E-2</v>
      </c>
      <c r="C401" s="2">
        <f t="shared" si="9"/>
        <v>-1.1054873594012592E-2</v>
      </c>
      <c r="D401" s="2">
        <f t="shared" si="10"/>
        <v>-0.36837653395112535</v>
      </c>
      <c r="E401" s="2">
        <f t="shared" si="11"/>
        <v>0.34626678676310019</v>
      </c>
    </row>
    <row r="402" spans="1:5" x14ac:dyDescent="0.2">
      <c r="A402" s="1">
        <v>47239</v>
      </c>
      <c r="B402">
        <v>-1.1037405198064325E-2</v>
      </c>
      <c r="C402" s="2">
        <f t="shared" si="9"/>
        <v>-1.1037405198064325E-2</v>
      </c>
      <c r="D402" s="2">
        <f t="shared" si="10"/>
        <v>-0.37037637729503708</v>
      </c>
      <c r="E402" s="2">
        <f t="shared" si="11"/>
        <v>0.3483015668989084</v>
      </c>
    </row>
    <row r="403" spans="1:5" x14ac:dyDescent="0.2">
      <c r="A403" s="1">
        <v>47270</v>
      </c>
      <c r="B403">
        <v>-8.6980432609338829E-3</v>
      </c>
      <c r="C403" s="2">
        <f t="shared" si="9"/>
        <v>-8.6980432609338829E-3</v>
      </c>
      <c r="D403" s="2">
        <f t="shared" si="10"/>
        <v>-0.37004970559077871</v>
      </c>
      <c r="E403" s="2">
        <f t="shared" si="11"/>
        <v>0.35265361906891096</v>
      </c>
    </row>
    <row r="404" spans="1:5" x14ac:dyDescent="0.2">
      <c r="A404" s="1">
        <v>47300</v>
      </c>
      <c r="B404">
        <v>-5.7189115382889864E-3</v>
      </c>
      <c r="C404" s="2">
        <f t="shared" si="9"/>
        <v>-5.7189115382889864E-3</v>
      </c>
      <c r="D404" s="2">
        <f t="shared" si="10"/>
        <v>-0.36907873033360611</v>
      </c>
      <c r="E404" s="2">
        <f t="shared" si="11"/>
        <v>0.35764090725702818</v>
      </c>
    </row>
    <row r="405" spans="1:5" x14ac:dyDescent="0.2">
      <c r="A405" s="1">
        <v>47331</v>
      </c>
      <c r="B405">
        <v>-8.6446408809225297E-3</v>
      </c>
      <c r="C405" s="2">
        <f t="shared" si="9"/>
        <v>-8.6446408809225297E-3</v>
      </c>
      <c r="D405" s="2">
        <f t="shared" si="10"/>
        <v>-0.37400816801394265</v>
      </c>
      <c r="E405" s="2">
        <f t="shared" si="11"/>
        <v>0.35671888625209758</v>
      </c>
    </row>
    <row r="406" spans="1:5" x14ac:dyDescent="0.2">
      <c r="A406" s="1">
        <v>47362</v>
      </c>
      <c r="B406">
        <v>-9.7816421221254835E-3</v>
      </c>
      <c r="C406" s="2">
        <f t="shared" si="9"/>
        <v>-9.7816421221254835E-3</v>
      </c>
      <c r="D406" s="2">
        <f t="shared" si="10"/>
        <v>-0.37714451307262109</v>
      </c>
      <c r="E406" s="2">
        <f t="shared" si="11"/>
        <v>0.35758122882837007</v>
      </c>
    </row>
    <row r="407" spans="1:5" x14ac:dyDescent="0.2">
      <c r="A407" s="1">
        <v>47392</v>
      </c>
      <c r="B407">
        <v>-1.0125955256271902E-2</v>
      </c>
      <c r="C407" s="2">
        <f t="shared" si="9"/>
        <v>-1.0125955256271902E-2</v>
      </c>
      <c r="D407" s="2">
        <f t="shared" si="10"/>
        <v>-0.37948388714456316</v>
      </c>
      <c r="E407" s="2">
        <f t="shared" si="11"/>
        <v>0.35923197663201933</v>
      </c>
    </row>
    <row r="408" spans="1:5" x14ac:dyDescent="0.2">
      <c r="A408" s="1">
        <v>47423</v>
      </c>
      <c r="B408">
        <v>-1.0296152055018411E-2</v>
      </c>
      <c r="C408" s="2">
        <f t="shared" si="9"/>
        <v>-1.0296152055018411E-2</v>
      </c>
      <c r="D408" s="2">
        <f t="shared" si="10"/>
        <v>-0.38164494173743868</v>
      </c>
      <c r="E408" s="2">
        <f t="shared" si="11"/>
        <v>0.36105263762740181</v>
      </c>
    </row>
    <row r="409" spans="1:5" x14ac:dyDescent="0.2">
      <c r="A409" s="1">
        <v>47453</v>
      </c>
      <c r="B409">
        <v>-9.7223215124816898E-3</v>
      </c>
      <c r="C409" s="2">
        <f t="shared" si="9"/>
        <v>-9.7223215124816898E-3</v>
      </c>
      <c r="D409" s="2">
        <f t="shared" si="10"/>
        <v>-0.38305784373679502</v>
      </c>
      <c r="E409" s="2">
        <f t="shared" si="11"/>
        <v>0.36361320071183162</v>
      </c>
    </row>
    <row r="410" spans="1:5" x14ac:dyDescent="0.2">
      <c r="A410" s="1">
        <v>47484</v>
      </c>
      <c r="B410">
        <v>2.1189842856376716E-2</v>
      </c>
      <c r="C410" s="2">
        <f t="shared" si="9"/>
        <v>2.1189842856376716E-2</v>
      </c>
      <c r="D410" s="2">
        <f t="shared" si="10"/>
        <v>-0.3541283627620086</v>
      </c>
      <c r="E410" s="2">
        <f t="shared" si="11"/>
        <v>0.39650804847476201</v>
      </c>
    </row>
    <row r="411" spans="1:5" x14ac:dyDescent="0.2">
      <c r="A411" s="1">
        <v>47515</v>
      </c>
      <c r="B411">
        <v>2.4095841638674138E-3</v>
      </c>
      <c r="C411" s="2">
        <f t="shared" si="9"/>
        <v>2.4095841638674138E-3</v>
      </c>
      <c r="D411" s="2">
        <f t="shared" si="10"/>
        <v>-0.37488733007346325</v>
      </c>
      <c r="E411" s="2">
        <f t="shared" si="11"/>
        <v>0.37970649840119813</v>
      </c>
    </row>
    <row r="412" spans="1:5" x14ac:dyDescent="0.2">
      <c r="A412" s="1">
        <v>47543</v>
      </c>
      <c r="B412">
        <v>-6.510040129613529E-3</v>
      </c>
      <c r="C412" s="2">
        <f t="shared" si="9"/>
        <v>-6.510040129613529E-3</v>
      </c>
      <c r="D412" s="2">
        <f t="shared" si="10"/>
        <v>-0.38578176090486987</v>
      </c>
      <c r="E412" s="2">
        <f t="shared" si="11"/>
        <v>0.3727616806456428</v>
      </c>
    </row>
    <row r="413" spans="1:5" x14ac:dyDescent="0.2">
      <c r="A413" s="1">
        <v>47574</v>
      </c>
      <c r="B413">
        <v>-9.7393839986411636E-3</v>
      </c>
      <c r="C413" s="2">
        <f t="shared" si="9"/>
        <v>-9.7393839986411636E-3</v>
      </c>
      <c r="D413" s="2">
        <f t="shared" si="10"/>
        <v>-0.39098208029739445</v>
      </c>
      <c r="E413" s="2">
        <f t="shared" si="11"/>
        <v>0.37150331230011213</v>
      </c>
    </row>
    <row r="414" spans="1:5" x14ac:dyDescent="0.2">
      <c r="A414" s="1">
        <v>47604</v>
      </c>
      <c r="B414">
        <v>-1.0450251518633324E-2</v>
      </c>
      <c r="C414" s="2">
        <f t="shared" si="9"/>
        <v>-1.0450251518633324E-2</v>
      </c>
      <c r="D414" s="2">
        <f t="shared" si="10"/>
        <v>-0.39366016181463792</v>
      </c>
      <c r="E414" s="2">
        <f t="shared" si="11"/>
        <v>0.37275965877737127</v>
      </c>
    </row>
    <row r="415" spans="1:5" x14ac:dyDescent="0.2">
      <c r="A415" s="1">
        <v>47635</v>
      </c>
      <c r="B415">
        <v>-1.0494405793085023E-2</v>
      </c>
      <c r="C415" s="2">
        <f t="shared" si="9"/>
        <v>-1.0494405793085023E-2</v>
      </c>
      <c r="D415" s="2">
        <f t="shared" si="10"/>
        <v>-0.39566783651710463</v>
      </c>
      <c r="E415" s="2">
        <f t="shared" si="11"/>
        <v>0.37467902493093458</v>
      </c>
    </row>
    <row r="416" spans="1:5" x14ac:dyDescent="0.2">
      <c r="A416" s="1">
        <v>47665</v>
      </c>
      <c r="B416">
        <v>-1.033298034903999E-2</v>
      </c>
      <c r="C416" s="2">
        <f t="shared" si="9"/>
        <v>-1.033298034903999E-2</v>
      </c>
      <c r="D416" s="2">
        <f t="shared" si="10"/>
        <v>-0.39746630440312247</v>
      </c>
      <c r="E416" s="2">
        <f t="shared" si="11"/>
        <v>0.37680034370504245</v>
      </c>
    </row>
    <row r="417" spans="1:5" x14ac:dyDescent="0.2">
      <c r="A417" s="1">
        <v>47696</v>
      </c>
      <c r="B417">
        <v>-1.0097309785596812E-2</v>
      </c>
      <c r="C417" s="2">
        <f t="shared" si="9"/>
        <v>-1.0097309785596812E-2</v>
      </c>
      <c r="D417" s="2">
        <f t="shared" si="10"/>
        <v>-0.39918696510109081</v>
      </c>
      <c r="E417" s="2">
        <f t="shared" si="11"/>
        <v>0.37899234552989719</v>
      </c>
    </row>
    <row r="418" spans="1:5" x14ac:dyDescent="0.2">
      <c r="A418" s="1">
        <v>47727</v>
      </c>
      <c r="B418">
        <v>-9.9379049727538558E-3</v>
      </c>
      <c r="C418" s="2">
        <f t="shared" si="9"/>
        <v>-9.9379049727538558E-3</v>
      </c>
      <c r="D418" s="2">
        <f t="shared" si="10"/>
        <v>-0.40098039311044098</v>
      </c>
      <c r="E418" s="2">
        <f t="shared" si="11"/>
        <v>0.38110458316493323</v>
      </c>
    </row>
    <row r="419" spans="1:5" x14ac:dyDescent="0.2">
      <c r="A419" s="1">
        <v>47757</v>
      </c>
      <c r="B419">
        <v>-9.7851874887008878E-3</v>
      </c>
      <c r="C419" s="2">
        <f t="shared" si="9"/>
        <v>-9.7851874887008878E-3</v>
      </c>
      <c r="D419" s="2">
        <f t="shared" si="10"/>
        <v>-0.40277707227948739</v>
      </c>
      <c r="E419" s="2">
        <f t="shared" si="11"/>
        <v>0.38320669730208562</v>
      </c>
    </row>
    <row r="420" spans="1:5" x14ac:dyDescent="0.2">
      <c r="A420" s="1">
        <v>47788</v>
      </c>
      <c r="B420">
        <v>-9.6731989711845781E-3</v>
      </c>
      <c r="C420" s="2">
        <f t="shared" si="9"/>
        <v>-9.6731989711845781E-3</v>
      </c>
      <c r="D420" s="2">
        <f t="shared" si="10"/>
        <v>-0.4046111051958679</v>
      </c>
      <c r="E420" s="2">
        <f t="shared" si="11"/>
        <v>0.38526470725349876</v>
      </c>
    </row>
    <row r="421" spans="1:5" x14ac:dyDescent="0.2">
      <c r="A421" s="1">
        <v>47818</v>
      </c>
      <c r="B421">
        <v>-9.593062025453937E-3</v>
      </c>
      <c r="C421" s="2">
        <f t="shared" si="9"/>
        <v>-9.593062025453937E-3</v>
      </c>
      <c r="D421" s="2">
        <f t="shared" si="10"/>
        <v>-0.40647367413214391</v>
      </c>
      <c r="E421" s="2">
        <f t="shared" si="11"/>
        <v>0.387287550081236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B37EB-8D78-49D5-AE08-C5E43794FABC}">
  <dimension ref="A1:H421"/>
  <sheetViews>
    <sheetView topLeftCell="A28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11" customWidth="1"/>
    <col min="3" max="3" width="19.85546875" customWidth="1"/>
    <col min="4" max="4" width="35.140625" customWidth="1"/>
    <col min="5" max="5" width="34.85546875" customWidth="1"/>
    <col min="7" max="7" width="10.28515625" customWidth="1"/>
    <col min="8" max="8" width="8.42578125" customWidth="1"/>
  </cols>
  <sheetData>
    <row r="1" spans="1:8" x14ac:dyDescent="0.2">
      <c r="A1" t="s">
        <v>9</v>
      </c>
      <c r="B1" t="s">
        <v>3</v>
      </c>
      <c r="C1" t="s">
        <v>34</v>
      </c>
      <c r="D1" t="s">
        <v>35</v>
      </c>
      <c r="E1" t="s">
        <v>36</v>
      </c>
      <c r="G1" t="s">
        <v>13</v>
      </c>
      <c r="H1" t="s">
        <v>14</v>
      </c>
    </row>
    <row r="2" spans="1:8" x14ac:dyDescent="0.2">
      <c r="A2" s="1">
        <v>35065</v>
      </c>
      <c r="B2" s="2">
        <v>121300</v>
      </c>
      <c r="G2" t="s">
        <v>15</v>
      </c>
      <c r="H2" s="3">
        <f>_xlfn.FORECAST.ETS.STAT($B$2:$B$298,$A$2:$A$298,1,157,1)</f>
        <v>0.9</v>
      </c>
    </row>
    <row r="3" spans="1:8" x14ac:dyDescent="0.2">
      <c r="A3" s="1">
        <v>35096</v>
      </c>
      <c r="B3" s="2">
        <v>129000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140800</v>
      </c>
      <c r="G4" t="s">
        <v>17</v>
      </c>
      <c r="H4" s="3">
        <f>_xlfn.FORECAST.ETS.STAT($B$2:$B$298,$A$2:$A$298,3,157,1)</f>
        <v>9.9000000000000005E-2</v>
      </c>
    </row>
    <row r="5" spans="1:8" x14ac:dyDescent="0.2">
      <c r="A5" s="1">
        <v>35156</v>
      </c>
      <c r="B5" s="2">
        <v>196200</v>
      </c>
      <c r="G5" t="s">
        <v>18</v>
      </c>
      <c r="H5" s="3">
        <f>_xlfn.FORECAST.ETS.STAT($B$2:$B$298,$A$2:$A$298,4,157,1)</f>
        <v>0.39217888828831488</v>
      </c>
    </row>
    <row r="6" spans="1:8" x14ac:dyDescent="0.2">
      <c r="A6" s="1">
        <v>35186</v>
      </c>
      <c r="B6" s="2">
        <v>165300</v>
      </c>
      <c r="G6" t="s">
        <v>19</v>
      </c>
      <c r="H6" s="3">
        <f>_xlfn.FORECAST.ETS.STAT($B$2:$B$298,$A$2:$A$298,5,157,1)</f>
        <v>0.20819253540727833</v>
      </c>
    </row>
    <row r="7" spans="1:8" x14ac:dyDescent="0.2">
      <c r="A7" s="1">
        <v>35217</v>
      </c>
      <c r="B7" s="2">
        <v>105300</v>
      </c>
      <c r="G7" t="s">
        <v>20</v>
      </c>
      <c r="H7" s="3">
        <f>_xlfn.FORECAST.ETS.STAT($B$2:$B$298,$A$2:$A$298,6,157,1)</f>
        <v>34616.352582944346</v>
      </c>
    </row>
    <row r="8" spans="1:8" x14ac:dyDescent="0.2">
      <c r="A8" s="1">
        <v>35247</v>
      </c>
      <c r="B8" s="2">
        <v>84430</v>
      </c>
      <c r="G8" t="s">
        <v>21</v>
      </c>
      <c r="H8" s="3">
        <f>_xlfn.FORECAST.ETS.STAT($B$2:$B$298,$A$2:$A$298,7,157,1)</f>
        <v>49707.181783529748</v>
      </c>
    </row>
    <row r="9" spans="1:8" x14ac:dyDescent="0.2">
      <c r="A9" s="1">
        <v>35278</v>
      </c>
      <c r="B9" s="2">
        <v>104800</v>
      </c>
    </row>
    <row r="10" spans="1:8" x14ac:dyDescent="0.2">
      <c r="A10" s="1">
        <v>35309</v>
      </c>
      <c r="B10" s="2">
        <v>120700</v>
      </c>
    </row>
    <row r="11" spans="1:8" x14ac:dyDescent="0.2">
      <c r="A11" s="1">
        <v>35339</v>
      </c>
      <c r="B11" s="2">
        <v>160100</v>
      </c>
    </row>
    <row r="12" spans="1:8" x14ac:dyDescent="0.2">
      <c r="A12" s="1">
        <v>35370</v>
      </c>
      <c r="B12" s="2">
        <v>173900</v>
      </c>
    </row>
    <row r="13" spans="1:8" x14ac:dyDescent="0.2">
      <c r="A13" s="1">
        <v>35400</v>
      </c>
      <c r="B13" s="2">
        <v>168100</v>
      </c>
    </row>
    <row r="14" spans="1:8" x14ac:dyDescent="0.2">
      <c r="A14" s="1">
        <v>35431</v>
      </c>
      <c r="B14" s="2">
        <v>123100</v>
      </c>
    </row>
    <row r="15" spans="1:8" x14ac:dyDescent="0.2">
      <c r="A15" s="1">
        <v>35462</v>
      </c>
      <c r="B15" s="2">
        <v>118200</v>
      </c>
    </row>
    <row r="16" spans="1:8" x14ac:dyDescent="0.2">
      <c r="A16" s="1">
        <v>35490</v>
      </c>
      <c r="B16" s="2">
        <v>182200</v>
      </c>
    </row>
    <row r="17" spans="1:2" x14ac:dyDescent="0.2">
      <c r="A17" s="1">
        <v>35521</v>
      </c>
      <c r="B17" s="2">
        <v>221000</v>
      </c>
    </row>
    <row r="18" spans="1:2" x14ac:dyDescent="0.2">
      <c r="A18" s="1">
        <v>35551</v>
      </c>
      <c r="B18" s="2">
        <v>261000</v>
      </c>
    </row>
    <row r="19" spans="1:2" x14ac:dyDescent="0.2">
      <c r="A19" s="1">
        <v>35582</v>
      </c>
      <c r="B19" s="2">
        <v>124100</v>
      </c>
    </row>
    <row r="20" spans="1:2" x14ac:dyDescent="0.2">
      <c r="A20" s="1">
        <v>35612</v>
      </c>
      <c r="B20" s="2">
        <v>79240</v>
      </c>
    </row>
    <row r="21" spans="1:2" x14ac:dyDescent="0.2">
      <c r="A21" s="1">
        <v>35643</v>
      </c>
      <c r="B21" s="2">
        <v>89900</v>
      </c>
    </row>
    <row r="22" spans="1:2" x14ac:dyDescent="0.2">
      <c r="A22" s="1">
        <v>35674</v>
      </c>
      <c r="B22" s="2">
        <v>159800</v>
      </c>
    </row>
    <row r="23" spans="1:2" x14ac:dyDescent="0.2">
      <c r="A23" s="1">
        <v>35704</v>
      </c>
      <c r="B23" s="2">
        <v>372900</v>
      </c>
    </row>
    <row r="24" spans="1:2" x14ac:dyDescent="0.2">
      <c r="A24" s="1">
        <v>35735</v>
      </c>
      <c r="B24" s="2">
        <v>298800</v>
      </c>
    </row>
    <row r="25" spans="1:2" x14ac:dyDescent="0.2">
      <c r="A25" s="1">
        <v>35765</v>
      </c>
      <c r="B25" s="2">
        <v>250700</v>
      </c>
    </row>
    <row r="26" spans="1:2" x14ac:dyDescent="0.2">
      <c r="A26" s="1">
        <v>35796</v>
      </c>
      <c r="B26" s="2">
        <v>186800</v>
      </c>
    </row>
    <row r="27" spans="1:2" x14ac:dyDescent="0.2">
      <c r="A27" s="1">
        <v>35827</v>
      </c>
      <c r="B27" s="2">
        <v>189800</v>
      </c>
    </row>
    <row r="28" spans="1:2" x14ac:dyDescent="0.2">
      <c r="A28" s="1">
        <v>35855</v>
      </c>
      <c r="B28" s="2">
        <v>296000</v>
      </c>
    </row>
    <row r="29" spans="1:2" x14ac:dyDescent="0.2">
      <c r="A29" s="1">
        <v>35886</v>
      </c>
      <c r="B29" s="2">
        <v>321000</v>
      </c>
    </row>
    <row r="30" spans="1:2" x14ac:dyDescent="0.2">
      <c r="A30" s="1">
        <v>35916</v>
      </c>
      <c r="B30" s="2">
        <v>347100</v>
      </c>
    </row>
    <row r="31" spans="1:2" x14ac:dyDescent="0.2">
      <c r="A31" s="1">
        <v>35947</v>
      </c>
      <c r="B31" s="2">
        <v>200400</v>
      </c>
    </row>
    <row r="32" spans="1:2" x14ac:dyDescent="0.2">
      <c r="A32" s="1">
        <v>35977</v>
      </c>
      <c r="B32" s="2">
        <v>182600</v>
      </c>
    </row>
    <row r="33" spans="1:2" x14ac:dyDescent="0.2">
      <c r="A33" s="1">
        <v>36008</v>
      </c>
      <c r="B33" s="2">
        <v>248700</v>
      </c>
    </row>
    <row r="34" spans="1:2" x14ac:dyDescent="0.2">
      <c r="A34" s="1">
        <v>36039</v>
      </c>
      <c r="B34" s="2">
        <v>430200</v>
      </c>
    </row>
    <row r="35" spans="1:2" x14ac:dyDescent="0.2">
      <c r="A35" s="1">
        <v>36069</v>
      </c>
      <c r="B35" s="2">
        <v>527700</v>
      </c>
    </row>
    <row r="36" spans="1:2" x14ac:dyDescent="0.2">
      <c r="A36" s="1">
        <v>36100</v>
      </c>
      <c r="B36" s="2">
        <v>414300</v>
      </c>
    </row>
    <row r="37" spans="1:2" x14ac:dyDescent="0.2">
      <c r="A37" s="1">
        <v>36130</v>
      </c>
      <c r="B37" s="2">
        <v>473400</v>
      </c>
    </row>
    <row r="38" spans="1:2" x14ac:dyDescent="0.2">
      <c r="A38" s="1">
        <v>36161</v>
      </c>
      <c r="B38" s="2">
        <v>361700</v>
      </c>
    </row>
    <row r="39" spans="1:2" x14ac:dyDescent="0.2">
      <c r="A39" s="1">
        <v>36192</v>
      </c>
      <c r="B39" s="2">
        <v>243000</v>
      </c>
    </row>
    <row r="40" spans="1:2" x14ac:dyDescent="0.2">
      <c r="A40" s="1">
        <v>36220</v>
      </c>
      <c r="B40" s="2">
        <v>243000</v>
      </c>
    </row>
    <row r="41" spans="1:2" x14ac:dyDescent="0.2">
      <c r="A41" s="1">
        <v>36251</v>
      </c>
      <c r="B41" s="2">
        <v>446800</v>
      </c>
    </row>
    <row r="42" spans="1:2" x14ac:dyDescent="0.2">
      <c r="A42" s="1">
        <v>36281</v>
      </c>
      <c r="B42" s="2">
        <v>541400</v>
      </c>
    </row>
    <row r="43" spans="1:2" x14ac:dyDescent="0.2">
      <c r="A43" s="1">
        <v>36312</v>
      </c>
      <c r="B43" s="2">
        <v>395900</v>
      </c>
    </row>
    <row r="44" spans="1:2" x14ac:dyDescent="0.2">
      <c r="A44" s="1">
        <v>36342</v>
      </c>
      <c r="B44" s="2">
        <v>342400</v>
      </c>
    </row>
    <row r="45" spans="1:2" x14ac:dyDescent="0.2">
      <c r="A45" s="1">
        <v>36373</v>
      </c>
      <c r="B45" s="2">
        <v>348500</v>
      </c>
    </row>
    <row r="46" spans="1:2" x14ac:dyDescent="0.2">
      <c r="A46" s="1">
        <v>36404</v>
      </c>
      <c r="B46" s="2">
        <v>513700</v>
      </c>
    </row>
    <row r="47" spans="1:2" x14ac:dyDescent="0.2">
      <c r="A47" s="1">
        <v>36434</v>
      </c>
      <c r="B47" s="2">
        <v>527100</v>
      </c>
    </row>
    <row r="48" spans="1:2" x14ac:dyDescent="0.2">
      <c r="A48" s="1">
        <v>36465</v>
      </c>
      <c r="B48" s="2">
        <v>661600</v>
      </c>
    </row>
    <row r="49" spans="1:2" x14ac:dyDescent="0.2">
      <c r="A49" s="1">
        <v>36495</v>
      </c>
      <c r="B49" s="2">
        <v>501400</v>
      </c>
    </row>
    <row r="50" spans="1:2" x14ac:dyDescent="0.2">
      <c r="A50" s="1">
        <v>36526</v>
      </c>
      <c r="B50" s="2">
        <v>447400</v>
      </c>
    </row>
    <row r="51" spans="1:2" x14ac:dyDescent="0.2">
      <c r="A51" s="1">
        <v>36557</v>
      </c>
      <c r="B51" s="2">
        <v>389200</v>
      </c>
    </row>
    <row r="52" spans="1:2" x14ac:dyDescent="0.2">
      <c r="A52" s="1">
        <v>36586</v>
      </c>
      <c r="B52" s="2">
        <v>734000</v>
      </c>
    </row>
    <row r="53" spans="1:2" x14ac:dyDescent="0.2">
      <c r="A53" s="1">
        <v>36617</v>
      </c>
      <c r="B53" s="2">
        <v>881500</v>
      </c>
    </row>
    <row r="54" spans="1:2" x14ac:dyDescent="0.2">
      <c r="A54" s="1">
        <v>36647</v>
      </c>
      <c r="B54" s="2">
        <v>752600</v>
      </c>
    </row>
    <row r="55" spans="1:2" x14ac:dyDescent="0.2">
      <c r="A55" s="1">
        <v>36678</v>
      </c>
      <c r="B55" s="2">
        <v>461600</v>
      </c>
    </row>
    <row r="56" spans="1:2" x14ac:dyDescent="0.2">
      <c r="A56" s="1">
        <v>36708</v>
      </c>
      <c r="B56" s="2">
        <v>341400</v>
      </c>
    </row>
    <row r="57" spans="1:2" x14ac:dyDescent="0.2">
      <c r="A57" s="1">
        <v>36739</v>
      </c>
      <c r="B57" s="2">
        <v>342400</v>
      </c>
    </row>
    <row r="58" spans="1:2" x14ac:dyDescent="0.2">
      <c r="A58" s="1">
        <v>36770</v>
      </c>
      <c r="B58" s="2">
        <v>518100</v>
      </c>
    </row>
    <row r="59" spans="1:2" x14ac:dyDescent="0.2">
      <c r="A59" s="1">
        <v>36800</v>
      </c>
      <c r="B59" s="2">
        <v>719700</v>
      </c>
    </row>
    <row r="60" spans="1:2" x14ac:dyDescent="0.2">
      <c r="A60" s="1">
        <v>36831</v>
      </c>
      <c r="B60" s="2">
        <v>708400</v>
      </c>
    </row>
    <row r="61" spans="1:2" x14ac:dyDescent="0.2">
      <c r="A61" s="1">
        <v>36861</v>
      </c>
      <c r="B61" s="2">
        <v>543500</v>
      </c>
    </row>
    <row r="62" spans="1:2" x14ac:dyDescent="0.2">
      <c r="A62" s="1">
        <v>36892</v>
      </c>
      <c r="B62" s="2">
        <v>371200</v>
      </c>
    </row>
    <row r="63" spans="1:2" x14ac:dyDescent="0.2">
      <c r="A63" s="1">
        <v>36923</v>
      </c>
      <c r="B63" s="2">
        <v>388600</v>
      </c>
    </row>
    <row r="64" spans="1:2" x14ac:dyDescent="0.2">
      <c r="A64" s="1">
        <v>36951</v>
      </c>
      <c r="B64" s="2">
        <v>441000</v>
      </c>
    </row>
    <row r="65" spans="1:2" x14ac:dyDescent="0.2">
      <c r="A65" s="1">
        <v>36982</v>
      </c>
      <c r="B65" s="2">
        <v>961500</v>
      </c>
    </row>
    <row r="66" spans="1:2" x14ac:dyDescent="0.2">
      <c r="A66" s="1">
        <v>37012</v>
      </c>
      <c r="B66" s="2">
        <v>603800</v>
      </c>
    </row>
    <row r="67" spans="1:2" x14ac:dyDescent="0.2">
      <c r="A67" s="1">
        <v>37043</v>
      </c>
      <c r="B67" s="2">
        <v>391700</v>
      </c>
    </row>
    <row r="68" spans="1:2" x14ac:dyDescent="0.2">
      <c r="A68" s="1">
        <v>37073</v>
      </c>
      <c r="B68" s="2">
        <v>268200</v>
      </c>
    </row>
    <row r="69" spans="1:2" x14ac:dyDescent="0.2">
      <c r="A69" s="1">
        <v>37104</v>
      </c>
      <c r="B69" s="2">
        <v>267300</v>
      </c>
    </row>
    <row r="70" spans="1:2" x14ac:dyDescent="0.2">
      <c r="A70" s="1">
        <v>37135</v>
      </c>
      <c r="B70" s="2">
        <v>467900</v>
      </c>
    </row>
    <row r="71" spans="1:2" x14ac:dyDescent="0.2">
      <c r="A71" s="1">
        <v>37165</v>
      </c>
      <c r="B71" s="2">
        <v>1086000</v>
      </c>
    </row>
    <row r="72" spans="1:2" x14ac:dyDescent="0.2">
      <c r="A72" s="1">
        <v>37196</v>
      </c>
      <c r="B72" s="2">
        <v>1008000</v>
      </c>
    </row>
    <row r="73" spans="1:2" x14ac:dyDescent="0.2">
      <c r="A73" s="1">
        <v>37226</v>
      </c>
      <c r="B73" s="2">
        <v>688700</v>
      </c>
    </row>
    <row r="74" spans="1:2" x14ac:dyDescent="0.2">
      <c r="A74" s="1">
        <v>37257</v>
      </c>
      <c r="B74" s="2">
        <v>566300</v>
      </c>
    </row>
    <row r="75" spans="1:2" x14ac:dyDescent="0.2">
      <c r="A75" s="1">
        <v>37288</v>
      </c>
      <c r="B75" s="2">
        <v>614500</v>
      </c>
    </row>
    <row r="76" spans="1:2" x14ac:dyDescent="0.2">
      <c r="A76" s="1">
        <v>37316</v>
      </c>
      <c r="B76" s="2">
        <v>674300</v>
      </c>
    </row>
    <row r="77" spans="1:2" x14ac:dyDescent="0.2">
      <c r="A77" s="1">
        <v>37347</v>
      </c>
      <c r="B77" s="2">
        <v>884300</v>
      </c>
    </row>
    <row r="78" spans="1:2" x14ac:dyDescent="0.2">
      <c r="A78" s="1">
        <v>37377</v>
      </c>
      <c r="B78" s="2">
        <v>571000</v>
      </c>
    </row>
    <row r="79" spans="1:2" x14ac:dyDescent="0.2">
      <c r="A79" s="1">
        <v>37408</v>
      </c>
      <c r="B79" s="2">
        <v>407700</v>
      </c>
    </row>
    <row r="80" spans="1:2" x14ac:dyDescent="0.2">
      <c r="A80" s="1">
        <v>37438</v>
      </c>
      <c r="B80" s="2">
        <v>330900</v>
      </c>
    </row>
    <row r="81" spans="1:2" x14ac:dyDescent="0.2">
      <c r="A81" s="1">
        <v>37469</v>
      </c>
      <c r="B81" s="2">
        <v>448500</v>
      </c>
    </row>
    <row r="82" spans="1:2" x14ac:dyDescent="0.2">
      <c r="A82" s="1">
        <v>37500</v>
      </c>
      <c r="B82" s="2">
        <v>516600</v>
      </c>
    </row>
    <row r="83" spans="1:2" x14ac:dyDescent="0.2">
      <c r="A83" s="1">
        <v>37530</v>
      </c>
      <c r="B83" s="2">
        <v>843700</v>
      </c>
    </row>
    <row r="84" spans="1:2" x14ac:dyDescent="0.2">
      <c r="A84" s="1">
        <v>37561</v>
      </c>
      <c r="B84" s="2">
        <v>635800</v>
      </c>
    </row>
    <row r="85" spans="1:2" x14ac:dyDescent="0.2">
      <c r="A85" s="1">
        <v>37591</v>
      </c>
      <c r="B85" s="2">
        <v>546900</v>
      </c>
    </row>
    <row r="86" spans="1:2" x14ac:dyDescent="0.2">
      <c r="A86" s="1">
        <v>37622</v>
      </c>
      <c r="B86" s="2">
        <v>303900</v>
      </c>
    </row>
    <row r="87" spans="1:2" x14ac:dyDescent="0.2">
      <c r="A87" s="1">
        <v>37653</v>
      </c>
      <c r="B87" s="2">
        <v>335500</v>
      </c>
    </row>
    <row r="88" spans="1:2" x14ac:dyDescent="0.2">
      <c r="A88" s="1">
        <v>37681</v>
      </c>
      <c r="B88" s="2">
        <v>406800</v>
      </c>
    </row>
    <row r="89" spans="1:2" x14ac:dyDescent="0.2">
      <c r="A89" s="1">
        <v>37712</v>
      </c>
      <c r="B89" s="2">
        <v>584800</v>
      </c>
    </row>
    <row r="90" spans="1:2" x14ac:dyDescent="0.2">
      <c r="A90" s="1">
        <v>37742</v>
      </c>
      <c r="B90" s="2">
        <v>629900</v>
      </c>
    </row>
    <row r="91" spans="1:2" x14ac:dyDescent="0.2">
      <c r="A91" s="1">
        <v>37773</v>
      </c>
      <c r="B91" s="2">
        <v>348700</v>
      </c>
    </row>
    <row r="92" spans="1:2" x14ac:dyDescent="0.2">
      <c r="A92" s="1">
        <v>37803</v>
      </c>
      <c r="B92" s="2">
        <v>223200</v>
      </c>
    </row>
    <row r="93" spans="1:2" x14ac:dyDescent="0.2">
      <c r="A93" s="1">
        <v>37834</v>
      </c>
      <c r="B93" s="2">
        <v>255500</v>
      </c>
    </row>
    <row r="94" spans="1:2" x14ac:dyDescent="0.2">
      <c r="A94" s="1">
        <v>37865</v>
      </c>
      <c r="B94" s="2">
        <v>287900</v>
      </c>
    </row>
    <row r="95" spans="1:2" x14ac:dyDescent="0.2">
      <c r="A95" s="1">
        <v>37895</v>
      </c>
      <c r="B95" s="2">
        <v>462100</v>
      </c>
    </row>
    <row r="96" spans="1:2" x14ac:dyDescent="0.2">
      <c r="A96" s="1">
        <v>37926</v>
      </c>
      <c r="B96" s="2">
        <v>750500</v>
      </c>
    </row>
    <row r="97" spans="1:2" x14ac:dyDescent="0.2">
      <c r="A97" s="1">
        <v>37956</v>
      </c>
      <c r="B97" s="2">
        <v>449500</v>
      </c>
    </row>
    <row r="98" spans="1:2" x14ac:dyDescent="0.2">
      <c r="A98" s="1">
        <v>37987</v>
      </c>
      <c r="B98" s="2">
        <v>322800</v>
      </c>
    </row>
    <row r="99" spans="1:2" x14ac:dyDescent="0.2">
      <c r="A99" s="1">
        <v>38018</v>
      </c>
      <c r="B99" s="2">
        <v>230000</v>
      </c>
    </row>
    <row r="100" spans="1:2" x14ac:dyDescent="0.2">
      <c r="A100" s="1">
        <v>38047</v>
      </c>
      <c r="B100" s="2">
        <v>356400</v>
      </c>
    </row>
    <row r="101" spans="1:2" x14ac:dyDescent="0.2">
      <c r="A101" s="1">
        <v>38078</v>
      </c>
      <c r="B101" s="2">
        <v>342400</v>
      </c>
    </row>
    <row r="102" spans="1:2" x14ac:dyDescent="0.2">
      <c r="A102" s="1">
        <v>38108</v>
      </c>
      <c r="B102" s="2">
        <v>301300</v>
      </c>
    </row>
    <row r="103" spans="1:2" x14ac:dyDescent="0.2">
      <c r="A103" s="1">
        <v>38139</v>
      </c>
      <c r="B103" s="2">
        <v>239200</v>
      </c>
    </row>
    <row r="104" spans="1:2" x14ac:dyDescent="0.2">
      <c r="A104" s="1">
        <v>38169</v>
      </c>
      <c r="B104" s="2">
        <v>148100</v>
      </c>
    </row>
    <row r="105" spans="1:2" x14ac:dyDescent="0.2">
      <c r="A105" s="1">
        <v>38200</v>
      </c>
      <c r="B105" s="2">
        <v>155700</v>
      </c>
    </row>
    <row r="106" spans="1:2" x14ac:dyDescent="0.2">
      <c r="A106" s="1">
        <v>38231</v>
      </c>
      <c r="B106" s="2">
        <v>209500</v>
      </c>
    </row>
    <row r="107" spans="1:2" x14ac:dyDescent="0.2">
      <c r="A107" s="1">
        <v>38261</v>
      </c>
      <c r="B107" s="2">
        <v>266100</v>
      </c>
    </row>
    <row r="108" spans="1:2" x14ac:dyDescent="0.2">
      <c r="A108" s="1">
        <v>38292</v>
      </c>
      <c r="B108" s="2">
        <v>389400</v>
      </c>
    </row>
    <row r="109" spans="1:2" x14ac:dyDescent="0.2">
      <c r="A109" s="1">
        <v>38322</v>
      </c>
      <c r="B109" s="2">
        <v>316600</v>
      </c>
    </row>
    <row r="110" spans="1:2" x14ac:dyDescent="0.2">
      <c r="A110" s="1">
        <v>38353</v>
      </c>
      <c r="B110" s="2">
        <v>252100</v>
      </c>
    </row>
    <row r="111" spans="1:2" x14ac:dyDescent="0.2">
      <c r="A111" s="1">
        <v>38384</v>
      </c>
      <c r="B111" s="2">
        <v>174200</v>
      </c>
    </row>
    <row r="112" spans="1:2" x14ac:dyDescent="0.2">
      <c r="A112" s="1">
        <v>38412</v>
      </c>
      <c r="B112" s="2">
        <v>222000</v>
      </c>
    </row>
    <row r="113" spans="1:2" x14ac:dyDescent="0.2">
      <c r="A113" s="1">
        <v>38443</v>
      </c>
      <c r="B113" s="2">
        <v>239500</v>
      </c>
    </row>
    <row r="114" spans="1:2" x14ac:dyDescent="0.2">
      <c r="A114" s="1">
        <v>38473</v>
      </c>
      <c r="B114" s="2">
        <v>370400</v>
      </c>
    </row>
    <row r="115" spans="1:2" x14ac:dyDescent="0.2">
      <c r="A115" s="1">
        <v>38504</v>
      </c>
      <c r="B115" s="2">
        <v>198800</v>
      </c>
    </row>
    <row r="116" spans="1:2" x14ac:dyDescent="0.2">
      <c r="A116" s="1">
        <v>38534</v>
      </c>
      <c r="B116" s="2">
        <v>167800</v>
      </c>
    </row>
    <row r="117" spans="1:2" x14ac:dyDescent="0.2">
      <c r="A117" s="1">
        <v>38565</v>
      </c>
      <c r="B117" s="2">
        <v>169800</v>
      </c>
    </row>
    <row r="118" spans="1:2" x14ac:dyDescent="0.2">
      <c r="A118" s="1">
        <v>38596</v>
      </c>
      <c r="B118" s="2">
        <v>190600</v>
      </c>
    </row>
    <row r="119" spans="1:2" x14ac:dyDescent="0.2">
      <c r="A119" s="1">
        <v>38626</v>
      </c>
      <c r="B119" s="2">
        <v>240800</v>
      </c>
    </row>
    <row r="120" spans="1:2" x14ac:dyDescent="0.2">
      <c r="A120" s="1">
        <v>38657</v>
      </c>
      <c r="B120" s="2">
        <v>256300</v>
      </c>
    </row>
    <row r="121" spans="1:2" x14ac:dyDescent="0.2">
      <c r="A121" s="1">
        <v>38687</v>
      </c>
      <c r="B121" s="2">
        <v>265700</v>
      </c>
    </row>
    <row r="122" spans="1:2" x14ac:dyDescent="0.2">
      <c r="A122" s="1">
        <v>38718</v>
      </c>
      <c r="B122" s="2">
        <v>170100</v>
      </c>
    </row>
    <row r="123" spans="1:2" x14ac:dyDescent="0.2">
      <c r="A123" s="1">
        <v>38749</v>
      </c>
      <c r="B123" s="2">
        <v>126200</v>
      </c>
    </row>
    <row r="124" spans="1:2" x14ac:dyDescent="0.2">
      <c r="A124" s="1">
        <v>38777</v>
      </c>
      <c r="B124" s="2">
        <v>180000</v>
      </c>
    </row>
    <row r="125" spans="1:2" x14ac:dyDescent="0.2">
      <c r="A125" s="1">
        <v>38808</v>
      </c>
      <c r="B125" s="2">
        <v>195500</v>
      </c>
    </row>
    <row r="126" spans="1:2" x14ac:dyDescent="0.2">
      <c r="A126" s="1">
        <v>38838</v>
      </c>
      <c r="B126" s="2">
        <v>210200</v>
      </c>
    </row>
    <row r="127" spans="1:2" x14ac:dyDescent="0.2">
      <c r="A127" s="1">
        <v>38869</v>
      </c>
      <c r="B127" s="2">
        <v>158200</v>
      </c>
    </row>
    <row r="128" spans="1:2" x14ac:dyDescent="0.2">
      <c r="A128" s="1">
        <v>38899</v>
      </c>
      <c r="B128" s="2">
        <v>96000</v>
      </c>
    </row>
    <row r="129" spans="1:2" x14ac:dyDescent="0.2">
      <c r="A129" s="1">
        <v>38930</v>
      </c>
      <c r="B129" s="2">
        <v>106200</v>
      </c>
    </row>
    <row r="130" spans="1:2" x14ac:dyDescent="0.2">
      <c r="A130" s="1">
        <v>38961</v>
      </c>
      <c r="B130" s="2">
        <v>168700</v>
      </c>
    </row>
    <row r="131" spans="1:2" x14ac:dyDescent="0.2">
      <c r="A131" s="1">
        <v>38991</v>
      </c>
      <c r="B131" s="2">
        <v>268500</v>
      </c>
    </row>
    <row r="132" spans="1:2" x14ac:dyDescent="0.2">
      <c r="A132" s="1">
        <v>39022</v>
      </c>
      <c r="B132" s="2">
        <v>231700</v>
      </c>
    </row>
    <row r="133" spans="1:2" x14ac:dyDescent="0.2">
      <c r="A133" s="1">
        <v>39052</v>
      </c>
      <c r="B133" s="2">
        <v>192500</v>
      </c>
    </row>
    <row r="134" spans="1:2" x14ac:dyDescent="0.2">
      <c r="A134" s="1">
        <v>39083</v>
      </c>
      <c r="B134" s="2">
        <v>163400</v>
      </c>
    </row>
    <row r="135" spans="1:2" x14ac:dyDescent="0.2">
      <c r="A135" s="1">
        <v>39114</v>
      </c>
      <c r="B135" s="2">
        <v>157100</v>
      </c>
    </row>
    <row r="136" spans="1:2" x14ac:dyDescent="0.2">
      <c r="A136" s="1">
        <v>39142</v>
      </c>
      <c r="B136" s="2">
        <v>181100</v>
      </c>
    </row>
    <row r="137" spans="1:2" x14ac:dyDescent="0.2">
      <c r="A137" s="1">
        <v>39173</v>
      </c>
      <c r="B137" s="2">
        <v>276900</v>
      </c>
    </row>
    <row r="138" spans="1:2" x14ac:dyDescent="0.2">
      <c r="A138" s="1">
        <v>39203</v>
      </c>
      <c r="B138" s="2">
        <v>209300</v>
      </c>
    </row>
    <row r="139" spans="1:2" x14ac:dyDescent="0.2">
      <c r="A139" s="1">
        <v>39234</v>
      </c>
      <c r="B139" s="2">
        <v>130200</v>
      </c>
    </row>
    <row r="140" spans="1:2" x14ac:dyDescent="0.2">
      <c r="A140" s="1">
        <v>39264</v>
      </c>
      <c r="B140" s="2">
        <v>81800</v>
      </c>
    </row>
    <row r="141" spans="1:2" x14ac:dyDescent="0.2">
      <c r="A141" s="1">
        <v>39295</v>
      </c>
      <c r="B141" s="2">
        <v>97180</v>
      </c>
    </row>
    <row r="142" spans="1:2" x14ac:dyDescent="0.2">
      <c r="A142" s="1">
        <v>39326</v>
      </c>
      <c r="B142" s="2">
        <v>124800</v>
      </c>
    </row>
    <row r="143" spans="1:2" x14ac:dyDescent="0.2">
      <c r="A143" s="1">
        <v>39356</v>
      </c>
      <c r="B143" s="2">
        <v>160800</v>
      </c>
    </row>
    <row r="144" spans="1:2" x14ac:dyDescent="0.2">
      <c r="A144" s="1">
        <v>39387</v>
      </c>
      <c r="B144" s="2">
        <v>176200</v>
      </c>
    </row>
    <row r="145" spans="1:2" x14ac:dyDescent="0.2">
      <c r="A145" s="1">
        <v>39417</v>
      </c>
      <c r="B145" s="2">
        <v>146100</v>
      </c>
    </row>
    <row r="146" spans="1:2" x14ac:dyDescent="0.2">
      <c r="A146" s="1">
        <v>39448</v>
      </c>
      <c r="B146" s="2">
        <v>121700</v>
      </c>
    </row>
    <row r="147" spans="1:2" x14ac:dyDescent="0.2">
      <c r="A147" s="1">
        <v>39479</v>
      </c>
      <c r="B147" s="2">
        <v>152800</v>
      </c>
    </row>
    <row r="148" spans="1:2" x14ac:dyDescent="0.2">
      <c r="A148" s="1">
        <v>39508</v>
      </c>
      <c r="B148" s="2">
        <v>195800</v>
      </c>
    </row>
    <row r="149" spans="1:2" x14ac:dyDescent="0.2">
      <c r="A149" s="1">
        <v>39539</v>
      </c>
      <c r="B149" s="2">
        <v>187100</v>
      </c>
    </row>
    <row r="150" spans="1:2" x14ac:dyDescent="0.2">
      <c r="A150" s="1">
        <v>39569</v>
      </c>
      <c r="B150" s="2">
        <v>112400</v>
      </c>
    </row>
    <row r="151" spans="1:2" x14ac:dyDescent="0.2">
      <c r="A151" s="1">
        <v>39600</v>
      </c>
      <c r="B151" s="2">
        <v>172800</v>
      </c>
    </row>
    <row r="152" spans="1:2" x14ac:dyDescent="0.2">
      <c r="A152" s="1">
        <v>39630</v>
      </c>
      <c r="B152" s="2">
        <v>69810</v>
      </c>
    </row>
    <row r="153" spans="1:2" x14ac:dyDescent="0.2">
      <c r="A153" s="1">
        <v>39661</v>
      </c>
      <c r="B153" s="2">
        <v>65910</v>
      </c>
    </row>
    <row r="154" spans="1:2" x14ac:dyDescent="0.2">
      <c r="A154" s="1">
        <v>39692</v>
      </c>
      <c r="B154" s="2">
        <v>93740</v>
      </c>
    </row>
    <row r="155" spans="1:2" x14ac:dyDescent="0.2">
      <c r="A155" s="1">
        <v>39722</v>
      </c>
      <c r="B155" s="2">
        <v>167600</v>
      </c>
    </row>
    <row r="156" spans="1:2" x14ac:dyDescent="0.2">
      <c r="A156" s="1">
        <v>39753</v>
      </c>
      <c r="B156" s="2">
        <v>160600</v>
      </c>
    </row>
    <row r="157" spans="1:2" x14ac:dyDescent="0.2">
      <c r="A157" s="1">
        <v>39783</v>
      </c>
      <c r="B157" s="2">
        <v>114600</v>
      </c>
    </row>
    <row r="158" spans="1:2" x14ac:dyDescent="0.2">
      <c r="A158" s="1">
        <v>39814</v>
      </c>
      <c r="B158" s="2">
        <v>118400</v>
      </c>
    </row>
    <row r="159" spans="1:2" x14ac:dyDescent="0.2">
      <c r="A159" s="1">
        <v>39845</v>
      </c>
      <c r="B159" s="2">
        <v>101400</v>
      </c>
    </row>
    <row r="160" spans="1:2" x14ac:dyDescent="0.2">
      <c r="A160" s="1">
        <v>39873</v>
      </c>
      <c r="B160" s="2">
        <v>124100</v>
      </c>
    </row>
    <row r="161" spans="1:2" x14ac:dyDescent="0.2">
      <c r="A161" s="1">
        <v>39904</v>
      </c>
      <c r="B161" s="2">
        <v>165100</v>
      </c>
    </row>
    <row r="162" spans="1:2" x14ac:dyDescent="0.2">
      <c r="A162" s="1">
        <v>39934</v>
      </c>
      <c r="B162" s="2">
        <v>151900</v>
      </c>
    </row>
    <row r="163" spans="1:2" x14ac:dyDescent="0.2">
      <c r="A163" s="1">
        <v>39965</v>
      </c>
      <c r="B163" s="2">
        <v>98560</v>
      </c>
    </row>
    <row r="164" spans="1:2" x14ac:dyDescent="0.2">
      <c r="A164" s="1">
        <v>39995</v>
      </c>
      <c r="B164" s="2">
        <v>70270</v>
      </c>
    </row>
    <row r="165" spans="1:2" x14ac:dyDescent="0.2">
      <c r="A165" s="1">
        <v>40026</v>
      </c>
      <c r="B165" s="2">
        <v>68430</v>
      </c>
    </row>
    <row r="166" spans="1:2" x14ac:dyDescent="0.2">
      <c r="A166" s="1">
        <v>40057</v>
      </c>
      <c r="B166" s="2">
        <v>97550</v>
      </c>
    </row>
    <row r="167" spans="1:2" x14ac:dyDescent="0.2">
      <c r="A167" s="1">
        <v>40087</v>
      </c>
      <c r="B167" s="2">
        <v>149400</v>
      </c>
    </row>
    <row r="168" spans="1:2" x14ac:dyDescent="0.2">
      <c r="A168" s="1">
        <v>40118</v>
      </c>
      <c r="B168" s="2">
        <v>180700</v>
      </c>
    </row>
    <row r="169" spans="1:2" x14ac:dyDescent="0.2">
      <c r="A169" s="1">
        <v>40148</v>
      </c>
      <c r="B169" s="2">
        <v>132200</v>
      </c>
    </row>
    <row r="170" spans="1:2" x14ac:dyDescent="0.2">
      <c r="A170" s="1">
        <v>40179</v>
      </c>
      <c r="B170" s="2">
        <v>119400</v>
      </c>
    </row>
    <row r="171" spans="1:2" x14ac:dyDescent="0.2">
      <c r="A171" s="1">
        <v>40210</v>
      </c>
      <c r="B171" s="2">
        <v>389200</v>
      </c>
    </row>
    <row r="172" spans="1:2" x14ac:dyDescent="0.2">
      <c r="A172" s="1">
        <v>40238</v>
      </c>
      <c r="B172" s="2">
        <v>389200</v>
      </c>
    </row>
    <row r="173" spans="1:2" x14ac:dyDescent="0.2">
      <c r="A173" s="1">
        <v>40269</v>
      </c>
      <c r="B173" s="2">
        <v>288600</v>
      </c>
    </row>
    <row r="174" spans="1:2" x14ac:dyDescent="0.2">
      <c r="A174" s="1">
        <v>40299</v>
      </c>
      <c r="B174" s="2">
        <v>150800</v>
      </c>
    </row>
    <row r="175" spans="1:2" x14ac:dyDescent="0.2">
      <c r="A175" s="1">
        <v>40330</v>
      </c>
      <c r="B175" s="2">
        <v>73960</v>
      </c>
    </row>
    <row r="176" spans="1:2" x14ac:dyDescent="0.2">
      <c r="A176" s="1">
        <v>40360</v>
      </c>
      <c r="B176" s="2">
        <v>51250</v>
      </c>
    </row>
    <row r="177" spans="1:2" x14ac:dyDescent="0.2">
      <c r="A177" s="1">
        <v>40391</v>
      </c>
      <c r="B177" s="2">
        <v>63110</v>
      </c>
    </row>
    <row r="178" spans="1:2" x14ac:dyDescent="0.2">
      <c r="A178" s="1">
        <v>40422</v>
      </c>
      <c r="B178" s="2">
        <v>130100</v>
      </c>
    </row>
    <row r="179" spans="1:2" x14ac:dyDescent="0.2">
      <c r="A179" s="1">
        <v>40452</v>
      </c>
      <c r="B179" s="2">
        <v>335700</v>
      </c>
    </row>
    <row r="180" spans="1:2" x14ac:dyDescent="0.2">
      <c r="A180" s="1">
        <v>40483</v>
      </c>
      <c r="B180" s="2">
        <v>562900</v>
      </c>
    </row>
    <row r="181" spans="1:2" x14ac:dyDescent="0.2">
      <c r="A181" s="1">
        <v>40513</v>
      </c>
      <c r="B181" s="2">
        <v>591100</v>
      </c>
    </row>
    <row r="182" spans="1:2" x14ac:dyDescent="0.2">
      <c r="A182" s="1">
        <v>40544</v>
      </c>
      <c r="B182" s="2">
        <v>489600</v>
      </c>
    </row>
    <row r="183" spans="1:2" x14ac:dyDescent="0.2">
      <c r="A183" s="1">
        <v>40575</v>
      </c>
      <c r="B183" s="2">
        <v>182800</v>
      </c>
    </row>
    <row r="184" spans="1:2" x14ac:dyDescent="0.2">
      <c r="A184" s="1">
        <v>40603</v>
      </c>
      <c r="B184" s="2">
        <v>156900</v>
      </c>
    </row>
    <row r="185" spans="1:2" x14ac:dyDescent="0.2">
      <c r="A185" s="1">
        <v>40634</v>
      </c>
      <c r="B185" s="2">
        <v>428900</v>
      </c>
    </row>
    <row r="186" spans="1:2" x14ac:dyDescent="0.2">
      <c r="A186" s="1">
        <v>40664</v>
      </c>
      <c r="B186" s="2">
        <v>405200</v>
      </c>
    </row>
    <row r="187" spans="1:2" x14ac:dyDescent="0.2">
      <c r="A187" s="1">
        <v>40695</v>
      </c>
      <c r="B187" s="2">
        <v>247100</v>
      </c>
    </row>
    <row r="188" spans="1:2" x14ac:dyDescent="0.2">
      <c r="A188" s="1">
        <v>40725</v>
      </c>
      <c r="B188" s="2">
        <v>162100</v>
      </c>
    </row>
    <row r="189" spans="1:2" x14ac:dyDescent="0.2">
      <c r="A189" s="1">
        <v>40756</v>
      </c>
      <c r="B189" s="2">
        <v>170500</v>
      </c>
    </row>
    <row r="190" spans="1:2" x14ac:dyDescent="0.2">
      <c r="A190" s="1">
        <v>40787</v>
      </c>
      <c r="B190" s="2">
        <v>233700</v>
      </c>
    </row>
    <row r="191" spans="1:2" x14ac:dyDescent="0.2">
      <c r="A191" s="1">
        <v>40817</v>
      </c>
      <c r="B191" s="2">
        <v>557200</v>
      </c>
    </row>
    <row r="192" spans="1:2" x14ac:dyDescent="0.2">
      <c r="A192" s="1">
        <v>40848</v>
      </c>
      <c r="B192" s="2">
        <v>650000</v>
      </c>
    </row>
    <row r="193" spans="1:2" x14ac:dyDescent="0.2">
      <c r="A193" s="1">
        <v>40878</v>
      </c>
      <c r="B193" s="2">
        <v>448300</v>
      </c>
    </row>
    <row r="194" spans="1:2" x14ac:dyDescent="0.2">
      <c r="A194" s="1">
        <v>40909</v>
      </c>
      <c r="B194" s="2">
        <v>285500</v>
      </c>
    </row>
    <row r="195" spans="1:2" x14ac:dyDescent="0.2">
      <c r="A195" s="1">
        <v>40940</v>
      </c>
      <c r="B195" s="2">
        <v>269200</v>
      </c>
    </row>
    <row r="196" spans="1:2" x14ac:dyDescent="0.2">
      <c r="A196" s="1">
        <v>40969</v>
      </c>
      <c r="B196" s="2">
        <v>357400</v>
      </c>
    </row>
    <row r="197" spans="1:2" x14ac:dyDescent="0.2">
      <c r="A197" s="1">
        <v>41000</v>
      </c>
      <c r="B197" s="2">
        <v>389200</v>
      </c>
    </row>
    <row r="198" spans="1:2" x14ac:dyDescent="0.2">
      <c r="A198" s="1">
        <v>41030</v>
      </c>
      <c r="B198" s="2">
        <v>353600</v>
      </c>
    </row>
    <row r="199" spans="1:2" x14ac:dyDescent="0.2">
      <c r="A199" s="1">
        <v>41061</v>
      </c>
      <c r="B199" s="2">
        <v>289200</v>
      </c>
    </row>
    <row r="200" spans="1:2" x14ac:dyDescent="0.2">
      <c r="A200" s="1">
        <v>41091</v>
      </c>
      <c r="B200" s="2">
        <v>266900</v>
      </c>
    </row>
    <row r="201" spans="1:2" x14ac:dyDescent="0.2">
      <c r="A201" s="1">
        <v>41122</v>
      </c>
      <c r="B201" s="2">
        <v>221700</v>
      </c>
    </row>
    <row r="202" spans="1:2" x14ac:dyDescent="0.2">
      <c r="A202" s="1">
        <v>41153</v>
      </c>
      <c r="B202" s="2">
        <v>290000</v>
      </c>
    </row>
    <row r="203" spans="1:2" x14ac:dyDescent="0.2">
      <c r="A203" s="1">
        <v>41183</v>
      </c>
      <c r="B203" s="2">
        <v>568300</v>
      </c>
    </row>
    <row r="204" spans="1:2" x14ac:dyDescent="0.2">
      <c r="A204" s="1">
        <v>41214</v>
      </c>
      <c r="B204" s="2">
        <v>499100</v>
      </c>
    </row>
    <row r="205" spans="1:2" x14ac:dyDescent="0.2">
      <c r="A205" s="1">
        <v>41244</v>
      </c>
      <c r="B205" s="2">
        <v>322500</v>
      </c>
    </row>
    <row r="206" spans="1:2" x14ac:dyDescent="0.2">
      <c r="A206" s="1">
        <v>41275</v>
      </c>
      <c r="B206" s="2">
        <v>221100</v>
      </c>
    </row>
    <row r="207" spans="1:2" x14ac:dyDescent="0.2">
      <c r="A207" s="1">
        <v>41306</v>
      </c>
      <c r="B207" s="2">
        <v>221100</v>
      </c>
    </row>
    <row r="208" spans="1:2" x14ac:dyDescent="0.2">
      <c r="A208" s="1">
        <v>41334</v>
      </c>
      <c r="B208" s="2">
        <v>408700</v>
      </c>
    </row>
    <row r="209" spans="1:2" x14ac:dyDescent="0.2">
      <c r="A209" s="1">
        <v>41365</v>
      </c>
      <c r="B209" s="2">
        <v>401600</v>
      </c>
    </row>
    <row r="210" spans="1:2" x14ac:dyDescent="0.2">
      <c r="A210" s="1">
        <v>41395</v>
      </c>
      <c r="B210" s="2">
        <v>601400</v>
      </c>
    </row>
    <row r="211" spans="1:2" x14ac:dyDescent="0.2">
      <c r="A211" s="1">
        <v>41426</v>
      </c>
      <c r="B211" s="2">
        <v>404000</v>
      </c>
    </row>
    <row r="212" spans="1:2" x14ac:dyDescent="0.2">
      <c r="A212" s="1">
        <v>41456</v>
      </c>
      <c r="B212" s="2">
        <v>179800</v>
      </c>
    </row>
    <row r="213" spans="1:2" x14ac:dyDescent="0.2">
      <c r="A213" s="1">
        <v>41487</v>
      </c>
      <c r="B213" s="2">
        <v>170900</v>
      </c>
    </row>
    <row r="214" spans="1:2" x14ac:dyDescent="0.2">
      <c r="A214" s="1">
        <v>41518</v>
      </c>
      <c r="B214" s="2">
        <v>264700</v>
      </c>
    </row>
    <row r="215" spans="1:2" x14ac:dyDescent="0.2">
      <c r="A215" s="1">
        <v>41548</v>
      </c>
      <c r="B215" s="2">
        <v>361400</v>
      </c>
    </row>
    <row r="216" spans="1:2" x14ac:dyDescent="0.2">
      <c r="A216" s="1">
        <v>41579</v>
      </c>
      <c r="B216" s="2">
        <v>514300</v>
      </c>
    </row>
    <row r="217" spans="1:2" x14ac:dyDescent="0.2">
      <c r="A217" s="1">
        <v>41609</v>
      </c>
      <c r="B217" s="2">
        <v>468500</v>
      </c>
    </row>
    <row r="218" spans="1:2" x14ac:dyDescent="0.2">
      <c r="A218" s="1">
        <v>41640</v>
      </c>
      <c r="B218" s="2">
        <v>380700</v>
      </c>
    </row>
    <row r="219" spans="1:2" x14ac:dyDescent="0.2">
      <c r="A219" s="1">
        <v>41671</v>
      </c>
      <c r="B219" s="2">
        <v>360500</v>
      </c>
    </row>
    <row r="220" spans="1:2" x14ac:dyDescent="0.2">
      <c r="A220" s="1">
        <v>41699</v>
      </c>
      <c r="B220" s="2">
        <v>476800</v>
      </c>
    </row>
    <row r="221" spans="1:2" x14ac:dyDescent="0.2">
      <c r="A221" s="1">
        <v>41730</v>
      </c>
      <c r="B221" s="2">
        <v>476800</v>
      </c>
    </row>
    <row r="222" spans="1:2" x14ac:dyDescent="0.2">
      <c r="A222" s="1">
        <v>41760</v>
      </c>
      <c r="B222" s="2">
        <v>428200</v>
      </c>
    </row>
    <row r="223" spans="1:2" x14ac:dyDescent="0.2">
      <c r="A223" s="1">
        <v>41791</v>
      </c>
      <c r="B223" s="2">
        <v>251600</v>
      </c>
    </row>
    <row r="224" spans="1:2" x14ac:dyDescent="0.2">
      <c r="A224" s="1">
        <v>41821</v>
      </c>
      <c r="B224" s="2">
        <v>207500</v>
      </c>
    </row>
    <row r="225" spans="1:2" x14ac:dyDescent="0.2">
      <c r="A225" s="1">
        <v>41852</v>
      </c>
      <c r="B225" s="2">
        <v>256800</v>
      </c>
    </row>
    <row r="226" spans="1:2" x14ac:dyDescent="0.2">
      <c r="A226" s="1">
        <v>41883</v>
      </c>
      <c r="B226" s="2">
        <v>324200</v>
      </c>
    </row>
    <row r="227" spans="1:2" x14ac:dyDescent="0.2">
      <c r="A227" s="1">
        <v>41913</v>
      </c>
      <c r="B227" s="2">
        <v>567900</v>
      </c>
    </row>
    <row r="228" spans="1:2" x14ac:dyDescent="0.2">
      <c r="A228" s="1">
        <v>41944</v>
      </c>
      <c r="B228" s="2">
        <v>507100</v>
      </c>
    </row>
    <row r="229" spans="1:2" x14ac:dyDescent="0.2">
      <c r="A229" s="1">
        <v>41974</v>
      </c>
      <c r="B229" s="2">
        <v>528600</v>
      </c>
    </row>
    <row r="230" spans="1:2" x14ac:dyDescent="0.2">
      <c r="A230" s="1">
        <v>42005</v>
      </c>
      <c r="B230" s="2">
        <v>340200</v>
      </c>
    </row>
    <row r="231" spans="1:2" x14ac:dyDescent="0.2">
      <c r="A231" s="1">
        <v>42036</v>
      </c>
      <c r="B231" s="2">
        <v>401600</v>
      </c>
    </row>
    <row r="232" spans="1:2" x14ac:dyDescent="0.2">
      <c r="A232" s="1">
        <v>42064</v>
      </c>
      <c r="B232" s="2">
        <v>449800</v>
      </c>
    </row>
    <row r="233" spans="1:2" x14ac:dyDescent="0.2">
      <c r="A233" s="1">
        <v>42095</v>
      </c>
      <c r="B233" s="2">
        <v>454900</v>
      </c>
    </row>
    <row r="234" spans="1:2" x14ac:dyDescent="0.2">
      <c r="A234" s="1">
        <v>42125</v>
      </c>
      <c r="B234" s="2">
        <v>352300</v>
      </c>
    </row>
    <row r="235" spans="1:2" x14ac:dyDescent="0.2">
      <c r="A235" s="1">
        <v>42156</v>
      </c>
      <c r="B235" s="2">
        <v>246700</v>
      </c>
    </row>
    <row r="236" spans="1:2" x14ac:dyDescent="0.2">
      <c r="A236" s="1">
        <v>42186</v>
      </c>
      <c r="B236" s="2">
        <v>158600</v>
      </c>
    </row>
    <row r="237" spans="1:2" x14ac:dyDescent="0.2">
      <c r="A237" s="1">
        <v>42217</v>
      </c>
      <c r="B237" s="2">
        <v>167100</v>
      </c>
    </row>
    <row r="238" spans="1:2" x14ac:dyDescent="0.2">
      <c r="A238" s="1">
        <v>42248</v>
      </c>
      <c r="B238" s="2">
        <v>183700</v>
      </c>
    </row>
    <row r="239" spans="1:2" x14ac:dyDescent="0.2">
      <c r="A239" s="1">
        <v>42278</v>
      </c>
      <c r="B239" s="2">
        <v>390900</v>
      </c>
    </row>
    <row r="240" spans="1:2" x14ac:dyDescent="0.2">
      <c r="A240" s="1">
        <v>42309</v>
      </c>
      <c r="B240" s="2">
        <v>401200</v>
      </c>
    </row>
    <row r="241" spans="1:2" x14ac:dyDescent="0.2">
      <c r="A241" s="1">
        <v>42339</v>
      </c>
      <c r="B241" s="2">
        <v>314400</v>
      </c>
    </row>
    <row r="242" spans="1:2" x14ac:dyDescent="0.2">
      <c r="A242" s="1">
        <v>42370</v>
      </c>
      <c r="B242" s="2">
        <v>291300</v>
      </c>
    </row>
    <row r="243" spans="1:2" x14ac:dyDescent="0.2">
      <c r="A243" s="1">
        <v>42401</v>
      </c>
      <c r="B243" s="2">
        <v>211000</v>
      </c>
    </row>
    <row r="244" spans="1:2" x14ac:dyDescent="0.2">
      <c r="A244" s="1">
        <v>42430</v>
      </c>
      <c r="B244" s="2">
        <v>242300</v>
      </c>
    </row>
    <row r="245" spans="1:2" x14ac:dyDescent="0.2">
      <c r="A245" s="1">
        <v>42461</v>
      </c>
      <c r="B245" s="2">
        <v>224800</v>
      </c>
    </row>
    <row r="246" spans="1:2" x14ac:dyDescent="0.2">
      <c r="A246" s="1">
        <v>42491</v>
      </c>
      <c r="B246" s="2">
        <v>305200</v>
      </c>
    </row>
    <row r="247" spans="1:2" x14ac:dyDescent="0.2">
      <c r="A247" s="1">
        <v>42522</v>
      </c>
      <c r="B247" s="2">
        <v>158600</v>
      </c>
    </row>
    <row r="248" spans="1:2" x14ac:dyDescent="0.2">
      <c r="A248" s="1">
        <v>42552</v>
      </c>
      <c r="B248" s="2">
        <v>104600</v>
      </c>
    </row>
    <row r="249" spans="1:2" x14ac:dyDescent="0.2">
      <c r="A249" s="1">
        <v>42583</v>
      </c>
      <c r="B249" s="2">
        <v>88060</v>
      </c>
    </row>
    <row r="250" spans="1:2" x14ac:dyDescent="0.2">
      <c r="A250" s="1">
        <v>42614</v>
      </c>
      <c r="B250" s="2">
        <v>245700</v>
      </c>
    </row>
    <row r="251" spans="1:2" x14ac:dyDescent="0.2">
      <c r="A251" s="1">
        <v>42644</v>
      </c>
      <c r="B251" s="2">
        <v>276900</v>
      </c>
    </row>
    <row r="252" spans="1:2" x14ac:dyDescent="0.2">
      <c r="A252" s="1">
        <v>42675</v>
      </c>
      <c r="B252" s="2">
        <v>253900</v>
      </c>
    </row>
    <row r="253" spans="1:2" x14ac:dyDescent="0.2">
      <c r="A253" s="1">
        <v>42705</v>
      </c>
      <c r="B253" s="2">
        <v>159000</v>
      </c>
    </row>
    <row r="254" spans="1:2" x14ac:dyDescent="0.2">
      <c r="A254" s="1">
        <v>42736</v>
      </c>
      <c r="B254" s="2">
        <v>150300</v>
      </c>
    </row>
    <row r="255" spans="1:2" x14ac:dyDescent="0.2">
      <c r="A255" s="1">
        <v>42767</v>
      </c>
      <c r="B255" s="2">
        <v>182100</v>
      </c>
    </row>
    <row r="256" spans="1:2" x14ac:dyDescent="0.2">
      <c r="A256" s="1">
        <v>42795</v>
      </c>
      <c r="B256" s="2">
        <v>254600</v>
      </c>
    </row>
    <row r="257" spans="1:2" x14ac:dyDescent="0.2">
      <c r="A257" s="1">
        <v>42826</v>
      </c>
      <c r="B257" s="2">
        <v>280000</v>
      </c>
    </row>
    <row r="258" spans="1:2" x14ac:dyDescent="0.2">
      <c r="A258" s="1">
        <v>42856</v>
      </c>
      <c r="B258" s="2">
        <v>187000</v>
      </c>
    </row>
    <row r="259" spans="1:2" x14ac:dyDescent="0.2">
      <c r="A259" s="1">
        <v>42887</v>
      </c>
      <c r="B259" s="2">
        <v>132900</v>
      </c>
    </row>
    <row r="260" spans="1:2" x14ac:dyDescent="0.2">
      <c r="A260" s="1">
        <v>42917</v>
      </c>
      <c r="B260" s="2">
        <v>104500</v>
      </c>
    </row>
    <row r="261" spans="1:2" x14ac:dyDescent="0.2">
      <c r="A261" s="1">
        <v>42948</v>
      </c>
      <c r="B261" s="2">
        <v>90530</v>
      </c>
    </row>
    <row r="262" spans="1:2" x14ac:dyDescent="0.2">
      <c r="A262" s="1">
        <v>42979</v>
      </c>
      <c r="B262" s="2">
        <v>194900</v>
      </c>
    </row>
    <row r="263" spans="1:2" x14ac:dyDescent="0.2">
      <c r="A263" s="1">
        <v>43009</v>
      </c>
      <c r="B263" s="2">
        <v>194900</v>
      </c>
    </row>
    <row r="264" spans="1:2" x14ac:dyDescent="0.2">
      <c r="A264" s="1">
        <v>43040</v>
      </c>
      <c r="B264" s="2">
        <v>183800</v>
      </c>
    </row>
    <row r="265" spans="1:2" x14ac:dyDescent="0.2">
      <c r="A265" s="1">
        <v>43070</v>
      </c>
      <c r="B265" s="2">
        <v>163200</v>
      </c>
    </row>
    <row r="266" spans="1:2" x14ac:dyDescent="0.2">
      <c r="A266" s="1">
        <v>43101</v>
      </c>
      <c r="B266" s="2">
        <v>140100</v>
      </c>
    </row>
    <row r="267" spans="1:2" x14ac:dyDescent="0.2">
      <c r="A267" s="1">
        <v>43132</v>
      </c>
      <c r="B267" s="2">
        <v>104200</v>
      </c>
    </row>
    <row r="268" spans="1:2" x14ac:dyDescent="0.2">
      <c r="A268" s="1">
        <v>43160</v>
      </c>
      <c r="B268" s="2">
        <v>136600</v>
      </c>
    </row>
    <row r="269" spans="1:2" x14ac:dyDescent="0.2">
      <c r="A269" s="1">
        <v>43191</v>
      </c>
      <c r="B269" s="2">
        <v>165400</v>
      </c>
    </row>
    <row r="270" spans="1:2" x14ac:dyDescent="0.2">
      <c r="A270" s="1">
        <v>43221</v>
      </c>
      <c r="B270" s="2">
        <v>147200</v>
      </c>
    </row>
    <row r="271" spans="1:2" x14ac:dyDescent="0.2">
      <c r="A271" s="1">
        <v>43252</v>
      </c>
      <c r="B271" s="2">
        <v>173400</v>
      </c>
    </row>
    <row r="272" spans="1:2" x14ac:dyDescent="0.2">
      <c r="A272" s="1">
        <v>43282</v>
      </c>
      <c r="B272" s="2">
        <v>70270</v>
      </c>
    </row>
    <row r="273" spans="1:2" x14ac:dyDescent="0.2">
      <c r="A273" s="1">
        <v>43313</v>
      </c>
      <c r="B273" s="2">
        <v>76880</v>
      </c>
    </row>
    <row r="274" spans="1:2" x14ac:dyDescent="0.2">
      <c r="A274" s="1">
        <v>43344</v>
      </c>
      <c r="B274" s="2">
        <v>99510</v>
      </c>
    </row>
    <row r="275" spans="1:2" x14ac:dyDescent="0.2">
      <c r="A275" s="1">
        <v>43374</v>
      </c>
      <c r="B275" s="2">
        <v>172800</v>
      </c>
    </row>
    <row r="276" spans="1:2" x14ac:dyDescent="0.2">
      <c r="A276" s="1">
        <v>43405</v>
      </c>
      <c r="B276" s="2">
        <v>173800</v>
      </c>
    </row>
    <row r="277" spans="1:2" x14ac:dyDescent="0.2">
      <c r="A277" s="1">
        <v>43435</v>
      </c>
      <c r="B277" s="2">
        <v>149600</v>
      </c>
    </row>
    <row r="278" spans="1:2" x14ac:dyDescent="0.2">
      <c r="A278" s="1">
        <v>43466</v>
      </c>
      <c r="B278" s="2">
        <v>116400</v>
      </c>
    </row>
    <row r="279" spans="1:2" x14ac:dyDescent="0.2">
      <c r="A279" s="1">
        <v>43497</v>
      </c>
      <c r="B279" s="2">
        <v>143900</v>
      </c>
    </row>
    <row r="280" spans="1:2" x14ac:dyDescent="0.2">
      <c r="A280" s="1">
        <v>43525</v>
      </c>
      <c r="B280" s="2">
        <v>197800</v>
      </c>
    </row>
    <row r="281" spans="1:2" x14ac:dyDescent="0.2">
      <c r="A281" s="1">
        <v>43556</v>
      </c>
      <c r="B281" s="2">
        <v>185200</v>
      </c>
    </row>
    <row r="282" spans="1:2" x14ac:dyDescent="0.2">
      <c r="A282" s="1">
        <v>43586</v>
      </c>
      <c r="B282" s="2">
        <v>192900</v>
      </c>
    </row>
    <row r="283" spans="1:2" x14ac:dyDescent="0.2">
      <c r="A283" s="1">
        <v>43617</v>
      </c>
      <c r="B283" s="2">
        <v>101800</v>
      </c>
    </row>
    <row r="284" spans="1:2" x14ac:dyDescent="0.2">
      <c r="A284" s="1">
        <v>43647</v>
      </c>
      <c r="B284" s="2">
        <v>81590</v>
      </c>
    </row>
    <row r="285" spans="1:2" x14ac:dyDescent="0.2">
      <c r="A285" s="1">
        <v>43678</v>
      </c>
      <c r="B285" s="2">
        <v>76780</v>
      </c>
    </row>
    <row r="286" spans="1:2" x14ac:dyDescent="0.2">
      <c r="A286" s="1">
        <v>43709</v>
      </c>
      <c r="B286" s="2">
        <v>172200</v>
      </c>
    </row>
    <row r="287" spans="1:2" x14ac:dyDescent="0.2">
      <c r="A287" s="1">
        <v>43739</v>
      </c>
      <c r="B287" s="2">
        <v>180000</v>
      </c>
    </row>
    <row r="288" spans="1:2" x14ac:dyDescent="0.2">
      <c r="A288" s="1">
        <v>43770</v>
      </c>
      <c r="B288" s="2">
        <v>166500</v>
      </c>
    </row>
    <row r="289" spans="1:5" x14ac:dyDescent="0.2">
      <c r="A289" s="1">
        <v>43800</v>
      </c>
      <c r="B289" s="2">
        <v>139300</v>
      </c>
    </row>
    <row r="290" spans="1:5" x14ac:dyDescent="0.2">
      <c r="A290" s="1">
        <v>43831</v>
      </c>
      <c r="B290" s="2">
        <v>108400</v>
      </c>
    </row>
    <row r="291" spans="1:5" x14ac:dyDescent="0.2">
      <c r="A291" s="1">
        <v>43862</v>
      </c>
      <c r="B291" s="2">
        <v>115900</v>
      </c>
    </row>
    <row r="292" spans="1:5" x14ac:dyDescent="0.2">
      <c r="A292" s="1">
        <v>43891</v>
      </c>
      <c r="B292" s="2">
        <v>143400</v>
      </c>
    </row>
    <row r="293" spans="1:5" x14ac:dyDescent="0.2">
      <c r="A293" s="1">
        <v>43922</v>
      </c>
      <c r="B293" s="2">
        <v>173600</v>
      </c>
    </row>
    <row r="294" spans="1:5" x14ac:dyDescent="0.2">
      <c r="A294" s="1">
        <v>43952</v>
      </c>
      <c r="B294" s="2">
        <v>157200</v>
      </c>
    </row>
    <row r="295" spans="1:5" x14ac:dyDescent="0.2">
      <c r="A295" s="1">
        <v>43983</v>
      </c>
      <c r="B295" s="2">
        <v>112900</v>
      </c>
    </row>
    <row r="296" spans="1:5" x14ac:dyDescent="0.2">
      <c r="A296" s="1">
        <v>44013</v>
      </c>
      <c r="B296" s="2">
        <v>75390</v>
      </c>
    </row>
    <row r="297" spans="1:5" x14ac:dyDescent="0.2">
      <c r="A297" s="1">
        <v>44044</v>
      </c>
      <c r="B297" s="2">
        <v>72220</v>
      </c>
    </row>
    <row r="298" spans="1:5" x14ac:dyDescent="0.2">
      <c r="A298" s="1">
        <v>44075</v>
      </c>
      <c r="B298" s="2">
        <v>149200</v>
      </c>
      <c r="C298" s="2">
        <v>149200</v>
      </c>
      <c r="D298" s="2">
        <v>149200</v>
      </c>
      <c r="E298" s="2">
        <v>149200</v>
      </c>
    </row>
    <row r="299" spans="1:5" x14ac:dyDescent="0.2">
      <c r="A299" s="1">
        <v>44105</v>
      </c>
      <c r="B299">
        <v>114713.58175392923</v>
      </c>
      <c r="C299" s="2">
        <f t="shared" ref="C299:C330" si="0">_xlfn.FORECAST.ETS(A299,$B$2:$B$298,$A$2:$A$298,157,1)</f>
        <v>114713.58175392923</v>
      </c>
      <c r="D299" s="2">
        <f t="shared" ref="D299:D330" si="1">C299-_xlfn.FORECAST.ETS.CONFINT(A299,$B$2:$B$298,$A$2:$A$298,0.95,157,1)</f>
        <v>-69029.74031258031</v>
      </c>
      <c r="E299" s="2">
        <f t="shared" ref="E299:E330" si="2">C299+_xlfn.FORECAST.ETS.CONFINT(A299,$B$2:$B$298,$A$2:$A$298,0.95,157,1)</f>
        <v>298456.90382043878</v>
      </c>
    </row>
    <row r="300" spans="1:5" x14ac:dyDescent="0.2">
      <c r="A300" s="1">
        <v>44136</v>
      </c>
      <c r="B300">
        <v>144395.57248319255</v>
      </c>
      <c r="C300" s="2">
        <f t="shared" si="0"/>
        <v>144395.57248319255</v>
      </c>
      <c r="D300" s="2">
        <f t="shared" si="1"/>
        <v>-102928.74065250126</v>
      </c>
      <c r="E300" s="2">
        <f t="shared" si="2"/>
        <v>391719.88561888633</v>
      </c>
    </row>
    <row r="301" spans="1:5" x14ac:dyDescent="0.2">
      <c r="A301" s="1">
        <v>44166</v>
      </c>
      <c r="B301">
        <v>158916.25277817762</v>
      </c>
      <c r="C301" s="2">
        <f t="shared" si="0"/>
        <v>158916.25277817762</v>
      </c>
      <c r="D301" s="2">
        <f t="shared" si="1"/>
        <v>-138804.91797056323</v>
      </c>
      <c r="E301" s="2">
        <f t="shared" si="2"/>
        <v>456637.42352691846</v>
      </c>
    </row>
    <row r="302" spans="1:5" x14ac:dyDescent="0.2">
      <c r="A302" s="1">
        <v>44197</v>
      </c>
      <c r="B302">
        <v>128722.15026747691</v>
      </c>
      <c r="C302" s="2">
        <f t="shared" si="0"/>
        <v>128722.15026747691</v>
      </c>
      <c r="D302" s="2">
        <f t="shared" si="1"/>
        <v>-212111.26191379438</v>
      </c>
      <c r="E302" s="2">
        <f t="shared" si="2"/>
        <v>469555.56244874821</v>
      </c>
    </row>
    <row r="303" spans="1:5" x14ac:dyDescent="0.2">
      <c r="A303" s="1">
        <v>44228</v>
      </c>
      <c r="B303">
        <v>104554.30749675535</v>
      </c>
      <c r="C303" s="2">
        <f t="shared" si="0"/>
        <v>104554.30749675535</v>
      </c>
      <c r="D303" s="2">
        <f t="shared" si="1"/>
        <v>-274599.9374124133</v>
      </c>
      <c r="E303" s="2">
        <f t="shared" si="2"/>
        <v>483708.55240592407</v>
      </c>
    </row>
    <row r="304" spans="1:5" x14ac:dyDescent="0.2">
      <c r="A304" s="1">
        <v>44256</v>
      </c>
      <c r="B304">
        <v>136016.84242899244</v>
      </c>
      <c r="C304" s="2">
        <f t="shared" si="0"/>
        <v>136016.84242899244</v>
      </c>
      <c r="D304" s="2">
        <f t="shared" si="1"/>
        <v>-277999.51323314605</v>
      </c>
      <c r="E304" s="2">
        <f t="shared" si="2"/>
        <v>550033.19809113094</v>
      </c>
    </row>
    <row r="305" spans="1:5" x14ac:dyDescent="0.2">
      <c r="A305" s="1">
        <v>44287</v>
      </c>
      <c r="B305">
        <v>179454.15686494854</v>
      </c>
      <c r="C305" s="2">
        <f t="shared" si="0"/>
        <v>179454.15686494854</v>
      </c>
      <c r="D305" s="2">
        <f t="shared" si="1"/>
        <v>-266777.04593433405</v>
      </c>
      <c r="E305" s="2">
        <f t="shared" si="2"/>
        <v>625685.35966423119</v>
      </c>
    </row>
    <row r="306" spans="1:5" x14ac:dyDescent="0.2">
      <c r="A306" s="1">
        <v>44317</v>
      </c>
      <c r="B306">
        <v>170224.86190583307</v>
      </c>
      <c r="C306" s="2">
        <f t="shared" si="0"/>
        <v>170224.86190583307</v>
      </c>
      <c r="D306" s="2">
        <f t="shared" si="1"/>
        <v>-306111.40560239187</v>
      </c>
      <c r="E306" s="2">
        <f t="shared" si="2"/>
        <v>646561.12941405806</v>
      </c>
    </row>
    <row r="307" spans="1:5" x14ac:dyDescent="0.2">
      <c r="A307" s="1">
        <v>44348</v>
      </c>
      <c r="B307">
        <v>95042.634793454985</v>
      </c>
      <c r="C307" s="2">
        <f t="shared" si="0"/>
        <v>95042.634793454985</v>
      </c>
      <c r="D307" s="2">
        <f t="shared" si="1"/>
        <v>-409666.65822074458</v>
      </c>
      <c r="E307" s="2">
        <f t="shared" si="2"/>
        <v>599751.9278076546</v>
      </c>
    </row>
    <row r="308" spans="1:5" x14ac:dyDescent="0.2">
      <c r="A308" s="1">
        <v>44378</v>
      </c>
      <c r="B308">
        <v>155152.76513319305</v>
      </c>
      <c r="C308" s="2">
        <f t="shared" si="0"/>
        <v>155152.76513319305</v>
      </c>
      <c r="D308" s="2">
        <f t="shared" si="1"/>
        <v>-376474.96740959788</v>
      </c>
      <c r="E308" s="2">
        <f t="shared" si="2"/>
        <v>686780.49767598393</v>
      </c>
    </row>
    <row r="309" spans="1:5" x14ac:dyDescent="0.2">
      <c r="A309" s="1">
        <v>44409</v>
      </c>
      <c r="B309">
        <v>52155.644305203081</v>
      </c>
      <c r="C309" s="2">
        <f t="shared" si="0"/>
        <v>52155.644305203081</v>
      </c>
      <c r="D309" s="2">
        <f t="shared" si="1"/>
        <v>-505146.81749446667</v>
      </c>
      <c r="E309" s="2">
        <f t="shared" si="2"/>
        <v>609458.10610487289</v>
      </c>
    </row>
    <row r="310" spans="1:5" x14ac:dyDescent="0.2">
      <c r="A310" s="1">
        <v>44440</v>
      </c>
      <c r="B310">
        <v>48276.536819687462</v>
      </c>
      <c r="C310" s="2">
        <f t="shared" si="0"/>
        <v>48276.536819687462</v>
      </c>
      <c r="D310" s="2">
        <f t="shared" si="1"/>
        <v>-533621.65164308751</v>
      </c>
      <c r="E310" s="2">
        <f t="shared" si="2"/>
        <v>630174.72528246243</v>
      </c>
    </row>
    <row r="311" spans="1:5" x14ac:dyDescent="0.2">
      <c r="A311" s="1">
        <v>44470</v>
      </c>
      <c r="B311">
        <v>76051.754967827233</v>
      </c>
      <c r="C311" s="2">
        <f t="shared" si="0"/>
        <v>76051.754967827233</v>
      </c>
      <c r="D311" s="2">
        <f t="shared" si="1"/>
        <v>-529494.70646735164</v>
      </c>
      <c r="E311" s="2">
        <f t="shared" si="2"/>
        <v>681598.21640300611</v>
      </c>
    </row>
    <row r="312" spans="1:5" x14ac:dyDescent="0.2">
      <c r="A312" s="1">
        <v>44501</v>
      </c>
      <c r="B312">
        <v>149400.99307348896</v>
      </c>
      <c r="C312" s="2">
        <f t="shared" si="0"/>
        <v>149400.99307348896</v>
      </c>
      <c r="D312" s="2">
        <f t="shared" si="1"/>
        <v>-478953.3234648885</v>
      </c>
      <c r="E312" s="2">
        <f t="shared" si="2"/>
        <v>777755.30961186637</v>
      </c>
    </row>
    <row r="313" spans="1:5" x14ac:dyDescent="0.2">
      <c r="A313" s="1">
        <v>44531</v>
      </c>
      <c r="B313">
        <v>142143.07081661769</v>
      </c>
      <c r="C313" s="2">
        <f t="shared" si="0"/>
        <v>142143.07081661769</v>
      </c>
      <c r="D313" s="2">
        <f t="shared" si="1"/>
        <v>-508267.15337017225</v>
      </c>
      <c r="E313" s="2">
        <f t="shared" si="2"/>
        <v>792553.29500340763</v>
      </c>
    </row>
    <row r="314" spans="1:5" x14ac:dyDescent="0.2">
      <c r="A314" s="1">
        <v>44562</v>
      </c>
      <c r="B314">
        <v>96018.02003257678</v>
      </c>
      <c r="C314" s="2">
        <f t="shared" si="0"/>
        <v>96018.02003257678</v>
      </c>
      <c r="D314" s="2">
        <f t="shared" si="1"/>
        <v>-575770.28168365604</v>
      </c>
      <c r="E314" s="2">
        <f t="shared" si="2"/>
        <v>767806.32174880954</v>
      </c>
    </row>
    <row r="315" spans="1:5" x14ac:dyDescent="0.2">
      <c r="A315" s="1">
        <v>44593</v>
      </c>
      <c r="B315">
        <v>99357.717652055231</v>
      </c>
      <c r="C315" s="2">
        <f t="shared" si="0"/>
        <v>99357.717652055231</v>
      </c>
      <c r="D315" s="2">
        <f t="shared" si="1"/>
        <v>-593193.65403371223</v>
      </c>
      <c r="E315" s="2">
        <f t="shared" si="2"/>
        <v>791909.08933782263</v>
      </c>
    </row>
    <row r="316" spans="1:5" x14ac:dyDescent="0.2">
      <c r="A316" s="1">
        <v>44621</v>
      </c>
      <c r="B316">
        <v>82447.093164304533</v>
      </c>
      <c r="C316" s="2">
        <f t="shared" si="0"/>
        <v>82447.093164304533</v>
      </c>
      <c r="D316" s="2">
        <f t="shared" si="1"/>
        <v>-630306.13731108257</v>
      </c>
      <c r="E316" s="2">
        <f t="shared" si="2"/>
        <v>795200.32363969157</v>
      </c>
    </row>
    <row r="317" spans="1:5" x14ac:dyDescent="0.2">
      <c r="A317" s="1">
        <v>44652</v>
      </c>
      <c r="B317">
        <v>103949.80041112061</v>
      </c>
      <c r="C317" s="2">
        <f t="shared" si="0"/>
        <v>103949.80041112061</v>
      </c>
      <c r="D317" s="2">
        <f t="shared" si="1"/>
        <v>-628490.56250847154</v>
      </c>
      <c r="E317" s="2">
        <f t="shared" si="2"/>
        <v>836390.16333071282</v>
      </c>
    </row>
    <row r="318" spans="1:5" x14ac:dyDescent="0.2">
      <c r="A318" s="1">
        <v>44682</v>
      </c>
      <c r="B318">
        <v>143566.84779052017</v>
      </c>
      <c r="C318" s="2">
        <f t="shared" si="0"/>
        <v>143566.84779052017</v>
      </c>
      <c r="D318" s="2">
        <f t="shared" si="1"/>
        <v>-608086.41202354198</v>
      </c>
      <c r="E318" s="2">
        <f t="shared" si="2"/>
        <v>895220.10760458233</v>
      </c>
    </row>
    <row r="319" spans="1:5" x14ac:dyDescent="0.2">
      <c r="A319" s="1">
        <v>44713</v>
      </c>
      <c r="B319">
        <v>138951.2269069287</v>
      </c>
      <c r="C319" s="2">
        <f t="shared" si="0"/>
        <v>138951.2269069287</v>
      </c>
      <c r="D319" s="2">
        <f t="shared" si="1"/>
        <v>-631476.21830922074</v>
      </c>
      <c r="E319" s="2">
        <f t="shared" si="2"/>
        <v>909378.67212307814</v>
      </c>
    </row>
    <row r="320" spans="1:5" x14ac:dyDescent="0.2">
      <c r="A320" s="1">
        <v>44743</v>
      </c>
      <c r="B320">
        <v>83331.262295860506</v>
      </c>
      <c r="C320" s="2">
        <f t="shared" si="0"/>
        <v>83331.262295860506</v>
      </c>
      <c r="D320" s="2">
        <f t="shared" si="1"/>
        <v>-705463.0257263917</v>
      </c>
      <c r="E320" s="2">
        <f t="shared" si="2"/>
        <v>872125.5503181126</v>
      </c>
    </row>
    <row r="321" spans="1:5" x14ac:dyDescent="0.2">
      <c r="A321" s="1">
        <v>44774</v>
      </c>
      <c r="B321">
        <v>49792.278697593109</v>
      </c>
      <c r="C321" s="2">
        <f t="shared" si="0"/>
        <v>49792.278697593109</v>
      </c>
      <c r="D321" s="2">
        <f t="shared" si="1"/>
        <v>-756989.37202028802</v>
      </c>
      <c r="E321" s="2">
        <f t="shared" si="2"/>
        <v>856573.9294154743</v>
      </c>
    </row>
    <row r="322" spans="1:5" x14ac:dyDescent="0.2">
      <c r="A322" s="1">
        <v>44805</v>
      </c>
      <c r="B322">
        <v>48185.042553816107</v>
      </c>
      <c r="C322" s="2">
        <f t="shared" si="0"/>
        <v>48185.042553816107</v>
      </c>
      <c r="D322" s="2">
        <f t="shared" si="1"/>
        <v>-776229.37096714613</v>
      </c>
      <c r="E322" s="2">
        <f t="shared" si="2"/>
        <v>872599.45607477834</v>
      </c>
    </row>
    <row r="323" spans="1:5" x14ac:dyDescent="0.2">
      <c r="A323" s="1">
        <v>44835</v>
      </c>
      <c r="B323">
        <v>78443.164225537417</v>
      </c>
      <c r="C323" s="2">
        <f t="shared" si="0"/>
        <v>78443.164225537417</v>
      </c>
      <c r="D323" s="2">
        <f t="shared" si="1"/>
        <v>-763271.73774417164</v>
      </c>
      <c r="E323" s="2">
        <f t="shared" si="2"/>
        <v>920158.06619524653</v>
      </c>
    </row>
    <row r="324" spans="1:5" x14ac:dyDescent="0.2">
      <c r="A324" s="1">
        <v>44866</v>
      </c>
      <c r="B324">
        <v>128213.65892143345</v>
      </c>
      <c r="C324" s="2">
        <f t="shared" si="0"/>
        <v>128213.65892143345</v>
      </c>
      <c r="D324" s="2">
        <f t="shared" si="1"/>
        <v>-730489.57991523319</v>
      </c>
      <c r="E324" s="2">
        <f t="shared" si="2"/>
        <v>986916.89775810018</v>
      </c>
    </row>
    <row r="325" spans="1:5" x14ac:dyDescent="0.2">
      <c r="A325" s="1">
        <v>44896</v>
      </c>
      <c r="B325">
        <v>163142.6785868181</v>
      </c>
      <c r="C325" s="2">
        <f t="shared" si="0"/>
        <v>163142.6785868181</v>
      </c>
      <c r="D325" s="2">
        <f t="shared" si="1"/>
        <v>-712254.95752858836</v>
      </c>
      <c r="E325" s="2">
        <f t="shared" si="2"/>
        <v>1038540.3147022245</v>
      </c>
    </row>
    <row r="326" spans="1:5" x14ac:dyDescent="0.2">
      <c r="A326" s="1">
        <v>44927</v>
      </c>
      <c r="B326">
        <v>120340.85569263427</v>
      </c>
      <c r="C326" s="2">
        <f t="shared" si="0"/>
        <v>120340.85569263427</v>
      </c>
      <c r="D326" s="2">
        <f t="shared" si="1"/>
        <v>-771473.78340266238</v>
      </c>
      <c r="E326" s="2">
        <f t="shared" si="2"/>
        <v>1012155.4947879309</v>
      </c>
    </row>
    <row r="327" spans="1:5" x14ac:dyDescent="0.2">
      <c r="A327" s="1">
        <v>44958</v>
      </c>
      <c r="B327">
        <v>103822.44852450636</v>
      </c>
      <c r="C327" s="2">
        <f t="shared" si="0"/>
        <v>103822.44852450636</v>
      </c>
      <c r="D327" s="2">
        <f t="shared" si="1"/>
        <v>-804146.88326842175</v>
      </c>
      <c r="E327" s="2">
        <f t="shared" si="2"/>
        <v>1011791.7803174346</v>
      </c>
    </row>
    <row r="328" spans="1:5" x14ac:dyDescent="0.2">
      <c r="A328" s="1">
        <v>44986</v>
      </c>
      <c r="B328">
        <v>344242.70571650442</v>
      </c>
      <c r="C328" s="2">
        <f t="shared" si="0"/>
        <v>344242.70571650442</v>
      </c>
      <c r="D328" s="2">
        <f t="shared" si="1"/>
        <v>-579632.80524540273</v>
      </c>
      <c r="E328" s="2">
        <f t="shared" si="2"/>
        <v>1268118.2166784115</v>
      </c>
    </row>
    <row r="329" spans="1:5" x14ac:dyDescent="0.2">
      <c r="A329" s="1">
        <v>45017</v>
      </c>
      <c r="B329">
        <v>366224.678935214</v>
      </c>
      <c r="C329" s="2">
        <f t="shared" si="0"/>
        <v>366224.678935214</v>
      </c>
      <c r="D329" s="2">
        <f t="shared" si="1"/>
        <v>-573321.15542507777</v>
      </c>
      <c r="E329" s="2">
        <f t="shared" si="2"/>
        <v>1305770.5132955057</v>
      </c>
    </row>
    <row r="330" spans="1:5" x14ac:dyDescent="0.2">
      <c r="A330" s="1">
        <v>45047</v>
      </c>
      <c r="B330">
        <v>285530.66845796851</v>
      </c>
      <c r="C330" s="2">
        <f t="shared" si="0"/>
        <v>285530.66845796851</v>
      </c>
      <c r="D330" s="2">
        <f t="shared" si="1"/>
        <v>-669461.27932257077</v>
      </c>
      <c r="E330" s="2">
        <f t="shared" si="2"/>
        <v>1240522.6162385079</v>
      </c>
    </row>
    <row r="331" spans="1:5" x14ac:dyDescent="0.2">
      <c r="A331" s="1">
        <v>45078</v>
      </c>
      <c r="B331">
        <v>152654.54170198852</v>
      </c>
      <c r="C331" s="2">
        <f t="shared" ref="C331:C362" si="3">_xlfn.FORECAST.ETS(A331,$B$2:$B$298,$A$2:$A$298,157,1)</f>
        <v>152654.54170198852</v>
      </c>
      <c r="D331" s="2">
        <f t="shared" ref="D331:D362" si="4">C331-_xlfn.FORECAST.ETS.CONFINT(A331,$B$2:$B$298,$A$2:$A$298,0.95,157,1)</f>
        <v>-817570.0527420073</v>
      </c>
      <c r="E331" s="2">
        <f t="shared" ref="E331:E362" si="5">C331+_xlfn.FORECAST.ETS.CONFINT(A331,$B$2:$B$298,$A$2:$A$298,0.95,157,1)</f>
        <v>1122879.1361459843</v>
      </c>
    </row>
    <row r="332" spans="1:5" x14ac:dyDescent="0.2">
      <c r="A332" s="1">
        <v>45108</v>
      </c>
      <c r="B332">
        <v>71373.001087569166</v>
      </c>
      <c r="C332" s="2">
        <f t="shared" si="3"/>
        <v>71373.001087569166</v>
      </c>
      <c r="D332" s="2">
        <f t="shared" si="4"/>
        <v>-913880.70857407851</v>
      </c>
      <c r="E332" s="2">
        <f t="shared" si="5"/>
        <v>1056626.7107492168</v>
      </c>
    </row>
    <row r="333" spans="1:5" x14ac:dyDescent="0.2">
      <c r="A333" s="1">
        <v>45139</v>
      </c>
      <c r="B333">
        <v>27232.393064980919</v>
      </c>
      <c r="C333" s="2">
        <f t="shared" si="3"/>
        <v>27232.393064980919</v>
      </c>
      <c r="D333" s="2">
        <f t="shared" si="4"/>
        <v>-972856.11005009362</v>
      </c>
      <c r="E333" s="2">
        <f t="shared" si="5"/>
        <v>1027320.8961800553</v>
      </c>
    </row>
    <row r="334" spans="1:5" x14ac:dyDescent="0.2">
      <c r="A334" s="1">
        <v>45170</v>
      </c>
      <c r="B334">
        <v>40127.849533455796</v>
      </c>
      <c r="C334" s="2">
        <f t="shared" si="3"/>
        <v>40127.849533455796</v>
      </c>
      <c r="D334" s="2">
        <f t="shared" si="4"/>
        <v>-974609.68114626128</v>
      </c>
      <c r="E334" s="2">
        <f t="shared" si="5"/>
        <v>1054865.3802131729</v>
      </c>
    </row>
    <row r="335" spans="1:5" x14ac:dyDescent="0.2">
      <c r="A335" s="1">
        <v>45200</v>
      </c>
      <c r="B335">
        <v>107695.9788962774</v>
      </c>
      <c r="C335" s="2">
        <f t="shared" si="3"/>
        <v>107695.9788962774</v>
      </c>
      <c r="D335" s="2">
        <f t="shared" si="4"/>
        <v>-921512.77847334044</v>
      </c>
      <c r="E335" s="2">
        <f t="shared" si="5"/>
        <v>1136904.7362658952</v>
      </c>
    </row>
    <row r="336" spans="1:5" x14ac:dyDescent="0.2">
      <c r="A336" s="1">
        <v>45231</v>
      </c>
      <c r="B336">
        <v>306448.48667655885</v>
      </c>
      <c r="C336" s="2">
        <f t="shared" si="3"/>
        <v>306448.48667655885</v>
      </c>
      <c r="D336" s="2">
        <f t="shared" si="4"/>
        <v>-737061.12603201461</v>
      </c>
      <c r="E336" s="2">
        <f t="shared" si="5"/>
        <v>1349958.0993851323</v>
      </c>
    </row>
    <row r="337" spans="1:5" x14ac:dyDescent="0.2">
      <c r="A337" s="1">
        <v>45261</v>
      </c>
      <c r="B337">
        <v>543260.89159430016</v>
      </c>
      <c r="C337" s="2">
        <f t="shared" si="3"/>
        <v>543260.89159430016</v>
      </c>
      <c r="D337" s="2">
        <f t="shared" si="4"/>
        <v>-514386.14801761054</v>
      </c>
      <c r="E337" s="2">
        <f t="shared" si="5"/>
        <v>1600907.931206211</v>
      </c>
    </row>
    <row r="338" spans="1:5" x14ac:dyDescent="0.2">
      <c r="A338" s="1">
        <v>45292</v>
      </c>
      <c r="B338">
        <v>565697.41294696659</v>
      </c>
      <c r="C338" s="2">
        <f t="shared" si="3"/>
        <v>565697.41294696659</v>
      </c>
      <c r="D338" s="2">
        <f t="shared" si="4"/>
        <v>-505930.12473739835</v>
      </c>
      <c r="E338" s="2">
        <f t="shared" si="5"/>
        <v>1637324.9506313317</v>
      </c>
    </row>
    <row r="339" spans="1:5" x14ac:dyDescent="0.2">
      <c r="A339" s="1">
        <v>45323</v>
      </c>
      <c r="B339">
        <v>476975.55602079979</v>
      </c>
      <c r="C339" s="2">
        <f t="shared" si="3"/>
        <v>476975.55602079979</v>
      </c>
      <c r="D339" s="2">
        <f t="shared" si="4"/>
        <v>-608481.64567315066</v>
      </c>
      <c r="E339" s="2">
        <f t="shared" si="5"/>
        <v>1562432.7577147502</v>
      </c>
    </row>
    <row r="340" spans="1:5" x14ac:dyDescent="0.2">
      <c r="A340" s="1">
        <v>45352</v>
      </c>
      <c r="B340">
        <v>189795.54707319225</v>
      </c>
      <c r="C340" s="2">
        <f t="shared" si="3"/>
        <v>189795.54707319225</v>
      </c>
      <c r="D340" s="2">
        <f t="shared" si="4"/>
        <v>-909346.20878929761</v>
      </c>
      <c r="E340" s="2">
        <f t="shared" si="5"/>
        <v>1288937.302935682</v>
      </c>
    </row>
    <row r="341" spans="1:5" x14ac:dyDescent="0.2">
      <c r="A341" s="1">
        <v>45383</v>
      </c>
      <c r="B341">
        <v>148685.69170279976</v>
      </c>
      <c r="C341" s="2">
        <f t="shared" si="3"/>
        <v>148685.69170279976</v>
      </c>
      <c r="D341" s="2">
        <f t="shared" si="4"/>
        <v>-964000.8928124971</v>
      </c>
      <c r="E341" s="2">
        <f t="shared" si="5"/>
        <v>1261372.2762180967</v>
      </c>
    </row>
    <row r="342" spans="1:5" x14ac:dyDescent="0.2">
      <c r="A342" s="1">
        <v>45413</v>
      </c>
      <c r="B342">
        <v>400216.34075902542</v>
      </c>
      <c r="C342" s="2">
        <f t="shared" si="3"/>
        <v>400216.34075902542</v>
      </c>
      <c r="D342" s="2">
        <f t="shared" si="4"/>
        <v>-725880.41879230109</v>
      </c>
      <c r="E342" s="2">
        <f t="shared" si="5"/>
        <v>1526313.1003103519</v>
      </c>
    </row>
    <row r="343" spans="1:5" x14ac:dyDescent="0.2">
      <c r="A343" s="1">
        <v>45444</v>
      </c>
      <c r="B343">
        <v>391860.59333727648</v>
      </c>
      <c r="C343" s="2">
        <f t="shared" si="3"/>
        <v>391860.59333727648</v>
      </c>
      <c r="D343" s="2">
        <f t="shared" si="4"/>
        <v>-747516.47179030394</v>
      </c>
      <c r="E343" s="2">
        <f t="shared" si="5"/>
        <v>1531237.6584648569</v>
      </c>
    </row>
    <row r="344" spans="1:5" x14ac:dyDescent="0.2">
      <c r="A344" s="1">
        <v>45474</v>
      </c>
      <c r="B344">
        <v>249219.66616112841</v>
      </c>
      <c r="C344" s="2">
        <f t="shared" si="3"/>
        <v>249219.66616112841</v>
      </c>
      <c r="D344" s="2">
        <f t="shared" si="4"/>
        <v>-903312.35373409058</v>
      </c>
      <c r="E344" s="2">
        <f t="shared" si="5"/>
        <v>1401751.6860563473</v>
      </c>
    </row>
    <row r="345" spans="1:5" x14ac:dyDescent="0.2">
      <c r="A345" s="1">
        <v>45505</v>
      </c>
      <c r="B345">
        <v>145316.72267009836</v>
      </c>
      <c r="C345" s="2">
        <f t="shared" si="3"/>
        <v>145316.72267009836</v>
      </c>
      <c r="D345" s="2">
        <f t="shared" si="4"/>
        <v>-1020249.1744074805</v>
      </c>
      <c r="E345" s="2">
        <f t="shared" si="5"/>
        <v>1310882.6197476771</v>
      </c>
    </row>
    <row r="346" spans="1:5" x14ac:dyDescent="0.2">
      <c r="A346" s="1">
        <v>45536</v>
      </c>
      <c r="B346">
        <v>153095.39127225586</v>
      </c>
      <c r="C346" s="2">
        <f t="shared" si="3"/>
        <v>153095.39127225586</v>
      </c>
      <c r="D346" s="2">
        <f t="shared" si="4"/>
        <v>-1025387.351368245</v>
      </c>
      <c r="E346" s="2">
        <f t="shared" si="5"/>
        <v>1331578.1339127568</v>
      </c>
    </row>
    <row r="347" spans="1:5" x14ac:dyDescent="0.2">
      <c r="A347" s="1">
        <v>45566</v>
      </c>
      <c r="B347">
        <v>219076.51864010928</v>
      </c>
      <c r="C347" s="2">
        <f t="shared" si="3"/>
        <v>219076.51864010928</v>
      </c>
      <c r="D347" s="2">
        <f t="shared" si="4"/>
        <v>-972209.87313166726</v>
      </c>
      <c r="E347" s="2">
        <f t="shared" si="5"/>
        <v>1410362.9104118859</v>
      </c>
    </row>
    <row r="348" spans="1:5" x14ac:dyDescent="0.2">
      <c r="A348" s="1">
        <v>45597</v>
      </c>
      <c r="B348">
        <v>530332.79620009405</v>
      </c>
      <c r="C348" s="2">
        <f t="shared" si="3"/>
        <v>530332.79620009405</v>
      </c>
      <c r="D348" s="2">
        <f t="shared" si="4"/>
        <v>-673647.68765788875</v>
      </c>
      <c r="E348" s="2">
        <f t="shared" si="5"/>
        <v>1734313.2800580768</v>
      </c>
    </row>
    <row r="349" spans="1:5" x14ac:dyDescent="0.2">
      <c r="A349" s="1">
        <v>45627</v>
      </c>
      <c r="B349">
        <v>633888.70213080919</v>
      </c>
      <c r="C349" s="2">
        <f t="shared" si="3"/>
        <v>633888.70213080919</v>
      </c>
      <c r="D349" s="2">
        <f t="shared" si="4"/>
        <v>-582679.77399190632</v>
      </c>
      <c r="E349" s="2">
        <f t="shared" si="5"/>
        <v>1850457.1782535247</v>
      </c>
    </row>
    <row r="350" spans="1:5" x14ac:dyDescent="0.2">
      <c r="A350" s="1">
        <v>45658</v>
      </c>
      <c r="B350">
        <v>442028.30202052533</v>
      </c>
      <c r="C350" s="2">
        <f t="shared" si="3"/>
        <v>442028.30202052533</v>
      </c>
      <c r="D350" s="2">
        <f t="shared" si="4"/>
        <v>-787025.35404895875</v>
      </c>
      <c r="E350" s="2">
        <f t="shared" si="5"/>
        <v>1671081.9580900094</v>
      </c>
    </row>
    <row r="351" spans="1:5" x14ac:dyDescent="0.2">
      <c r="A351" s="1">
        <v>45689</v>
      </c>
      <c r="B351">
        <v>293111.8614367565</v>
      </c>
      <c r="C351" s="2">
        <f t="shared" si="3"/>
        <v>293111.8614367565</v>
      </c>
      <c r="D351" s="2">
        <f t="shared" si="4"/>
        <v>-948327.29141801712</v>
      </c>
      <c r="E351" s="2">
        <f t="shared" si="5"/>
        <v>1534551.0142915302</v>
      </c>
    </row>
    <row r="352" spans="1:5" x14ac:dyDescent="0.2">
      <c r="A352" s="1">
        <v>45717</v>
      </c>
      <c r="B352">
        <v>251276.28596705722</v>
      </c>
      <c r="C352" s="2">
        <f t="shared" si="3"/>
        <v>251276.28596705722</v>
      </c>
      <c r="D352" s="2">
        <f t="shared" si="4"/>
        <v>-1002451.6617344368</v>
      </c>
      <c r="E352" s="2">
        <f t="shared" si="5"/>
        <v>1505004.2336685513</v>
      </c>
    </row>
    <row r="353" spans="1:5" x14ac:dyDescent="0.2">
      <c r="A353" s="1">
        <v>45748</v>
      </c>
      <c r="B353">
        <v>324440.92070117674</v>
      </c>
      <c r="C353" s="2">
        <f t="shared" si="3"/>
        <v>324440.92070117674</v>
      </c>
      <c r="D353" s="2">
        <f t="shared" si="4"/>
        <v>-941481.96274869924</v>
      </c>
      <c r="E353" s="2">
        <f t="shared" si="5"/>
        <v>1590363.8041510526</v>
      </c>
    </row>
    <row r="354" spans="1:5" x14ac:dyDescent="0.2">
      <c r="A354" s="1">
        <v>45778</v>
      </c>
      <c r="B354">
        <v>369258.04713917564</v>
      </c>
      <c r="C354" s="2">
        <f t="shared" si="3"/>
        <v>369258.04713917564</v>
      </c>
      <c r="D354" s="2">
        <f t="shared" si="4"/>
        <v>-908768.62619230873</v>
      </c>
      <c r="E354" s="2">
        <f t="shared" si="5"/>
        <v>1647284.7204706601</v>
      </c>
    </row>
    <row r="355" spans="1:5" x14ac:dyDescent="0.2">
      <c r="A355" s="1">
        <v>45809</v>
      </c>
      <c r="B355">
        <v>360712.90307396255</v>
      </c>
      <c r="C355" s="2">
        <f t="shared" si="3"/>
        <v>360712.90307396255</v>
      </c>
      <c r="D355" s="2">
        <f t="shared" si="4"/>
        <v>-929329.00596817862</v>
      </c>
      <c r="E355" s="2">
        <f t="shared" si="5"/>
        <v>1650754.8121161037</v>
      </c>
    </row>
    <row r="356" spans="1:5" x14ac:dyDescent="0.2">
      <c r="A356" s="1">
        <v>45839</v>
      </c>
      <c r="B356">
        <v>294498.51652113482</v>
      </c>
      <c r="C356" s="2">
        <f t="shared" si="3"/>
        <v>294498.51652113482</v>
      </c>
      <c r="D356" s="2">
        <f t="shared" si="4"/>
        <v>-1007472.5516598448</v>
      </c>
      <c r="E356" s="2">
        <f t="shared" si="5"/>
        <v>1596469.5847021146</v>
      </c>
    </row>
    <row r="357" spans="1:5" x14ac:dyDescent="0.2">
      <c r="A357" s="1">
        <v>45870</v>
      </c>
      <c r="B357">
        <v>246505.68393169742</v>
      </c>
      <c r="C357" s="2">
        <f t="shared" si="3"/>
        <v>246505.68393169742</v>
      </c>
      <c r="D357" s="2">
        <f t="shared" si="4"/>
        <v>-1067310.8371836538</v>
      </c>
      <c r="E357" s="2">
        <f t="shared" si="5"/>
        <v>1560322.2050470486</v>
      </c>
    </row>
    <row r="358" spans="1:5" x14ac:dyDescent="0.2">
      <c r="A358" s="1">
        <v>45901</v>
      </c>
      <c r="B358">
        <v>206590.09202345303</v>
      </c>
      <c r="C358" s="2">
        <f t="shared" si="3"/>
        <v>206590.09202345303</v>
      </c>
      <c r="D358" s="2">
        <f t="shared" si="4"/>
        <v>-1118990.4453013365</v>
      </c>
      <c r="E358" s="2">
        <f t="shared" si="5"/>
        <v>1532170.6293482424</v>
      </c>
    </row>
    <row r="359" spans="1:5" x14ac:dyDescent="0.2">
      <c r="A359" s="1">
        <v>45931</v>
      </c>
      <c r="B359">
        <v>271508.57354751078</v>
      </c>
      <c r="C359" s="2">
        <f t="shared" si="3"/>
        <v>271508.57354751078</v>
      </c>
      <c r="D359" s="2">
        <f t="shared" si="4"/>
        <v>-1065756.7177239847</v>
      </c>
      <c r="E359" s="2">
        <f t="shared" si="5"/>
        <v>1608773.8648190065</v>
      </c>
    </row>
    <row r="360" spans="1:5" x14ac:dyDescent="0.2">
      <c r="A360" s="1">
        <v>45962</v>
      </c>
      <c r="B360">
        <v>544671.16145357373</v>
      </c>
      <c r="C360" s="2">
        <f t="shared" si="3"/>
        <v>544671.16145357373</v>
      </c>
      <c r="D360" s="2">
        <f t="shared" si="4"/>
        <v>-804201.70638621738</v>
      </c>
      <c r="E360" s="2">
        <f t="shared" si="5"/>
        <v>1893544.0292933648</v>
      </c>
    </row>
    <row r="361" spans="1:5" x14ac:dyDescent="0.2">
      <c r="A361" s="1">
        <v>45992</v>
      </c>
      <c r="B361">
        <v>492070.24133730785</v>
      </c>
      <c r="C361" s="2">
        <f t="shared" si="3"/>
        <v>492070.24133730785</v>
      </c>
      <c r="D361" s="2">
        <f t="shared" si="4"/>
        <v>-868335.02604524989</v>
      </c>
      <c r="E361" s="2">
        <f t="shared" si="5"/>
        <v>1852475.5087198657</v>
      </c>
    </row>
    <row r="362" spans="1:5" x14ac:dyDescent="0.2">
      <c r="A362" s="1">
        <v>46023</v>
      </c>
      <c r="B362">
        <v>339320.92191287823</v>
      </c>
      <c r="C362" s="2">
        <f t="shared" si="3"/>
        <v>339320.92191287823</v>
      </c>
      <c r="D362" s="2">
        <f t="shared" si="4"/>
        <v>-1032543.4884959098</v>
      </c>
      <c r="E362" s="2">
        <f t="shared" si="5"/>
        <v>1711185.3323216664</v>
      </c>
    </row>
    <row r="363" spans="1:5" x14ac:dyDescent="0.2">
      <c r="A363" s="1">
        <v>46054</v>
      </c>
      <c r="B363">
        <v>209603.13331488881</v>
      </c>
      <c r="C363" s="2">
        <f t="shared" ref="C363:C394" si="6">_xlfn.FORECAST.ETS(A363,$B$2:$B$298,$A$2:$A$298,157,1)</f>
        <v>209603.13331488881</v>
      </c>
      <c r="D363" s="2">
        <f t="shared" ref="D363:D394" si="7">C363-_xlfn.FORECAST.ETS.CONFINT(A363,$B$2:$B$298,$A$2:$A$298,0.95,157,1)</f>
        <v>-1173649.0086280359</v>
      </c>
      <c r="E363" s="2">
        <f t="shared" ref="E363:E394" si="8">C363+_xlfn.FORECAST.ETS.CONFINT(A363,$B$2:$B$298,$A$2:$A$298,0.95,157,1)</f>
        <v>1592855.2752578137</v>
      </c>
    </row>
    <row r="364" spans="1:5" x14ac:dyDescent="0.2">
      <c r="A364" s="1">
        <v>46082</v>
      </c>
      <c r="B364">
        <v>204286.2681407193</v>
      </c>
      <c r="C364" s="2">
        <f t="shared" si="6"/>
        <v>204286.2681407193</v>
      </c>
      <c r="D364" s="2">
        <f t="shared" si="7"/>
        <v>-1190283.9674428955</v>
      </c>
      <c r="E364" s="2">
        <f t="shared" si="8"/>
        <v>1598856.5037243341</v>
      </c>
    </row>
    <row r="365" spans="1:5" x14ac:dyDescent="0.2">
      <c r="A365" s="1">
        <v>46113</v>
      </c>
      <c r="B365">
        <v>374123.36823540146</v>
      </c>
      <c r="C365" s="2">
        <f t="shared" si="6"/>
        <v>374123.36823540146</v>
      </c>
      <c r="D365" s="2">
        <f t="shared" si="7"/>
        <v>-1031697.0290513987</v>
      </c>
      <c r="E365" s="2">
        <f t="shared" si="8"/>
        <v>1779943.7655222015</v>
      </c>
    </row>
    <row r="366" spans="1:5" x14ac:dyDescent="0.2">
      <c r="A366" s="1">
        <v>46143</v>
      </c>
      <c r="B366">
        <v>416999.07496277592</v>
      </c>
      <c r="C366" s="2">
        <f t="shared" si="6"/>
        <v>416999.07496277592</v>
      </c>
      <c r="D366" s="2">
        <f t="shared" si="7"/>
        <v>-1000005.1939328895</v>
      </c>
      <c r="E366" s="2">
        <f t="shared" si="8"/>
        <v>1834003.3438584413</v>
      </c>
    </row>
    <row r="367" spans="1:5" x14ac:dyDescent="0.2">
      <c r="A367" s="1">
        <v>46174</v>
      </c>
      <c r="B367">
        <v>590956.28566964425</v>
      </c>
      <c r="C367" s="2">
        <f t="shared" si="6"/>
        <v>590956.28566964425</v>
      </c>
      <c r="D367" s="2">
        <f t="shared" si="7"/>
        <v>-837167.14576817222</v>
      </c>
      <c r="E367" s="2">
        <f t="shared" si="8"/>
        <v>2019079.7171074608</v>
      </c>
    </row>
    <row r="368" spans="1:5" x14ac:dyDescent="0.2">
      <c r="A368" s="1">
        <v>46204</v>
      </c>
      <c r="B368">
        <v>398822.98189918487</v>
      </c>
      <c r="C368" s="2">
        <f t="shared" si="6"/>
        <v>398822.98189918487</v>
      </c>
      <c r="D368" s="2">
        <f t="shared" si="7"/>
        <v>-1040356.4263089742</v>
      </c>
      <c r="E368" s="2">
        <f t="shared" si="8"/>
        <v>1838002.3901073439</v>
      </c>
    </row>
    <row r="369" spans="1:5" x14ac:dyDescent="0.2">
      <c r="A369" s="1">
        <v>46235</v>
      </c>
      <c r="B369">
        <v>163970.44730890109</v>
      </c>
      <c r="C369" s="2">
        <f t="shared" si="6"/>
        <v>163970.44730890109</v>
      </c>
      <c r="D369" s="2">
        <f t="shared" si="7"/>
        <v>-1286203.2203453372</v>
      </c>
      <c r="E369" s="2">
        <f t="shared" si="8"/>
        <v>1614144.1149631392</v>
      </c>
    </row>
    <row r="370" spans="1:5" x14ac:dyDescent="0.2">
      <c r="A370" s="1">
        <v>46266</v>
      </c>
      <c r="B370">
        <v>149056.8221567052</v>
      </c>
      <c r="C370" s="2">
        <f t="shared" si="6"/>
        <v>149056.8221567052</v>
      </c>
      <c r="D370" s="2">
        <f t="shared" si="7"/>
        <v>-1312050.8039225703</v>
      </c>
      <c r="E370" s="2">
        <f t="shared" si="8"/>
        <v>1610164.4482359807</v>
      </c>
    </row>
    <row r="371" spans="1:5" x14ac:dyDescent="0.2">
      <c r="A371" s="1">
        <v>46296</v>
      </c>
      <c r="B371">
        <v>243546.48469489487</v>
      </c>
      <c r="C371" s="2">
        <f t="shared" si="6"/>
        <v>243546.48469489487</v>
      </c>
      <c r="D371" s="2">
        <f t="shared" si="7"/>
        <v>-1228436.1654818715</v>
      </c>
      <c r="E371" s="2">
        <f t="shared" si="8"/>
        <v>1715529.1348716612</v>
      </c>
    </row>
    <row r="372" spans="1:5" x14ac:dyDescent="0.2">
      <c r="A372" s="1">
        <v>46327</v>
      </c>
      <c r="B372">
        <v>355897.91544127814</v>
      </c>
      <c r="C372" s="2">
        <f t="shared" si="6"/>
        <v>355897.91544127814</v>
      </c>
      <c r="D372" s="2">
        <f t="shared" si="7"/>
        <v>-1126902.143968001</v>
      </c>
      <c r="E372" s="2">
        <f t="shared" si="8"/>
        <v>1838697.9748505573</v>
      </c>
    </row>
    <row r="373" spans="1:5" x14ac:dyDescent="0.2">
      <c r="A373" s="1">
        <v>46357</v>
      </c>
      <c r="B373">
        <v>509318.4956981485</v>
      </c>
      <c r="C373" s="2">
        <f t="shared" si="6"/>
        <v>509318.4956981485</v>
      </c>
      <c r="D373" s="2">
        <f t="shared" si="7"/>
        <v>-984242.63254484034</v>
      </c>
      <c r="E373" s="2">
        <f t="shared" si="8"/>
        <v>2002879.6239411375</v>
      </c>
    </row>
    <row r="374" spans="1:5" x14ac:dyDescent="0.2">
      <c r="A374" s="1">
        <v>46388</v>
      </c>
      <c r="B374">
        <v>462318.75397377193</v>
      </c>
      <c r="C374" s="2">
        <f t="shared" si="6"/>
        <v>462318.75397377193</v>
      </c>
      <c r="D374" s="2">
        <f t="shared" si="7"/>
        <v>-1041948.3342747072</v>
      </c>
      <c r="E374" s="2">
        <f t="shared" si="8"/>
        <v>1966585.842222251</v>
      </c>
    </row>
    <row r="375" spans="1:5" x14ac:dyDescent="0.2">
      <c r="A375" s="1">
        <v>46419</v>
      </c>
      <c r="B375">
        <v>364438.0418598589</v>
      </c>
      <c r="C375" s="2">
        <f t="shared" si="6"/>
        <v>364438.0418598589</v>
      </c>
      <c r="D375" s="2">
        <f t="shared" si="7"/>
        <v>-1150481.0882175986</v>
      </c>
      <c r="E375" s="2">
        <f t="shared" si="8"/>
        <v>1879357.1719373164</v>
      </c>
    </row>
    <row r="376" spans="1:5" x14ac:dyDescent="0.2">
      <c r="A376" s="1">
        <v>46447</v>
      </c>
      <c r="B376">
        <v>335681.8035155891</v>
      </c>
      <c r="C376" s="2">
        <f t="shared" si="6"/>
        <v>335681.8035155891</v>
      </c>
      <c r="D376" s="2">
        <f t="shared" si="7"/>
        <v>-1189836.6018086269</v>
      </c>
      <c r="E376" s="2">
        <f t="shared" si="8"/>
        <v>1861200.2088398051</v>
      </c>
    </row>
    <row r="377" spans="1:5" x14ac:dyDescent="0.2">
      <c r="A377" s="1">
        <v>46478</v>
      </c>
      <c r="B377">
        <v>455258.90514577169</v>
      </c>
      <c r="C377" s="2">
        <f t="shared" si="6"/>
        <v>455258.90514577169</v>
      </c>
      <c r="D377" s="2">
        <f t="shared" si="7"/>
        <v>-1080807.1231341539</v>
      </c>
      <c r="E377" s="2">
        <f t="shared" si="8"/>
        <v>1991324.9334256975</v>
      </c>
    </row>
    <row r="378" spans="1:5" x14ac:dyDescent="0.2">
      <c r="A378" s="1">
        <v>46508</v>
      </c>
      <c r="B378">
        <v>469622.44597061595</v>
      </c>
      <c r="C378" s="2">
        <f t="shared" si="6"/>
        <v>469622.44597061595</v>
      </c>
      <c r="D378" s="2">
        <f t="shared" si="7"/>
        <v>-1076940.6316165994</v>
      </c>
      <c r="E378" s="2">
        <f t="shared" si="8"/>
        <v>2016185.5235578311</v>
      </c>
    </row>
    <row r="379" spans="1:5" x14ac:dyDescent="0.2">
      <c r="A379" s="1">
        <v>46539</v>
      </c>
      <c r="B379">
        <v>470055.73233441514</v>
      </c>
      <c r="C379" s="2">
        <f t="shared" si="6"/>
        <v>470055.73233441514</v>
      </c>
      <c r="D379" s="2">
        <f t="shared" si="7"/>
        <v>-1086954.8654674352</v>
      </c>
      <c r="E379" s="2">
        <f t="shared" si="8"/>
        <v>2027066.3301362656</v>
      </c>
    </row>
    <row r="380" spans="1:5" x14ac:dyDescent="0.2">
      <c r="A380" s="1">
        <v>46569</v>
      </c>
      <c r="B380">
        <v>236225.94229684173</v>
      </c>
      <c r="C380" s="2">
        <f t="shared" si="6"/>
        <v>236225.94229684173</v>
      </c>
      <c r="D380" s="2">
        <f t="shared" si="7"/>
        <v>-1331183.6585709704</v>
      </c>
      <c r="E380" s="2">
        <f t="shared" si="8"/>
        <v>1803635.5431646537</v>
      </c>
    </row>
    <row r="381" spans="1:5" x14ac:dyDescent="0.2">
      <c r="A381" s="1">
        <v>46600</v>
      </c>
      <c r="B381">
        <v>181558.07402480708</v>
      </c>
      <c r="C381" s="2">
        <f t="shared" si="6"/>
        <v>181558.07402480708</v>
      </c>
      <c r="D381" s="2">
        <f t="shared" si="7"/>
        <v>-1396202.9934867499</v>
      </c>
      <c r="E381" s="2">
        <f t="shared" si="8"/>
        <v>1759319.1415363639</v>
      </c>
    </row>
    <row r="382" spans="1:5" x14ac:dyDescent="0.2">
      <c r="A382" s="1">
        <v>46631</v>
      </c>
      <c r="B382">
        <v>229024.25439187107</v>
      </c>
      <c r="C382" s="2">
        <f t="shared" si="6"/>
        <v>229024.25439187107</v>
      </c>
      <c r="D382" s="2">
        <f t="shared" si="7"/>
        <v>-1359041.6941689362</v>
      </c>
      <c r="E382" s="2">
        <f t="shared" si="8"/>
        <v>1817090.2029526785</v>
      </c>
    </row>
    <row r="383" spans="1:5" x14ac:dyDescent="0.2">
      <c r="A383" s="1">
        <v>46661</v>
      </c>
      <c r="B383">
        <v>305623.21329581545</v>
      </c>
      <c r="C383" s="2">
        <f t="shared" si="6"/>
        <v>305623.21329581545</v>
      </c>
      <c r="D383" s="2">
        <f t="shared" si="7"/>
        <v>-1292701.9528969703</v>
      </c>
      <c r="E383" s="2">
        <f t="shared" si="8"/>
        <v>1903948.3794886013</v>
      </c>
    </row>
    <row r="384" spans="1:5" x14ac:dyDescent="0.2">
      <c r="A384" s="1">
        <v>46692</v>
      </c>
      <c r="B384">
        <v>553548.95518373023</v>
      </c>
      <c r="C384" s="2">
        <f t="shared" si="6"/>
        <v>553548.95518373023</v>
      </c>
      <c r="D384" s="2">
        <f t="shared" si="7"/>
        <v>-1054990.6599327279</v>
      </c>
      <c r="E384" s="2">
        <f t="shared" si="8"/>
        <v>2162088.5703001884</v>
      </c>
    </row>
    <row r="385" spans="1:5" x14ac:dyDescent="0.2">
      <c r="A385" s="1">
        <v>46722</v>
      </c>
      <c r="B385">
        <v>558027.60218663199</v>
      </c>
      <c r="C385" s="2">
        <f t="shared" si="6"/>
        <v>558027.60218663199</v>
      </c>
      <c r="D385" s="2">
        <f t="shared" si="7"/>
        <v>-1060682.5615063543</v>
      </c>
      <c r="E385" s="2">
        <f t="shared" si="8"/>
        <v>2176737.7658796185</v>
      </c>
    </row>
    <row r="386" spans="1:5" x14ac:dyDescent="0.2">
      <c r="A386" s="1">
        <v>46753</v>
      </c>
      <c r="B386">
        <v>523105.44065667345</v>
      </c>
      <c r="C386" s="2">
        <f t="shared" si="6"/>
        <v>523105.44065667345</v>
      </c>
      <c r="D386" s="2">
        <f t="shared" si="7"/>
        <v>-1105732.2143416163</v>
      </c>
      <c r="E386" s="2">
        <f t="shared" si="8"/>
        <v>2151943.0956549631</v>
      </c>
    </row>
    <row r="387" spans="1:5" x14ac:dyDescent="0.2">
      <c r="A387" s="1">
        <v>46784</v>
      </c>
      <c r="B387">
        <v>320161.82951221254</v>
      </c>
      <c r="C387" s="2">
        <f t="shared" si="6"/>
        <v>320161.82951221254</v>
      </c>
      <c r="D387" s="2">
        <f t="shared" si="7"/>
        <v>-1318761.0783191095</v>
      </c>
      <c r="E387" s="2">
        <f t="shared" si="8"/>
        <v>1959084.7373435348</v>
      </c>
    </row>
    <row r="388" spans="1:5" x14ac:dyDescent="0.2">
      <c r="A388" s="1">
        <v>46813</v>
      </c>
      <c r="B388">
        <v>374634.16588287888</v>
      </c>
      <c r="C388" s="2">
        <f t="shared" si="6"/>
        <v>374634.16588287888</v>
      </c>
      <c r="D388" s="2">
        <f t="shared" si="7"/>
        <v>-1274332.5517885366</v>
      </c>
      <c r="E388" s="2">
        <f t="shared" si="8"/>
        <v>2023600.8835542945</v>
      </c>
    </row>
    <row r="389" spans="1:5" x14ac:dyDescent="0.2">
      <c r="A389" s="1">
        <v>46844</v>
      </c>
      <c r="B389">
        <v>438132.4289138685</v>
      </c>
      <c r="C389" s="2">
        <f t="shared" si="6"/>
        <v>438132.4289138685</v>
      </c>
      <c r="D389" s="2">
        <f t="shared" si="7"/>
        <v>-1220837.4286739177</v>
      </c>
      <c r="E389" s="2">
        <f t="shared" si="8"/>
        <v>2097102.2865016547</v>
      </c>
    </row>
    <row r="390" spans="1:5" x14ac:dyDescent="0.2">
      <c r="A390" s="1">
        <v>46874</v>
      </c>
      <c r="B390">
        <v>451347.19617656607</v>
      </c>
      <c r="C390" s="2">
        <f t="shared" si="6"/>
        <v>451347.19617656607</v>
      </c>
      <c r="D390" s="2">
        <f t="shared" si="7"/>
        <v>-1217585.8829275314</v>
      </c>
      <c r="E390" s="2">
        <f t="shared" si="8"/>
        <v>2120280.2752806637</v>
      </c>
    </row>
    <row r="391" spans="1:5" x14ac:dyDescent="0.2">
      <c r="A391" s="1">
        <v>46905</v>
      </c>
      <c r="B391">
        <v>373333.5414221976</v>
      </c>
      <c r="C391" s="2">
        <f t="shared" si="6"/>
        <v>373333.5414221976</v>
      </c>
      <c r="D391" s="2">
        <f t="shared" si="7"/>
        <v>-1305523.5715985605</v>
      </c>
      <c r="E391" s="2">
        <f t="shared" si="8"/>
        <v>2052190.6544429557</v>
      </c>
    </row>
    <row r="392" spans="1:5" x14ac:dyDescent="0.2">
      <c r="A392" s="1">
        <v>46935</v>
      </c>
      <c r="B392">
        <v>226229.50630520357</v>
      </c>
      <c r="C392" s="2">
        <f t="shared" si="6"/>
        <v>226229.50630520357</v>
      </c>
      <c r="D392" s="2">
        <f t="shared" si="7"/>
        <v>-1462513.1638922386</v>
      </c>
      <c r="E392" s="2">
        <f t="shared" si="8"/>
        <v>1914972.1765026457</v>
      </c>
    </row>
    <row r="393" spans="1:5" x14ac:dyDescent="0.2">
      <c r="A393" s="1">
        <v>46966</v>
      </c>
      <c r="B393">
        <v>207906.03291736287</v>
      </c>
      <c r="C393" s="2">
        <f t="shared" si="6"/>
        <v>207906.03291736287</v>
      </c>
      <c r="D393" s="2">
        <f t="shared" si="7"/>
        <v>-1490684.4093808029</v>
      </c>
      <c r="E393" s="2">
        <f t="shared" si="8"/>
        <v>1906496.4752155286</v>
      </c>
    </row>
    <row r="394" spans="1:5" x14ac:dyDescent="0.2">
      <c r="A394" s="1">
        <v>46997</v>
      </c>
      <c r="B394">
        <v>195321.92612249742</v>
      </c>
      <c r="C394" s="2">
        <f t="shared" si="6"/>
        <v>195321.92612249742</v>
      </c>
      <c r="D394" s="2">
        <f t="shared" si="7"/>
        <v>-1513079.1763785766</v>
      </c>
      <c r="E394" s="2">
        <f t="shared" si="8"/>
        <v>1903723.0286235712</v>
      </c>
    </row>
    <row r="395" spans="1:5" x14ac:dyDescent="0.2">
      <c r="A395" s="1">
        <v>47027</v>
      </c>
      <c r="B395">
        <v>264926.89328280877</v>
      </c>
      <c r="C395" s="2">
        <f t="shared" ref="C395:C421" si="9">_xlfn.FORECAST.ETS(A395,$B$2:$B$298,$A$2:$A$298,157,1)</f>
        <v>264926.89328280877</v>
      </c>
      <c r="D395" s="2">
        <f t="shared" ref="D395:D421" si="10">C395-_xlfn.FORECAST.ETS.CONFINT(A395,$B$2:$B$298,$A$2:$A$298,0.95,157,1)</f>
        <v>-1453248.4128921528</v>
      </c>
      <c r="E395" s="2">
        <f t="shared" ref="E395:E421" si="11">C395+_xlfn.FORECAST.ETS.CONFINT(A395,$B$2:$B$298,$A$2:$A$298,0.95,157,1)</f>
        <v>1983102.1994577704</v>
      </c>
    </row>
    <row r="396" spans="1:5" x14ac:dyDescent="0.2">
      <c r="A396" s="1">
        <v>47058</v>
      </c>
      <c r="B396">
        <v>405217.20510197326</v>
      </c>
      <c r="C396" s="2">
        <f t="shared" si="9"/>
        <v>405217.20510197326</v>
      </c>
      <c r="D396" s="2">
        <f t="shared" si="10"/>
        <v>-1322696.4864224363</v>
      </c>
      <c r="E396" s="2">
        <f t="shared" si="11"/>
        <v>2133130.8966263826</v>
      </c>
    </row>
    <row r="397" spans="1:5" x14ac:dyDescent="0.2">
      <c r="A397" s="1">
        <v>47088</v>
      </c>
      <c r="B397">
        <v>571181.91936807497</v>
      </c>
      <c r="C397" s="2">
        <f t="shared" si="9"/>
        <v>571181.91936807497</v>
      </c>
      <c r="D397" s="2">
        <f t="shared" si="10"/>
        <v>-1166434.9608372154</v>
      </c>
      <c r="E397" s="2">
        <f t="shared" si="11"/>
        <v>2308798.7995733656</v>
      </c>
    </row>
    <row r="398" spans="1:5" x14ac:dyDescent="0.2">
      <c r="A398" s="1">
        <v>47119</v>
      </c>
      <c r="B398">
        <v>427788.55065612152</v>
      </c>
      <c r="C398" s="2">
        <f t="shared" si="9"/>
        <v>427788.55065612152</v>
      </c>
      <c r="D398" s="2">
        <f t="shared" si="10"/>
        <v>-1319496.9272561755</v>
      </c>
      <c r="E398" s="2">
        <f t="shared" si="11"/>
        <v>2175074.0285684187</v>
      </c>
    </row>
    <row r="399" spans="1:5" x14ac:dyDescent="0.2">
      <c r="A399" s="1">
        <v>47150</v>
      </c>
      <c r="B399">
        <v>370373.24856686033</v>
      </c>
      <c r="C399" s="2">
        <f t="shared" si="9"/>
        <v>370373.24856686033</v>
      </c>
      <c r="D399" s="2">
        <f t="shared" si="10"/>
        <v>-1386546.8263731583</v>
      </c>
      <c r="E399" s="2">
        <f t="shared" si="11"/>
        <v>2127293.3235068787</v>
      </c>
    </row>
    <row r="400" spans="1:5" x14ac:dyDescent="0.2">
      <c r="A400" s="1">
        <v>47178</v>
      </c>
      <c r="B400">
        <v>209357.9671620412</v>
      </c>
      <c r="C400" s="2">
        <f t="shared" si="9"/>
        <v>209357.9671620412</v>
      </c>
      <c r="D400" s="2">
        <f t="shared" si="10"/>
        <v>-1557163.2795569713</v>
      </c>
      <c r="E400" s="2">
        <f t="shared" si="11"/>
        <v>1975879.2138810537</v>
      </c>
    </row>
    <row r="401" spans="1:5" x14ac:dyDescent="0.2">
      <c r="A401" s="1">
        <v>47209</v>
      </c>
      <c r="B401">
        <v>239897.08648351359</v>
      </c>
      <c r="C401" s="2">
        <f t="shared" si="9"/>
        <v>239897.08648351359</v>
      </c>
      <c r="D401" s="2">
        <f t="shared" si="10"/>
        <v>-1536192.4678446967</v>
      </c>
      <c r="E401" s="2">
        <f t="shared" si="11"/>
        <v>2015986.6408117241</v>
      </c>
    </row>
    <row r="402" spans="1:5" x14ac:dyDescent="0.2">
      <c r="A402" s="1">
        <v>47239</v>
      </c>
      <c r="B402">
        <v>267244.20240983076</v>
      </c>
      <c r="C402" s="2">
        <f t="shared" si="9"/>
        <v>267244.20240983076</v>
      </c>
      <c r="D402" s="2">
        <f t="shared" si="10"/>
        <v>-1518381.3425750965</v>
      </c>
      <c r="E402" s="2">
        <f t="shared" si="11"/>
        <v>2052869.7473947583</v>
      </c>
    </row>
    <row r="403" spans="1:5" x14ac:dyDescent="0.2">
      <c r="A403" s="1">
        <v>47270</v>
      </c>
      <c r="B403">
        <v>397192.80444117205</v>
      </c>
      <c r="C403" s="2">
        <f t="shared" si="9"/>
        <v>397192.80444117205</v>
      </c>
      <c r="D403" s="2">
        <f t="shared" si="10"/>
        <v>-1397936.9480724791</v>
      </c>
      <c r="E403" s="2">
        <f t="shared" si="11"/>
        <v>2192322.556954823</v>
      </c>
    </row>
    <row r="404" spans="1:5" x14ac:dyDescent="0.2">
      <c r="A404" s="1">
        <v>47300</v>
      </c>
      <c r="B404">
        <v>346348.1979355354</v>
      </c>
      <c r="C404" s="2">
        <f t="shared" si="9"/>
        <v>346348.1979355354</v>
      </c>
      <c r="D404" s="2">
        <f t="shared" si="10"/>
        <v>-1458254.4998591924</v>
      </c>
      <c r="E404" s="2">
        <f t="shared" si="11"/>
        <v>2150950.8957302631</v>
      </c>
    </row>
    <row r="405" spans="1:5" x14ac:dyDescent="0.2">
      <c r="A405" s="1">
        <v>47331</v>
      </c>
      <c r="B405">
        <v>181405.76874194777</v>
      </c>
      <c r="C405" s="2">
        <f t="shared" si="9"/>
        <v>181405.76874194777</v>
      </c>
      <c r="D405" s="2">
        <f t="shared" si="10"/>
        <v>-1632639.1204520317</v>
      </c>
      <c r="E405" s="2">
        <f t="shared" si="11"/>
        <v>1995450.6579359274</v>
      </c>
    </row>
    <row r="406" spans="1:5" x14ac:dyDescent="0.2">
      <c r="A406" s="1">
        <v>47362</v>
      </c>
      <c r="B406">
        <v>108857.99280026086</v>
      </c>
      <c r="C406" s="2">
        <f t="shared" si="9"/>
        <v>108857.99280026086</v>
      </c>
      <c r="D406" s="2">
        <f t="shared" si="10"/>
        <v>-1714598.8301739774</v>
      </c>
      <c r="E406" s="2">
        <f t="shared" si="11"/>
        <v>1932314.8157744992</v>
      </c>
    </row>
    <row r="407" spans="1:5" x14ac:dyDescent="0.2">
      <c r="A407" s="1">
        <v>47392</v>
      </c>
      <c r="B407">
        <v>204737.88056911412</v>
      </c>
      <c r="C407" s="2">
        <f t="shared" si="9"/>
        <v>204737.88056911412</v>
      </c>
      <c r="D407" s="2">
        <f t="shared" si="10"/>
        <v>-1628101.1031205996</v>
      </c>
      <c r="E407" s="2">
        <f t="shared" si="11"/>
        <v>2037576.8642588279</v>
      </c>
    </row>
    <row r="408" spans="1:5" x14ac:dyDescent="0.2">
      <c r="A408" s="1">
        <v>47423</v>
      </c>
      <c r="B408">
        <v>236403.44866786202</v>
      </c>
      <c r="C408" s="2">
        <f t="shared" si="9"/>
        <v>236403.44866786202</v>
      </c>
      <c r="D408" s="2">
        <f t="shared" si="10"/>
        <v>-1605788.395896198</v>
      </c>
      <c r="E408" s="2">
        <f t="shared" si="11"/>
        <v>2078595.293231922</v>
      </c>
    </row>
    <row r="409" spans="1:5" x14ac:dyDescent="0.2">
      <c r="A409" s="1">
        <v>47453</v>
      </c>
      <c r="B409">
        <v>311769.22322588263</v>
      </c>
      <c r="C409" s="2">
        <f t="shared" si="9"/>
        <v>311769.22322588263</v>
      </c>
      <c r="D409" s="2">
        <f t="shared" si="10"/>
        <v>-1539746.6446270752</v>
      </c>
      <c r="E409" s="2">
        <f t="shared" si="11"/>
        <v>2163285.0910788407</v>
      </c>
    </row>
    <row r="410" spans="1:5" x14ac:dyDescent="0.2">
      <c r="A410" s="1">
        <v>47484</v>
      </c>
      <c r="B410">
        <v>408514.61187546997</v>
      </c>
      <c r="C410" s="2">
        <f t="shared" si="9"/>
        <v>408514.61187546997</v>
      </c>
      <c r="D410" s="2">
        <f t="shared" si="10"/>
        <v>-1452296.8933165076</v>
      </c>
      <c r="E410" s="2">
        <f t="shared" si="11"/>
        <v>2269326.1170674474</v>
      </c>
    </row>
    <row r="411" spans="1:5" x14ac:dyDescent="0.2">
      <c r="A411" s="1">
        <v>47515</v>
      </c>
      <c r="B411">
        <v>258029.05523608273</v>
      </c>
      <c r="C411" s="2">
        <f t="shared" si="9"/>
        <v>258029.05523608273</v>
      </c>
      <c r="D411" s="2">
        <f t="shared" si="10"/>
        <v>-1612050.1426943627</v>
      </c>
      <c r="E411" s="2">
        <f t="shared" si="11"/>
        <v>2128108.253166528</v>
      </c>
    </row>
    <row r="412" spans="1:5" x14ac:dyDescent="0.2">
      <c r="A412" s="1">
        <v>47543</v>
      </c>
      <c r="B412">
        <v>207690.35878226312</v>
      </c>
      <c r="C412" s="2">
        <f t="shared" si="9"/>
        <v>207690.35878226312</v>
      </c>
      <c r="D412" s="2">
        <f t="shared" si="10"/>
        <v>-1671629.0186697282</v>
      </c>
      <c r="E412" s="2">
        <f t="shared" si="11"/>
        <v>2087009.7362342542</v>
      </c>
    </row>
    <row r="413" spans="1:5" x14ac:dyDescent="0.2">
      <c r="A413" s="1">
        <v>47574</v>
      </c>
      <c r="B413">
        <v>197892.58916925156</v>
      </c>
      <c r="C413" s="2">
        <f t="shared" si="9"/>
        <v>197892.58916925156</v>
      </c>
      <c r="D413" s="2">
        <f t="shared" si="10"/>
        <v>-1690639.8763131765</v>
      </c>
      <c r="E413" s="2">
        <f t="shared" si="11"/>
        <v>2086425.0546516795</v>
      </c>
    </row>
    <row r="414" spans="1:5" x14ac:dyDescent="0.2">
      <c r="A414" s="1">
        <v>47604</v>
      </c>
      <c r="B414">
        <v>273012.8027265023</v>
      </c>
      <c r="C414" s="2">
        <f t="shared" si="9"/>
        <v>273012.8027265023</v>
      </c>
      <c r="D414" s="2">
        <f t="shared" si="10"/>
        <v>-1624706.0716590551</v>
      </c>
      <c r="E414" s="2">
        <f t="shared" si="11"/>
        <v>2170731.6771120597</v>
      </c>
    </row>
    <row r="415" spans="1:5" x14ac:dyDescent="0.2">
      <c r="A415" s="1">
        <v>47635</v>
      </c>
      <c r="B415">
        <v>221245.83178223783</v>
      </c>
      <c r="C415" s="2">
        <f t="shared" si="9"/>
        <v>221245.83178223783</v>
      </c>
      <c r="D415" s="2">
        <f t="shared" si="10"/>
        <v>-1685633.1756652468</v>
      </c>
      <c r="E415" s="2">
        <f t="shared" si="11"/>
        <v>2128124.8392297225</v>
      </c>
    </row>
    <row r="416" spans="1:5" x14ac:dyDescent="0.2">
      <c r="A416" s="1">
        <v>47665</v>
      </c>
      <c r="B416">
        <v>174825.19186552233</v>
      </c>
      <c r="C416" s="2">
        <f t="shared" si="9"/>
        <v>174825.19186552233</v>
      </c>
      <c r="D416" s="2">
        <f t="shared" si="10"/>
        <v>-1741188.0672844523</v>
      </c>
      <c r="E416" s="2">
        <f t="shared" si="11"/>
        <v>2090838.4510154971</v>
      </c>
    </row>
    <row r="417" spans="1:5" x14ac:dyDescent="0.2">
      <c r="A417" s="1">
        <v>47696</v>
      </c>
      <c r="B417">
        <v>130238.50746588361</v>
      </c>
      <c r="C417" s="2">
        <f t="shared" si="9"/>
        <v>130238.50746588361</v>
      </c>
      <c r="D417" s="2">
        <f t="shared" si="10"/>
        <v>-1794883.5079674791</v>
      </c>
      <c r="E417" s="2">
        <f t="shared" si="11"/>
        <v>2055360.5228992463</v>
      </c>
    </row>
    <row r="418" spans="1:5" x14ac:dyDescent="0.2">
      <c r="A418" s="1">
        <v>47727</v>
      </c>
      <c r="B418">
        <v>78033.977031048096</v>
      </c>
      <c r="C418" s="2">
        <f t="shared" si="9"/>
        <v>78033.977031048096</v>
      </c>
      <c r="D418" s="2">
        <f t="shared" si="10"/>
        <v>-1856171.676918458</v>
      </c>
      <c r="E418" s="2">
        <f t="shared" si="11"/>
        <v>2012239.6309805543</v>
      </c>
    </row>
    <row r="419" spans="1:5" x14ac:dyDescent="0.2">
      <c r="A419" s="1">
        <v>47757</v>
      </c>
      <c r="B419">
        <v>134150.7927367987</v>
      </c>
      <c r="C419" s="2">
        <f t="shared" si="9"/>
        <v>134150.7927367987</v>
      </c>
      <c r="D419" s="2">
        <f t="shared" si="10"/>
        <v>-1809113.7515684271</v>
      </c>
      <c r="E419" s="2">
        <f t="shared" si="11"/>
        <v>2077415.3370420246</v>
      </c>
    </row>
    <row r="420" spans="1:5" x14ac:dyDescent="0.2">
      <c r="A420" s="1">
        <v>47788</v>
      </c>
      <c r="B420">
        <v>160643.30642335472</v>
      </c>
      <c r="C420" s="2">
        <f t="shared" si="9"/>
        <v>160643.30642335472</v>
      </c>
      <c r="D420" s="2">
        <f t="shared" si="10"/>
        <v>-1791655.7418733221</v>
      </c>
      <c r="E420" s="2">
        <f t="shared" si="11"/>
        <v>2112942.3547200314</v>
      </c>
    </row>
    <row r="421" spans="1:5" x14ac:dyDescent="0.2">
      <c r="A421" s="1">
        <v>47818</v>
      </c>
      <c r="B421">
        <v>184322.12050549194</v>
      </c>
      <c r="C421" s="2">
        <f t="shared" si="9"/>
        <v>184322.12050549194</v>
      </c>
      <c r="D421" s="2">
        <f t="shared" si="10"/>
        <v>-1776987.399629561</v>
      </c>
      <c r="E421" s="2">
        <f t="shared" si="11"/>
        <v>2145631.6406405447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B0C72-BD1A-4AAA-B826-9645DB191528}">
  <dimension ref="A1:H421"/>
  <sheetViews>
    <sheetView topLeftCell="A28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10.5703125" customWidth="1"/>
    <col min="3" max="3" width="19.42578125" customWidth="1"/>
    <col min="4" max="4" width="34.7109375" customWidth="1"/>
    <col min="5" max="5" width="34.42578125" customWidth="1"/>
    <col min="7" max="7" width="10.28515625" customWidth="1"/>
    <col min="8" max="8" width="8.42578125" customWidth="1"/>
  </cols>
  <sheetData>
    <row r="1" spans="1:8" x14ac:dyDescent="0.2">
      <c r="A1" t="s">
        <v>9</v>
      </c>
      <c r="B1" t="s">
        <v>2</v>
      </c>
      <c r="C1" t="s">
        <v>37</v>
      </c>
      <c r="D1" t="s">
        <v>38</v>
      </c>
      <c r="E1" t="s">
        <v>39</v>
      </c>
      <c r="G1" t="s">
        <v>13</v>
      </c>
      <c r="H1" t="s">
        <v>14</v>
      </c>
    </row>
    <row r="2" spans="1:8" x14ac:dyDescent="0.2">
      <c r="A2" s="1">
        <v>35065</v>
      </c>
      <c r="B2" s="2">
        <v>3.1889999999999998E-12</v>
      </c>
      <c r="G2" t="s">
        <v>15</v>
      </c>
      <c r="H2" s="3">
        <f>_xlfn.FORECAST.ETS.STAT($B$2:$B$298,$A$2:$A$298,1,157,1)</f>
        <v>0.251</v>
      </c>
    </row>
    <row r="3" spans="1:8" x14ac:dyDescent="0.2">
      <c r="A3" s="1">
        <v>35096</v>
      </c>
      <c r="B3" s="2">
        <v>3.5560000000000002E-12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1.0680000000000001E-12</v>
      </c>
      <c r="G4" t="s">
        <v>17</v>
      </c>
      <c r="H4" s="3">
        <f>_xlfn.FORECAST.ETS.STAT($B$2:$B$298,$A$2:$A$298,3,157,1)</f>
        <v>0.25</v>
      </c>
    </row>
    <row r="5" spans="1:8" x14ac:dyDescent="0.2">
      <c r="A5" s="1">
        <v>35156</v>
      </c>
      <c r="B5" s="2">
        <v>3.6550000000000001E-12</v>
      </c>
      <c r="G5" t="s">
        <v>18</v>
      </c>
      <c r="H5" s="3">
        <f>_xlfn.FORECAST.ETS.STAT($B$2:$B$298,$A$2:$A$298,4,157,1)</f>
        <v>0.45328393380762616</v>
      </c>
    </row>
    <row r="6" spans="1:8" x14ac:dyDescent="0.2">
      <c r="A6" s="1">
        <v>35186</v>
      </c>
      <c r="B6" s="2">
        <v>2.4020000000000001E-12</v>
      </c>
      <c r="G6" t="s">
        <v>19</v>
      </c>
      <c r="H6" s="3">
        <f>_xlfn.FORECAST.ETS.STAT($B$2:$B$298,$A$2:$A$298,5,157,1)</f>
        <v>1.8148610182723597</v>
      </c>
    </row>
    <row r="7" spans="1:8" x14ac:dyDescent="0.2">
      <c r="A7" s="1">
        <v>35217</v>
      </c>
      <c r="B7" s="2">
        <v>1.0409999999999999E-12</v>
      </c>
      <c r="G7" t="s">
        <v>20</v>
      </c>
      <c r="H7" s="3">
        <f>_xlfn.FORECAST.ETS.STAT($B$2:$B$298,$A$2:$A$298,6,157,1)</f>
        <v>1.1578408272685469E-6</v>
      </c>
    </row>
    <row r="8" spans="1:8" x14ac:dyDescent="0.2">
      <c r="A8" s="1">
        <v>35247</v>
      </c>
      <c r="B8" s="2">
        <v>1.286E-12</v>
      </c>
      <c r="G8" t="s">
        <v>21</v>
      </c>
      <c r="H8" s="3">
        <f>_xlfn.FORECAST.ETS.STAT($B$2:$B$298,$A$2:$A$298,7,157,1)</f>
        <v>3.6270776412526971E-6</v>
      </c>
    </row>
    <row r="9" spans="1:8" x14ac:dyDescent="0.2">
      <c r="A9" s="1">
        <v>35278</v>
      </c>
      <c r="B9" s="2">
        <v>6.0790000000000002E-12</v>
      </c>
    </row>
    <row r="10" spans="1:8" x14ac:dyDescent="0.2">
      <c r="A10" s="1">
        <v>35309</v>
      </c>
      <c r="B10" s="2">
        <v>1.5629999999999999E-12</v>
      </c>
    </row>
    <row r="11" spans="1:8" x14ac:dyDescent="0.2">
      <c r="A11" s="1">
        <v>35339</v>
      </c>
      <c r="B11" s="2">
        <v>1.274E-12</v>
      </c>
    </row>
    <row r="12" spans="1:8" x14ac:dyDescent="0.2">
      <c r="A12" s="1">
        <v>35370</v>
      </c>
      <c r="B12" s="2">
        <v>2.2999999999999999E-12</v>
      </c>
    </row>
    <row r="13" spans="1:8" x14ac:dyDescent="0.2">
      <c r="A13" s="1">
        <v>35400</v>
      </c>
      <c r="B13" s="2">
        <v>1.7649999999999999E-11</v>
      </c>
    </row>
    <row r="14" spans="1:8" x14ac:dyDescent="0.2">
      <c r="A14" s="1">
        <v>35431</v>
      </c>
      <c r="B14" s="2">
        <v>3.4439999999999999E-12</v>
      </c>
    </row>
    <row r="15" spans="1:8" x14ac:dyDescent="0.2">
      <c r="A15" s="1">
        <v>35462</v>
      </c>
      <c r="B15" s="2">
        <v>1.5859999999999999E-12</v>
      </c>
    </row>
    <row r="16" spans="1:8" x14ac:dyDescent="0.2">
      <c r="A16" s="1">
        <v>35490</v>
      </c>
      <c r="B16" s="2">
        <v>8.6509999999999994E-12</v>
      </c>
    </row>
    <row r="17" spans="1:2" x14ac:dyDescent="0.2">
      <c r="A17" s="1">
        <v>35521</v>
      </c>
      <c r="B17" s="2">
        <v>1.1390000000000001E-11</v>
      </c>
    </row>
    <row r="18" spans="1:2" x14ac:dyDescent="0.2">
      <c r="A18" s="1">
        <v>35551</v>
      </c>
      <c r="B18" s="2">
        <v>7.2230000000000005E-11</v>
      </c>
    </row>
    <row r="19" spans="1:2" x14ac:dyDescent="0.2">
      <c r="A19" s="1">
        <v>35582</v>
      </c>
      <c r="B19" s="2">
        <v>3.8819999999999998E-12</v>
      </c>
    </row>
    <row r="20" spans="1:2" x14ac:dyDescent="0.2">
      <c r="A20" s="1">
        <v>35612</v>
      </c>
      <c r="B20" s="2">
        <v>8.5409999999999997E-13</v>
      </c>
    </row>
    <row r="21" spans="1:2" x14ac:dyDescent="0.2">
      <c r="A21" s="1">
        <v>35643</v>
      </c>
      <c r="B21" s="2">
        <v>1.662E-12</v>
      </c>
    </row>
    <row r="22" spans="1:2" x14ac:dyDescent="0.2">
      <c r="A22" s="1">
        <v>35674</v>
      </c>
      <c r="B22" s="2">
        <v>4.3249999999999999E-11</v>
      </c>
    </row>
    <row r="23" spans="1:2" x14ac:dyDescent="0.2">
      <c r="A23" s="1">
        <v>35704</v>
      </c>
      <c r="B23" s="2">
        <v>1.939E-9</v>
      </c>
    </row>
    <row r="24" spans="1:2" x14ac:dyDescent="0.2">
      <c r="A24" s="1">
        <v>35735</v>
      </c>
      <c r="B24" s="2">
        <v>3.991E-10</v>
      </c>
    </row>
    <row r="25" spans="1:2" x14ac:dyDescent="0.2">
      <c r="A25" s="1">
        <v>35765</v>
      </c>
      <c r="B25" s="2">
        <v>1.057E-9</v>
      </c>
    </row>
    <row r="26" spans="1:2" x14ac:dyDescent="0.2">
      <c r="A26" s="1">
        <v>35796</v>
      </c>
      <c r="B26" s="2">
        <v>3.7109999999999999E-10</v>
      </c>
    </row>
    <row r="27" spans="1:2" x14ac:dyDescent="0.2">
      <c r="A27" s="1">
        <v>35827</v>
      </c>
      <c r="B27" s="2">
        <v>1.619E-10</v>
      </c>
    </row>
    <row r="28" spans="1:2" x14ac:dyDescent="0.2">
      <c r="A28" s="1">
        <v>35855</v>
      </c>
      <c r="B28" s="2">
        <v>1.107E-9</v>
      </c>
    </row>
    <row r="29" spans="1:2" x14ac:dyDescent="0.2">
      <c r="A29" s="1">
        <v>35886</v>
      </c>
      <c r="B29" s="2">
        <v>1.19E-9</v>
      </c>
    </row>
    <row r="30" spans="1:2" x14ac:dyDescent="0.2">
      <c r="A30" s="1">
        <v>35916</v>
      </c>
      <c r="B30" s="2">
        <v>3.1570000000000002E-9</v>
      </c>
    </row>
    <row r="31" spans="1:2" x14ac:dyDescent="0.2">
      <c r="A31" s="1">
        <v>35947</v>
      </c>
      <c r="B31" s="2">
        <v>5.4820000000000003E-10</v>
      </c>
    </row>
    <row r="32" spans="1:2" x14ac:dyDescent="0.2">
      <c r="A32" s="1">
        <v>35977</v>
      </c>
      <c r="B32" s="2">
        <v>4.4370000000000003E-9</v>
      </c>
    </row>
    <row r="33" spans="1:2" x14ac:dyDescent="0.2">
      <c r="A33" s="1">
        <v>36008</v>
      </c>
      <c r="B33" s="2">
        <v>1.9169999999999999E-8</v>
      </c>
    </row>
    <row r="34" spans="1:2" x14ac:dyDescent="0.2">
      <c r="A34" s="1">
        <v>36039</v>
      </c>
      <c r="B34" s="2">
        <v>5.8859999999999996E-7</v>
      </c>
    </row>
    <row r="35" spans="1:2" x14ac:dyDescent="0.2">
      <c r="A35" s="1">
        <v>36069</v>
      </c>
      <c r="B35" s="2">
        <v>9.6870000000000006E-8</v>
      </c>
    </row>
    <row r="36" spans="1:2" x14ac:dyDescent="0.2">
      <c r="A36" s="1">
        <v>36100</v>
      </c>
      <c r="B36" s="2">
        <v>1.702E-8</v>
      </c>
    </row>
    <row r="37" spans="1:2" x14ac:dyDescent="0.2">
      <c r="A37" s="1">
        <v>36130</v>
      </c>
      <c r="B37" s="2">
        <v>5.4219999999999997E-7</v>
      </c>
    </row>
    <row r="38" spans="1:2" x14ac:dyDescent="0.2">
      <c r="A38" s="1">
        <v>36161</v>
      </c>
      <c r="B38" s="2">
        <v>4.3630000000000001E-7</v>
      </c>
    </row>
    <row r="39" spans="1:2" x14ac:dyDescent="0.2">
      <c r="A39" s="1">
        <v>36192</v>
      </c>
      <c r="B39" s="2">
        <v>4.134E-9</v>
      </c>
    </row>
    <row r="40" spans="1:2" x14ac:dyDescent="0.2">
      <c r="A40" s="1">
        <v>36220</v>
      </c>
      <c r="B40" s="2">
        <v>4.134E-9</v>
      </c>
    </row>
    <row r="41" spans="1:2" x14ac:dyDescent="0.2">
      <c r="A41" s="1">
        <v>36251</v>
      </c>
      <c r="B41" s="2">
        <v>9.8310000000000005E-9</v>
      </c>
    </row>
    <row r="42" spans="1:2" x14ac:dyDescent="0.2">
      <c r="A42" s="1">
        <v>36281</v>
      </c>
      <c r="B42" s="2">
        <v>1.3269999999999999E-7</v>
      </c>
    </row>
    <row r="43" spans="1:2" x14ac:dyDescent="0.2">
      <c r="A43" s="1">
        <v>36312</v>
      </c>
      <c r="B43" s="2">
        <v>5.9159999999999998E-7</v>
      </c>
    </row>
    <row r="44" spans="1:2" x14ac:dyDescent="0.2">
      <c r="A44" s="1">
        <v>36342</v>
      </c>
      <c r="B44" s="2">
        <v>2.982E-6</v>
      </c>
    </row>
    <row r="45" spans="1:2" x14ac:dyDescent="0.2">
      <c r="A45" s="1">
        <v>36373</v>
      </c>
      <c r="B45" s="2">
        <v>2.2220000000000001E-6</v>
      </c>
    </row>
    <row r="46" spans="1:2" x14ac:dyDescent="0.2">
      <c r="A46" s="1">
        <v>36404</v>
      </c>
      <c r="B46" s="2">
        <v>2.3860000000000001E-6</v>
      </c>
    </row>
    <row r="47" spans="1:2" x14ac:dyDescent="0.2">
      <c r="A47" s="1">
        <v>36434</v>
      </c>
      <c r="B47" s="2">
        <v>1.265E-7</v>
      </c>
    </row>
    <row r="48" spans="1:2" x14ac:dyDescent="0.2">
      <c r="A48" s="1">
        <v>36465</v>
      </c>
      <c r="B48" s="2">
        <v>1.4130000000000001E-6</v>
      </c>
    </row>
    <row r="49" spans="1:2" x14ac:dyDescent="0.2">
      <c r="A49" s="1">
        <v>36495</v>
      </c>
      <c r="B49" s="2">
        <v>1.0219999999999999E-6</v>
      </c>
    </row>
    <row r="50" spans="1:2" x14ac:dyDescent="0.2">
      <c r="A50" s="1">
        <v>36526</v>
      </c>
      <c r="B50" s="2">
        <v>6.8019999999999996E-7</v>
      </c>
    </row>
    <row r="51" spans="1:2" x14ac:dyDescent="0.2">
      <c r="A51" s="1">
        <v>36557</v>
      </c>
      <c r="B51" s="2">
        <v>2.293E-7</v>
      </c>
    </row>
    <row r="52" spans="1:2" x14ac:dyDescent="0.2">
      <c r="A52" s="1">
        <v>36586</v>
      </c>
      <c r="B52" s="2">
        <v>1.7050000000000001E-5</v>
      </c>
    </row>
    <row r="53" spans="1:2" x14ac:dyDescent="0.2">
      <c r="A53" s="1">
        <v>36617</v>
      </c>
      <c r="B53" s="2">
        <v>1.95E-5</v>
      </c>
    </row>
    <row r="54" spans="1:2" x14ac:dyDescent="0.2">
      <c r="A54" s="1">
        <v>36647</v>
      </c>
      <c r="B54" s="2">
        <v>4.3649999999999997E-6</v>
      </c>
    </row>
    <row r="55" spans="1:2" x14ac:dyDescent="0.2">
      <c r="A55" s="1">
        <v>36678</v>
      </c>
      <c r="B55" s="2">
        <v>1.1659999999999999E-6</v>
      </c>
    </row>
    <row r="56" spans="1:2" x14ac:dyDescent="0.2">
      <c r="A56" s="1">
        <v>36708</v>
      </c>
      <c r="B56" s="2">
        <v>9.9510000000000001E-7</v>
      </c>
    </row>
    <row r="57" spans="1:2" x14ac:dyDescent="0.2">
      <c r="A57" s="1">
        <v>36739</v>
      </c>
      <c r="B57" s="2">
        <v>5.1920000000000004E-7</v>
      </c>
    </row>
    <row r="58" spans="1:2" x14ac:dyDescent="0.2">
      <c r="A58" s="1">
        <v>36770</v>
      </c>
      <c r="B58" s="2">
        <v>1.6190000000000001E-6</v>
      </c>
    </row>
    <row r="59" spans="1:2" x14ac:dyDescent="0.2">
      <c r="A59" s="1">
        <v>36800</v>
      </c>
      <c r="B59" s="2">
        <v>5.1120000000000004E-6</v>
      </c>
    </row>
    <row r="60" spans="1:2" x14ac:dyDescent="0.2">
      <c r="A60" s="1">
        <v>36831</v>
      </c>
      <c r="B60" s="2">
        <v>4.8450000000000002E-6</v>
      </c>
    </row>
    <row r="61" spans="1:2" x14ac:dyDescent="0.2">
      <c r="A61" s="1">
        <v>36861</v>
      </c>
      <c r="B61" s="2">
        <v>3.411E-6</v>
      </c>
    </row>
    <row r="62" spans="1:2" x14ac:dyDescent="0.2">
      <c r="A62" s="1">
        <v>36892</v>
      </c>
      <c r="B62" s="2">
        <v>5.806E-7</v>
      </c>
    </row>
    <row r="63" spans="1:2" x14ac:dyDescent="0.2">
      <c r="A63" s="1">
        <v>36923</v>
      </c>
      <c r="B63" s="2">
        <v>3.2870000000000003E-7</v>
      </c>
    </row>
    <row r="64" spans="1:2" x14ac:dyDescent="0.2">
      <c r="A64" s="1">
        <v>36951</v>
      </c>
      <c r="B64" s="2">
        <v>9.8539999999999994E-8</v>
      </c>
    </row>
    <row r="65" spans="1:2" x14ac:dyDescent="0.2">
      <c r="A65" s="1">
        <v>36982</v>
      </c>
      <c r="B65" s="2">
        <v>3.4090000000000001E-5</v>
      </c>
    </row>
    <row r="66" spans="1:2" x14ac:dyDescent="0.2">
      <c r="A66" s="1">
        <v>37012</v>
      </c>
      <c r="B66" s="2">
        <v>2.069E-6</v>
      </c>
    </row>
    <row r="67" spans="1:2" x14ac:dyDescent="0.2">
      <c r="A67" s="1">
        <v>37043</v>
      </c>
      <c r="B67" s="2">
        <v>2.0879999999999999E-7</v>
      </c>
    </row>
    <row r="68" spans="1:2" x14ac:dyDescent="0.2">
      <c r="A68" s="1">
        <v>37073</v>
      </c>
      <c r="B68" s="2">
        <v>1.1070000000000001E-7</v>
      </c>
    </row>
    <row r="69" spans="1:2" x14ac:dyDescent="0.2">
      <c r="A69" s="1">
        <v>37104</v>
      </c>
      <c r="B69" s="2">
        <v>4.1659999999999997E-8</v>
      </c>
    </row>
    <row r="70" spans="1:2" x14ac:dyDescent="0.2">
      <c r="A70" s="1">
        <v>37135</v>
      </c>
      <c r="B70" s="2">
        <v>2.057E-6</v>
      </c>
    </row>
    <row r="71" spans="1:2" x14ac:dyDescent="0.2">
      <c r="A71" s="1">
        <v>37165</v>
      </c>
      <c r="B71" s="2">
        <v>1.2779999999999999E-4</v>
      </c>
    </row>
    <row r="72" spans="1:2" x14ac:dyDescent="0.2">
      <c r="A72" s="1">
        <v>37196</v>
      </c>
      <c r="B72" s="2">
        <v>6.8020000000000003E-5</v>
      </c>
    </row>
    <row r="73" spans="1:2" x14ac:dyDescent="0.2">
      <c r="A73" s="1">
        <v>37226</v>
      </c>
      <c r="B73" s="2">
        <v>2.9110000000000001E-5</v>
      </c>
    </row>
    <row r="74" spans="1:2" x14ac:dyDescent="0.2">
      <c r="A74" s="1">
        <v>37257</v>
      </c>
      <c r="B74" s="2">
        <v>3.8300000000000003E-5</v>
      </c>
    </row>
    <row r="75" spans="1:2" x14ac:dyDescent="0.2">
      <c r="A75" s="1">
        <v>37288</v>
      </c>
      <c r="B75" s="2">
        <v>3.985E-5</v>
      </c>
    </row>
    <row r="76" spans="1:2" x14ac:dyDescent="0.2">
      <c r="A76" s="1">
        <v>37316</v>
      </c>
      <c r="B76" s="2">
        <v>9.1209999999999996E-6</v>
      </c>
    </row>
    <row r="77" spans="1:2" x14ac:dyDescent="0.2">
      <c r="A77" s="1">
        <v>37347</v>
      </c>
      <c r="B77" s="2">
        <v>1.359E-5</v>
      </c>
    </row>
    <row r="78" spans="1:2" x14ac:dyDescent="0.2">
      <c r="A78" s="1">
        <v>37377</v>
      </c>
      <c r="B78" s="2">
        <v>6.2949999999999997E-7</v>
      </c>
    </row>
    <row r="79" spans="1:2" x14ac:dyDescent="0.2">
      <c r="A79" s="1">
        <v>37408</v>
      </c>
      <c r="B79" s="2">
        <v>1.1689999999999999E-6</v>
      </c>
    </row>
    <row r="80" spans="1:2" x14ac:dyDescent="0.2">
      <c r="A80" s="1">
        <v>37438</v>
      </c>
      <c r="B80" s="2">
        <v>5.0500000000000004E-7</v>
      </c>
    </row>
    <row r="81" spans="1:2" x14ac:dyDescent="0.2">
      <c r="A81" s="1">
        <v>37469</v>
      </c>
      <c r="B81" s="2">
        <v>1.012E-5</v>
      </c>
    </row>
    <row r="82" spans="1:2" x14ac:dyDescent="0.2">
      <c r="A82" s="1">
        <v>37500</v>
      </c>
      <c r="B82" s="2">
        <v>2.7240000000000001E-6</v>
      </c>
    </row>
    <row r="83" spans="1:2" x14ac:dyDescent="0.2">
      <c r="A83" s="1">
        <v>37530</v>
      </c>
      <c r="B83" s="2">
        <v>3.8650000000000003E-6</v>
      </c>
    </row>
    <row r="84" spans="1:2" x14ac:dyDescent="0.2">
      <c r="A84" s="1">
        <v>37561</v>
      </c>
      <c r="B84" s="2">
        <v>1.393E-6</v>
      </c>
    </row>
    <row r="85" spans="1:2" x14ac:dyDescent="0.2">
      <c r="A85" s="1">
        <v>37591</v>
      </c>
      <c r="B85" s="2">
        <v>1.0920000000000001E-6</v>
      </c>
    </row>
    <row r="86" spans="1:2" x14ac:dyDescent="0.2">
      <c r="A86" s="1">
        <v>37622</v>
      </c>
      <c r="B86" s="2">
        <v>2.831E-8</v>
      </c>
    </row>
    <row r="87" spans="1:2" x14ac:dyDescent="0.2">
      <c r="A87" s="1">
        <v>37653</v>
      </c>
      <c r="B87" s="2">
        <v>4.1640000000000001E-8</v>
      </c>
    </row>
    <row r="88" spans="1:2" x14ac:dyDescent="0.2">
      <c r="A88" s="1">
        <v>37681</v>
      </c>
      <c r="B88" s="2">
        <v>3.6230000000000001E-8</v>
      </c>
    </row>
    <row r="89" spans="1:2" x14ac:dyDescent="0.2">
      <c r="A89" s="1">
        <v>37712</v>
      </c>
      <c r="B89" s="2">
        <v>2.8999999999999998E-7</v>
      </c>
    </row>
    <row r="90" spans="1:2" x14ac:dyDescent="0.2">
      <c r="A90" s="1">
        <v>37742</v>
      </c>
      <c r="B90" s="2">
        <v>6.7990000000000005E-7</v>
      </c>
    </row>
    <row r="91" spans="1:2" x14ac:dyDescent="0.2">
      <c r="A91" s="1">
        <v>37773</v>
      </c>
      <c r="B91" s="2">
        <v>4.0690000000000002E-8</v>
      </c>
    </row>
    <row r="92" spans="1:2" x14ac:dyDescent="0.2">
      <c r="A92" s="1">
        <v>37803</v>
      </c>
      <c r="B92" s="2">
        <v>2.2849999999999999E-8</v>
      </c>
    </row>
    <row r="93" spans="1:2" x14ac:dyDescent="0.2">
      <c r="A93" s="1">
        <v>37834</v>
      </c>
      <c r="B93" s="2">
        <v>1.404E-8</v>
      </c>
    </row>
    <row r="94" spans="1:2" x14ac:dyDescent="0.2">
      <c r="A94" s="1">
        <v>37865</v>
      </c>
      <c r="B94" s="2">
        <v>6.0609999999999996E-9</v>
      </c>
    </row>
    <row r="95" spans="1:2" x14ac:dyDescent="0.2">
      <c r="A95" s="1">
        <v>37895</v>
      </c>
      <c r="B95" s="2">
        <v>5.7079999999999999E-8</v>
      </c>
    </row>
    <row r="96" spans="1:2" x14ac:dyDescent="0.2">
      <c r="A96" s="1">
        <v>37926</v>
      </c>
      <c r="B96" s="2">
        <v>8.9889999999999998E-6</v>
      </c>
    </row>
    <row r="97" spans="1:2" x14ac:dyDescent="0.2">
      <c r="A97" s="1">
        <v>37956</v>
      </c>
      <c r="B97" s="2">
        <v>3.0349999999999998E-7</v>
      </c>
    </row>
    <row r="98" spans="1:2" x14ac:dyDescent="0.2">
      <c r="A98" s="1">
        <v>37987</v>
      </c>
      <c r="B98" s="2">
        <v>1.775E-8</v>
      </c>
    </row>
    <row r="99" spans="1:2" x14ac:dyDescent="0.2">
      <c r="A99" s="1">
        <v>38018</v>
      </c>
      <c r="B99" s="2">
        <v>9.6649999999999992E-10</v>
      </c>
    </row>
    <row r="100" spans="1:2" x14ac:dyDescent="0.2">
      <c r="A100" s="1">
        <v>38047</v>
      </c>
      <c r="B100" s="2">
        <v>7.0280000000000001E-9</v>
      </c>
    </row>
    <row r="101" spans="1:2" x14ac:dyDescent="0.2">
      <c r="A101" s="1">
        <v>38078</v>
      </c>
      <c r="B101" s="2">
        <v>2.6470000000000001E-9</v>
      </c>
    </row>
    <row r="102" spans="1:2" x14ac:dyDescent="0.2">
      <c r="A102" s="1">
        <v>38108</v>
      </c>
      <c r="B102" s="2">
        <v>6.9750000000000002E-10</v>
      </c>
    </row>
    <row r="103" spans="1:2" x14ac:dyDescent="0.2">
      <c r="A103" s="1">
        <v>38139</v>
      </c>
      <c r="B103" s="2">
        <v>1.5400000000000001E-9</v>
      </c>
    </row>
    <row r="104" spans="1:2" x14ac:dyDescent="0.2">
      <c r="A104" s="1">
        <v>38169</v>
      </c>
      <c r="B104" s="2">
        <v>2.085E-10</v>
      </c>
    </row>
    <row r="105" spans="1:2" x14ac:dyDescent="0.2">
      <c r="A105" s="1">
        <v>38200</v>
      </c>
      <c r="B105" s="2">
        <v>2.668E-10</v>
      </c>
    </row>
    <row r="106" spans="1:2" x14ac:dyDescent="0.2">
      <c r="A106" s="1">
        <v>38231</v>
      </c>
      <c r="B106" s="2">
        <v>2.6520000000000003E-10</v>
      </c>
    </row>
    <row r="107" spans="1:2" x14ac:dyDescent="0.2">
      <c r="A107" s="1">
        <v>38261</v>
      </c>
      <c r="B107" s="2">
        <v>2.2969999999999999E-10</v>
      </c>
    </row>
    <row r="108" spans="1:2" x14ac:dyDescent="0.2">
      <c r="A108" s="1">
        <v>38292</v>
      </c>
      <c r="B108" s="2">
        <v>1.472E-8</v>
      </c>
    </row>
    <row r="109" spans="1:2" x14ac:dyDescent="0.2">
      <c r="A109" s="1">
        <v>38322</v>
      </c>
      <c r="B109" s="2">
        <v>6.4599999999999996E-9</v>
      </c>
    </row>
    <row r="110" spans="1:2" x14ac:dyDescent="0.2">
      <c r="A110" s="1">
        <v>38353</v>
      </c>
      <c r="B110" s="2">
        <v>1.7990000000000001E-9</v>
      </c>
    </row>
    <row r="111" spans="1:2" x14ac:dyDescent="0.2">
      <c r="A111" s="1">
        <v>38384</v>
      </c>
      <c r="B111" s="2">
        <v>7.8809999999999997E-11</v>
      </c>
    </row>
    <row r="112" spans="1:2" x14ac:dyDescent="0.2">
      <c r="A112" s="1">
        <v>38412</v>
      </c>
      <c r="B112" s="2">
        <v>5.8019999999999997E-11</v>
      </c>
    </row>
    <row r="113" spans="1:2" x14ac:dyDescent="0.2">
      <c r="A113" s="1">
        <v>38443</v>
      </c>
      <c r="B113" s="2">
        <v>3.295E-11</v>
      </c>
    </row>
    <row r="114" spans="1:2" x14ac:dyDescent="0.2">
      <c r="A114" s="1">
        <v>38473</v>
      </c>
      <c r="B114" s="2">
        <v>4.1190000000000004E-9</v>
      </c>
    </row>
    <row r="115" spans="1:2" x14ac:dyDescent="0.2">
      <c r="A115" s="1">
        <v>38504</v>
      </c>
      <c r="B115" s="2">
        <v>4.7019999999999999E-10</v>
      </c>
    </row>
    <row r="116" spans="1:2" x14ac:dyDescent="0.2">
      <c r="A116" s="1">
        <v>38534</v>
      </c>
      <c r="B116" s="2">
        <v>8.6279999999999996E-10</v>
      </c>
    </row>
    <row r="117" spans="1:2" x14ac:dyDescent="0.2">
      <c r="A117" s="1">
        <v>38565</v>
      </c>
      <c r="B117" s="2">
        <v>9.0799999999999997E-10</v>
      </c>
    </row>
    <row r="118" spans="1:2" x14ac:dyDescent="0.2">
      <c r="A118" s="1">
        <v>38596</v>
      </c>
      <c r="B118" s="2">
        <v>8.7719999999999995E-11</v>
      </c>
    </row>
    <row r="119" spans="1:2" x14ac:dyDescent="0.2">
      <c r="A119" s="1">
        <v>38626</v>
      </c>
      <c r="B119" s="2">
        <v>3.9920000000000003E-11</v>
      </c>
    </row>
    <row r="120" spans="1:2" x14ac:dyDescent="0.2">
      <c r="A120" s="1">
        <v>38657</v>
      </c>
      <c r="B120" s="2">
        <v>6.8460000000000002E-11</v>
      </c>
    </row>
    <row r="121" spans="1:2" x14ac:dyDescent="0.2">
      <c r="A121" s="1">
        <v>38687</v>
      </c>
      <c r="B121" s="2">
        <v>7.662E-10</v>
      </c>
    </row>
    <row r="122" spans="1:2" x14ac:dyDescent="0.2">
      <c r="A122" s="1">
        <v>38718</v>
      </c>
      <c r="B122" s="2">
        <v>4.584E-11</v>
      </c>
    </row>
    <row r="123" spans="1:2" x14ac:dyDescent="0.2">
      <c r="A123" s="1">
        <v>38749</v>
      </c>
      <c r="B123" s="2">
        <v>3.6680000000000001E-12</v>
      </c>
    </row>
    <row r="124" spans="1:2" x14ac:dyDescent="0.2">
      <c r="A124" s="1">
        <v>38777</v>
      </c>
      <c r="B124" s="2">
        <v>1.063E-11</v>
      </c>
    </row>
    <row r="125" spans="1:2" x14ac:dyDescent="0.2">
      <c r="A125" s="1">
        <v>38808</v>
      </c>
      <c r="B125" s="2">
        <v>1.017E-11</v>
      </c>
    </row>
    <row r="126" spans="1:2" x14ac:dyDescent="0.2">
      <c r="A126" s="1">
        <v>38838</v>
      </c>
      <c r="B126" s="2">
        <v>7.0869999999999997E-11</v>
      </c>
    </row>
    <row r="127" spans="1:2" x14ac:dyDescent="0.2">
      <c r="A127" s="1">
        <v>38869</v>
      </c>
      <c r="B127" s="2">
        <v>3.2240000000000003E-11</v>
      </c>
    </row>
    <row r="128" spans="1:2" x14ac:dyDescent="0.2">
      <c r="A128" s="1">
        <v>38899</v>
      </c>
      <c r="B128" s="2">
        <v>8.039E-12</v>
      </c>
    </row>
    <row r="129" spans="1:2" x14ac:dyDescent="0.2">
      <c r="A129" s="1">
        <v>38930</v>
      </c>
      <c r="B129" s="2">
        <v>5.6710000000000004E-12</v>
      </c>
    </row>
    <row r="130" spans="1:2" x14ac:dyDescent="0.2">
      <c r="A130" s="1">
        <v>38961</v>
      </c>
      <c r="B130" s="2">
        <v>2.8919999999999999E-11</v>
      </c>
    </row>
    <row r="131" spans="1:2" x14ac:dyDescent="0.2">
      <c r="A131" s="1">
        <v>38991</v>
      </c>
      <c r="B131" s="2">
        <v>1.013E-10</v>
      </c>
    </row>
    <row r="132" spans="1:2" x14ac:dyDescent="0.2">
      <c r="A132" s="1">
        <v>39022</v>
      </c>
      <c r="B132" s="2">
        <v>3.4270000000000002E-11</v>
      </c>
    </row>
    <row r="133" spans="1:2" x14ac:dyDescent="0.2">
      <c r="A133" s="1">
        <v>39052</v>
      </c>
      <c r="B133" s="2">
        <v>4.6449999999999999E-11</v>
      </c>
    </row>
    <row r="134" spans="1:2" x14ac:dyDescent="0.2">
      <c r="A134" s="1">
        <v>39083</v>
      </c>
      <c r="B134" s="2">
        <v>5.1710000000000002E-11</v>
      </c>
    </row>
    <row r="135" spans="1:2" x14ac:dyDescent="0.2">
      <c r="A135" s="1">
        <v>39114</v>
      </c>
      <c r="B135" s="2">
        <v>2.8939999999999999E-11</v>
      </c>
    </row>
    <row r="136" spans="1:2" x14ac:dyDescent="0.2">
      <c r="A136" s="1">
        <v>39142</v>
      </c>
      <c r="B136" s="2">
        <v>9.5199999999999998E-12</v>
      </c>
    </row>
    <row r="137" spans="1:2" x14ac:dyDescent="0.2">
      <c r="A137" s="1">
        <v>39173</v>
      </c>
      <c r="B137" s="2">
        <v>5.5219999999999998E-11</v>
      </c>
    </row>
    <row r="138" spans="1:2" x14ac:dyDescent="0.2">
      <c r="A138" s="1">
        <v>39203</v>
      </c>
      <c r="B138" s="2">
        <v>3.033E-11</v>
      </c>
    </row>
    <row r="139" spans="1:2" x14ac:dyDescent="0.2">
      <c r="A139" s="1">
        <v>39234</v>
      </c>
      <c r="B139" s="2">
        <v>6.348E-12</v>
      </c>
    </row>
    <row r="140" spans="1:2" x14ac:dyDescent="0.2">
      <c r="A140" s="1">
        <v>39264</v>
      </c>
      <c r="B140" s="2">
        <v>1.2749999999999999E-12</v>
      </c>
    </row>
    <row r="141" spans="1:2" x14ac:dyDescent="0.2">
      <c r="A141" s="1">
        <v>39295</v>
      </c>
      <c r="B141" s="2">
        <v>1.9739999999999999E-12</v>
      </c>
    </row>
    <row r="142" spans="1:2" x14ac:dyDescent="0.2">
      <c r="A142" s="1">
        <v>39326</v>
      </c>
      <c r="B142" s="2">
        <v>1.537E-12</v>
      </c>
    </row>
    <row r="143" spans="1:2" x14ac:dyDescent="0.2">
      <c r="A143" s="1">
        <v>39356</v>
      </c>
      <c r="B143" s="2">
        <v>1.0409999999999999E-12</v>
      </c>
    </row>
    <row r="144" spans="1:2" x14ac:dyDescent="0.2">
      <c r="A144" s="1">
        <v>39387</v>
      </c>
      <c r="B144" s="2">
        <v>2.0640000000000001E-12</v>
      </c>
    </row>
    <row r="145" spans="1:2" x14ac:dyDescent="0.2">
      <c r="A145" s="1">
        <v>39417</v>
      </c>
      <c r="B145" s="2">
        <v>2.811E-12</v>
      </c>
    </row>
    <row r="146" spans="1:2" x14ac:dyDescent="0.2">
      <c r="A146" s="1">
        <v>39448</v>
      </c>
      <c r="B146" s="2">
        <v>3.5979999999999998E-12</v>
      </c>
    </row>
    <row r="147" spans="1:2" x14ac:dyDescent="0.2">
      <c r="A147" s="1">
        <v>39479</v>
      </c>
      <c r="B147" s="2">
        <v>1.105E-11</v>
      </c>
    </row>
    <row r="148" spans="1:2" x14ac:dyDescent="0.2">
      <c r="A148" s="1">
        <v>39508</v>
      </c>
      <c r="B148" s="2">
        <v>1.1910000000000001E-11</v>
      </c>
    </row>
    <row r="149" spans="1:2" x14ac:dyDescent="0.2">
      <c r="A149" s="1">
        <v>39539</v>
      </c>
      <c r="B149" s="2">
        <v>4.013E-12</v>
      </c>
    </row>
    <row r="150" spans="1:2" x14ac:dyDescent="0.2">
      <c r="A150" s="1">
        <v>39569</v>
      </c>
      <c r="B150" s="2">
        <v>1.3729999999999999E-12</v>
      </c>
    </row>
    <row r="151" spans="1:2" x14ac:dyDescent="0.2">
      <c r="A151" s="1">
        <v>39600</v>
      </c>
      <c r="B151" s="2">
        <v>3.0049999999999998E-12</v>
      </c>
    </row>
    <row r="152" spans="1:2" x14ac:dyDescent="0.2">
      <c r="A152" s="1">
        <v>39630</v>
      </c>
      <c r="B152" s="2">
        <v>2.4739999999999999E-13</v>
      </c>
    </row>
    <row r="153" spans="1:2" x14ac:dyDescent="0.2">
      <c r="A153" s="1">
        <v>39661</v>
      </c>
      <c r="B153" s="2">
        <v>9.6429999999999999E-14</v>
      </c>
    </row>
    <row r="154" spans="1:2" x14ac:dyDescent="0.2">
      <c r="A154" s="1">
        <v>39692</v>
      </c>
      <c r="B154" s="2">
        <v>1.424E-13</v>
      </c>
    </row>
    <row r="155" spans="1:2" x14ac:dyDescent="0.2">
      <c r="A155" s="1">
        <v>39722</v>
      </c>
      <c r="B155" s="2">
        <v>1.4419999999999999E-12</v>
      </c>
    </row>
    <row r="156" spans="1:2" x14ac:dyDescent="0.2">
      <c r="A156" s="1">
        <v>39753</v>
      </c>
      <c r="B156" s="2">
        <v>1.0490000000000001E-12</v>
      </c>
    </row>
    <row r="157" spans="1:2" x14ac:dyDescent="0.2">
      <c r="A157" s="1">
        <v>39783</v>
      </c>
      <c r="B157" s="2">
        <v>3.6890000000000002E-13</v>
      </c>
    </row>
    <row r="158" spans="1:2" x14ac:dyDescent="0.2">
      <c r="A158" s="1">
        <v>39814</v>
      </c>
      <c r="B158" s="2">
        <v>1.929E-12</v>
      </c>
    </row>
    <row r="159" spans="1:2" x14ac:dyDescent="0.2">
      <c r="A159" s="1">
        <v>39845</v>
      </c>
      <c r="B159" s="2">
        <v>3.8090000000000002E-13</v>
      </c>
    </row>
    <row r="160" spans="1:2" x14ac:dyDescent="0.2">
      <c r="A160" s="1">
        <v>39873</v>
      </c>
      <c r="B160" s="2">
        <v>3.938E-13</v>
      </c>
    </row>
    <row r="161" spans="1:2" x14ac:dyDescent="0.2">
      <c r="A161" s="1">
        <v>39904</v>
      </c>
      <c r="B161" s="2">
        <v>1.1079999999999999E-12</v>
      </c>
    </row>
    <row r="162" spans="1:2" x14ac:dyDescent="0.2">
      <c r="A162" s="1">
        <v>39934</v>
      </c>
      <c r="B162" s="2">
        <v>1.3499999999999999E-12</v>
      </c>
    </row>
    <row r="163" spans="1:2" x14ac:dyDescent="0.2">
      <c r="A163" s="1">
        <v>39965</v>
      </c>
      <c r="B163" s="2">
        <v>6.2680000000000002E-13</v>
      </c>
    </row>
    <row r="164" spans="1:2" x14ac:dyDescent="0.2">
      <c r="A164" s="1">
        <v>39995</v>
      </c>
      <c r="B164" s="2">
        <v>2.993E-13</v>
      </c>
    </row>
    <row r="165" spans="1:2" x14ac:dyDescent="0.2">
      <c r="A165" s="1">
        <v>40026</v>
      </c>
      <c r="B165" s="2">
        <v>1.687E-13</v>
      </c>
    </row>
    <row r="166" spans="1:2" x14ac:dyDescent="0.2">
      <c r="A166" s="1">
        <v>40057</v>
      </c>
      <c r="B166" s="2">
        <v>2.3899999999999999E-13</v>
      </c>
    </row>
    <row r="167" spans="1:2" x14ac:dyDescent="0.2">
      <c r="A167" s="1">
        <v>40087</v>
      </c>
      <c r="B167" s="2">
        <v>9.2300000000000001E-13</v>
      </c>
    </row>
    <row r="168" spans="1:2" x14ac:dyDescent="0.2">
      <c r="A168" s="1">
        <v>40118</v>
      </c>
      <c r="B168" s="2">
        <v>3.7449999999999999E-12</v>
      </c>
    </row>
    <row r="169" spans="1:2" x14ac:dyDescent="0.2">
      <c r="A169" s="1">
        <v>40148</v>
      </c>
      <c r="B169" s="2">
        <v>1.4669999999999999E-12</v>
      </c>
    </row>
    <row r="170" spans="1:2" x14ac:dyDescent="0.2">
      <c r="A170" s="1">
        <v>40179</v>
      </c>
      <c r="B170" s="2">
        <v>1.7880000000000001E-12</v>
      </c>
    </row>
    <row r="171" spans="1:2" x14ac:dyDescent="0.2">
      <c r="A171" s="1">
        <v>40210</v>
      </c>
      <c r="B171" s="2">
        <v>5.8470000000000002E-13</v>
      </c>
    </row>
    <row r="172" spans="1:2" x14ac:dyDescent="0.2">
      <c r="A172" s="1">
        <v>40238</v>
      </c>
      <c r="B172" s="2">
        <v>5.8470000000000002E-13</v>
      </c>
    </row>
    <row r="173" spans="1:2" x14ac:dyDescent="0.2">
      <c r="A173" s="1">
        <v>40269</v>
      </c>
      <c r="B173" s="2">
        <v>1.622E-9</v>
      </c>
    </row>
    <row r="174" spans="1:2" x14ac:dyDescent="0.2">
      <c r="A174" s="1">
        <v>40299</v>
      </c>
      <c r="B174" s="2">
        <v>2.3600000000000001E-10</v>
      </c>
    </row>
    <row r="175" spans="1:2" x14ac:dyDescent="0.2">
      <c r="A175" s="1">
        <v>40330</v>
      </c>
      <c r="B175" s="2">
        <v>2.8109999999999999E-9</v>
      </c>
    </row>
    <row r="176" spans="1:2" x14ac:dyDescent="0.2">
      <c r="A176" s="1">
        <v>40360</v>
      </c>
      <c r="B176" s="2">
        <v>1.8859999999999999E-9</v>
      </c>
    </row>
    <row r="177" spans="1:2" x14ac:dyDescent="0.2">
      <c r="A177" s="1">
        <v>40391</v>
      </c>
      <c r="B177" s="2">
        <v>1.8130000000000001E-10</v>
      </c>
    </row>
    <row r="178" spans="1:2" x14ac:dyDescent="0.2">
      <c r="A178" s="1">
        <v>40422</v>
      </c>
      <c r="B178" s="2">
        <v>5.8019999999999997E-11</v>
      </c>
    </row>
    <row r="179" spans="1:2" x14ac:dyDescent="0.2">
      <c r="A179" s="1">
        <v>40452</v>
      </c>
      <c r="B179" s="2">
        <v>1.391E-11</v>
      </c>
    </row>
    <row r="180" spans="1:2" x14ac:dyDescent="0.2">
      <c r="A180" s="1">
        <v>40483</v>
      </c>
      <c r="B180" s="2">
        <v>1.3520000000000001E-12</v>
      </c>
    </row>
    <row r="181" spans="1:2" x14ac:dyDescent="0.2">
      <c r="A181" s="1">
        <v>40513</v>
      </c>
      <c r="B181" s="2">
        <v>8.1740000000000001E-14</v>
      </c>
    </row>
    <row r="182" spans="1:2" x14ac:dyDescent="0.2">
      <c r="A182" s="1">
        <v>40544</v>
      </c>
      <c r="B182" s="2">
        <v>6.1349999999999999E-14</v>
      </c>
    </row>
    <row r="183" spans="1:2" x14ac:dyDescent="0.2">
      <c r="A183" s="1">
        <v>40575</v>
      </c>
      <c r="B183" s="2">
        <v>8.7340000000000005E-11</v>
      </c>
    </row>
    <row r="184" spans="1:2" x14ac:dyDescent="0.2">
      <c r="A184" s="1">
        <v>40603</v>
      </c>
      <c r="B184" s="2">
        <v>2.6119999999999999E-11</v>
      </c>
    </row>
    <row r="185" spans="1:2" x14ac:dyDescent="0.2">
      <c r="A185" s="1">
        <v>40634</v>
      </c>
      <c r="B185" s="2">
        <v>5.4819999999999999E-9</v>
      </c>
    </row>
    <row r="186" spans="1:2" x14ac:dyDescent="0.2">
      <c r="A186" s="1">
        <v>40664</v>
      </c>
      <c r="B186" s="2">
        <v>6.1289999999999998E-9</v>
      </c>
    </row>
    <row r="187" spans="1:2" x14ac:dyDescent="0.2">
      <c r="A187" s="1">
        <v>40695</v>
      </c>
      <c r="B187" s="2">
        <v>1.9869999999999999E-9</v>
      </c>
    </row>
    <row r="188" spans="1:2" x14ac:dyDescent="0.2">
      <c r="A188" s="1">
        <v>40725</v>
      </c>
      <c r="B188" s="2">
        <v>2.5509999999999998E-10</v>
      </c>
    </row>
    <row r="189" spans="1:2" x14ac:dyDescent="0.2">
      <c r="A189" s="1">
        <v>40756</v>
      </c>
      <c r="B189" s="2">
        <v>8.9140000000000004E-10</v>
      </c>
    </row>
    <row r="190" spans="1:2" x14ac:dyDescent="0.2">
      <c r="A190" s="1">
        <v>40787</v>
      </c>
      <c r="B190" s="2">
        <v>8.4359999999999996E-10</v>
      </c>
    </row>
    <row r="191" spans="1:2" x14ac:dyDescent="0.2">
      <c r="A191" s="1">
        <v>40817</v>
      </c>
      <c r="B191" s="2">
        <v>1.452E-7</v>
      </c>
    </row>
    <row r="192" spans="1:2" x14ac:dyDescent="0.2">
      <c r="A192" s="1">
        <v>40848</v>
      </c>
      <c r="B192" s="2">
        <v>4.0359999999999999E-7</v>
      </c>
    </row>
    <row r="193" spans="1:2" x14ac:dyDescent="0.2">
      <c r="A193" s="1">
        <v>40878</v>
      </c>
      <c r="B193" s="2">
        <v>1.438E-7</v>
      </c>
    </row>
    <row r="194" spans="1:2" x14ac:dyDescent="0.2">
      <c r="A194" s="1">
        <v>40909</v>
      </c>
      <c r="B194" s="2">
        <v>2.899E-8</v>
      </c>
    </row>
    <row r="195" spans="1:2" x14ac:dyDescent="0.2">
      <c r="A195" s="1">
        <v>40940</v>
      </c>
      <c r="B195" s="2">
        <v>3.9320000000000001E-9</v>
      </c>
    </row>
    <row r="196" spans="1:2" x14ac:dyDescent="0.2">
      <c r="A196" s="1">
        <v>40969</v>
      </c>
      <c r="B196" s="2">
        <v>3.6129999999999998E-9</v>
      </c>
    </row>
    <row r="197" spans="1:2" x14ac:dyDescent="0.2">
      <c r="A197" s="1">
        <v>41000</v>
      </c>
      <c r="B197" s="2">
        <v>2.597E-9</v>
      </c>
    </row>
    <row r="198" spans="1:2" x14ac:dyDescent="0.2">
      <c r="A198" s="1">
        <v>41030</v>
      </c>
      <c r="B198" s="2">
        <v>3.6939999999999999E-9</v>
      </c>
    </row>
    <row r="199" spans="1:2" x14ac:dyDescent="0.2">
      <c r="A199" s="1">
        <v>41061</v>
      </c>
      <c r="B199" s="2">
        <v>1.0460000000000001E-8</v>
      </c>
    </row>
    <row r="200" spans="1:2" x14ac:dyDescent="0.2">
      <c r="A200" s="1">
        <v>41091</v>
      </c>
      <c r="B200" s="2">
        <v>3.6150000000000003E-8</v>
      </c>
    </row>
    <row r="201" spans="1:2" x14ac:dyDescent="0.2">
      <c r="A201" s="1">
        <v>41122</v>
      </c>
      <c r="B201" s="2">
        <v>1.2849999999999999E-8</v>
      </c>
    </row>
    <row r="202" spans="1:2" x14ac:dyDescent="0.2">
      <c r="A202" s="1">
        <v>41153</v>
      </c>
      <c r="B202" s="2">
        <v>7.0360000000000001E-9</v>
      </c>
    </row>
    <row r="203" spans="1:2" x14ac:dyDescent="0.2">
      <c r="A203" s="1">
        <v>41183</v>
      </c>
      <c r="B203" s="2">
        <v>1.402E-7</v>
      </c>
    </row>
    <row r="204" spans="1:2" x14ac:dyDescent="0.2">
      <c r="A204" s="1">
        <v>41214</v>
      </c>
      <c r="B204" s="2">
        <v>2.1880000000000001E-8</v>
      </c>
    </row>
    <row r="205" spans="1:2" x14ac:dyDescent="0.2">
      <c r="A205" s="1">
        <v>41244</v>
      </c>
      <c r="B205" s="2">
        <v>4.7600000000000001E-9</v>
      </c>
    </row>
    <row r="206" spans="1:2" x14ac:dyDescent="0.2">
      <c r="A206" s="1">
        <v>41275</v>
      </c>
      <c r="B206" s="2">
        <v>1.1229999999999999E-9</v>
      </c>
    </row>
    <row r="207" spans="1:2" x14ac:dyDescent="0.2">
      <c r="A207" s="1">
        <v>41306</v>
      </c>
      <c r="B207" s="2">
        <v>1.1229999999999999E-9</v>
      </c>
    </row>
    <row r="208" spans="1:2" x14ac:dyDescent="0.2">
      <c r="A208" s="1">
        <v>41334</v>
      </c>
      <c r="B208" s="2">
        <v>1.215E-8</v>
      </c>
    </row>
    <row r="209" spans="1:2" x14ac:dyDescent="0.2">
      <c r="A209" s="1">
        <v>41365</v>
      </c>
      <c r="B209" s="2">
        <v>3.8369999999999999E-9</v>
      </c>
    </row>
    <row r="210" spans="1:2" x14ac:dyDescent="0.2">
      <c r="A210" s="1">
        <v>41395</v>
      </c>
      <c r="B210" s="2">
        <v>3.5040000000000001E-7</v>
      </c>
    </row>
    <row r="211" spans="1:2" x14ac:dyDescent="0.2">
      <c r="A211" s="1">
        <v>41426</v>
      </c>
      <c r="B211" s="2">
        <v>4.8529999999999998E-8</v>
      </c>
    </row>
    <row r="212" spans="1:2" x14ac:dyDescent="0.2">
      <c r="A212" s="1">
        <v>41456</v>
      </c>
      <c r="B212" s="2">
        <v>1.132E-9</v>
      </c>
    </row>
    <row r="213" spans="1:2" x14ac:dyDescent="0.2">
      <c r="A213" s="1">
        <v>41487</v>
      </c>
      <c r="B213" s="2">
        <v>7.5929999999999995E-10</v>
      </c>
    </row>
    <row r="214" spans="1:2" x14ac:dyDescent="0.2">
      <c r="A214" s="1">
        <v>41518</v>
      </c>
      <c r="B214" s="2">
        <v>1.75E-9</v>
      </c>
    </row>
    <row r="215" spans="1:2" x14ac:dyDescent="0.2">
      <c r="A215" s="1">
        <v>41548</v>
      </c>
      <c r="B215" s="2">
        <v>2.357E-9</v>
      </c>
    </row>
    <row r="216" spans="1:2" x14ac:dyDescent="0.2">
      <c r="A216" s="1">
        <v>41579</v>
      </c>
      <c r="B216" s="2">
        <v>8.2350000000000006E-8</v>
      </c>
    </row>
    <row r="217" spans="1:2" x14ac:dyDescent="0.2">
      <c r="A217" s="1">
        <v>41609</v>
      </c>
      <c r="B217" s="2">
        <v>1.4670000000000001E-7</v>
      </c>
    </row>
    <row r="218" spans="1:2" x14ac:dyDescent="0.2">
      <c r="A218" s="1">
        <v>41640</v>
      </c>
      <c r="B218" s="2">
        <v>3.2920000000000001E-7</v>
      </c>
    </row>
    <row r="219" spans="1:2" x14ac:dyDescent="0.2">
      <c r="A219" s="1">
        <v>41671</v>
      </c>
      <c r="B219" s="2">
        <v>2.811E-7</v>
      </c>
    </row>
    <row r="220" spans="1:2" x14ac:dyDescent="0.2">
      <c r="A220" s="1">
        <v>41699</v>
      </c>
      <c r="B220" s="2">
        <v>4.4439999999999998E-7</v>
      </c>
    </row>
    <row r="221" spans="1:2" x14ac:dyDescent="0.2">
      <c r="A221" s="1">
        <v>41730</v>
      </c>
      <c r="B221" s="2">
        <v>4.4439999999999998E-7</v>
      </c>
    </row>
    <row r="222" spans="1:2" x14ac:dyDescent="0.2">
      <c r="A222" s="1">
        <v>41760</v>
      </c>
      <c r="B222" s="2">
        <v>3.662E-8</v>
      </c>
    </row>
    <row r="223" spans="1:2" x14ac:dyDescent="0.2">
      <c r="A223" s="1">
        <v>41791</v>
      </c>
      <c r="B223" s="2">
        <v>4.8630000000000003E-9</v>
      </c>
    </row>
    <row r="224" spans="1:2" x14ac:dyDescent="0.2">
      <c r="A224" s="1">
        <v>41821</v>
      </c>
      <c r="B224" s="2">
        <v>2.4159999999999999E-8</v>
      </c>
    </row>
    <row r="225" spans="1:2" x14ac:dyDescent="0.2">
      <c r="A225" s="1">
        <v>41852</v>
      </c>
      <c r="B225" s="2">
        <v>9.9830000000000001E-8</v>
      </c>
    </row>
    <row r="226" spans="1:2" x14ac:dyDescent="0.2">
      <c r="A226" s="1">
        <v>41883</v>
      </c>
      <c r="B226" s="2">
        <v>2.5720000000000001E-8</v>
      </c>
    </row>
    <row r="227" spans="1:2" x14ac:dyDescent="0.2">
      <c r="A227" s="1">
        <v>41913</v>
      </c>
      <c r="B227" s="2">
        <v>5.3629999999999995E-7</v>
      </c>
    </row>
    <row r="228" spans="1:2" x14ac:dyDescent="0.2">
      <c r="A228" s="1">
        <v>41944</v>
      </c>
      <c r="B228" s="2">
        <v>7.9510000000000002E-8</v>
      </c>
    </row>
    <row r="229" spans="1:2" x14ac:dyDescent="0.2">
      <c r="A229" s="1">
        <v>41974</v>
      </c>
      <c r="B229" s="2">
        <v>1.8029999999999999E-6</v>
      </c>
    </row>
    <row r="230" spans="1:2" x14ac:dyDescent="0.2">
      <c r="A230" s="1">
        <v>42005</v>
      </c>
      <c r="B230" s="2">
        <v>6.1130000000000005E-8</v>
      </c>
    </row>
    <row r="231" spans="1:2" x14ac:dyDescent="0.2">
      <c r="A231" s="1">
        <v>42036</v>
      </c>
      <c r="B231" s="2">
        <v>3.46E-7</v>
      </c>
    </row>
    <row r="232" spans="1:2" x14ac:dyDescent="0.2">
      <c r="A232" s="1">
        <v>42064</v>
      </c>
      <c r="B232" s="2">
        <v>6.8260000000000004E-8</v>
      </c>
    </row>
    <row r="233" spans="1:2" x14ac:dyDescent="0.2">
      <c r="A233" s="1">
        <v>42095</v>
      </c>
      <c r="B233" s="2">
        <v>2.7789999999999999E-8</v>
      </c>
    </row>
    <row r="234" spans="1:2" x14ac:dyDescent="0.2">
      <c r="A234" s="1">
        <v>42125</v>
      </c>
      <c r="B234" s="2">
        <v>4.2320000000000003E-9</v>
      </c>
    </row>
    <row r="235" spans="1:2" x14ac:dyDescent="0.2">
      <c r="A235" s="1">
        <v>42156</v>
      </c>
      <c r="B235" s="2">
        <v>2.435E-9</v>
      </c>
    </row>
    <row r="236" spans="1:2" x14ac:dyDescent="0.2">
      <c r="A236" s="1">
        <v>42186</v>
      </c>
      <c r="B236" s="2">
        <v>8.5460000000000003E-10</v>
      </c>
    </row>
    <row r="237" spans="1:2" x14ac:dyDescent="0.2">
      <c r="A237" s="1">
        <v>42217</v>
      </c>
      <c r="B237" s="2">
        <v>7.6800000000000004E-10</v>
      </c>
    </row>
    <row r="238" spans="1:2" x14ac:dyDescent="0.2">
      <c r="A238" s="1">
        <v>42248</v>
      </c>
      <c r="B238" s="2">
        <v>1.2199999999999999E-10</v>
      </c>
    </row>
    <row r="239" spans="1:2" x14ac:dyDescent="0.2">
      <c r="A239" s="1">
        <v>42278</v>
      </c>
      <c r="B239" s="2">
        <v>1.349E-8</v>
      </c>
    </row>
    <row r="240" spans="1:2" x14ac:dyDescent="0.2">
      <c r="A240" s="1">
        <v>42309</v>
      </c>
      <c r="B240" s="2">
        <v>1.006E-8</v>
      </c>
    </row>
    <row r="241" spans="1:2" x14ac:dyDescent="0.2">
      <c r="A241" s="1">
        <v>42339</v>
      </c>
      <c r="B241" s="2">
        <v>3.7680000000000002E-9</v>
      </c>
    </row>
    <row r="242" spans="1:2" x14ac:dyDescent="0.2">
      <c r="A242" s="1">
        <v>42370</v>
      </c>
      <c r="B242" s="2">
        <v>5.7779999999999997E-9</v>
      </c>
    </row>
    <row r="243" spans="1:2" x14ac:dyDescent="0.2">
      <c r="A243" s="1">
        <v>42401</v>
      </c>
      <c r="B243" s="2">
        <v>6.071E-10</v>
      </c>
    </row>
    <row r="244" spans="1:2" x14ac:dyDescent="0.2">
      <c r="A244" s="1">
        <v>42430</v>
      </c>
      <c r="B244" s="2">
        <v>2.095E-10</v>
      </c>
    </row>
    <row r="245" spans="1:2" x14ac:dyDescent="0.2">
      <c r="A245" s="1">
        <v>42461</v>
      </c>
      <c r="B245" s="2">
        <v>2.7319999999999999E-11</v>
      </c>
    </row>
    <row r="246" spans="1:2" x14ac:dyDescent="0.2">
      <c r="A246" s="1">
        <v>42491</v>
      </c>
      <c r="B246" s="2">
        <v>7.4389999999999999E-10</v>
      </c>
    </row>
    <row r="247" spans="1:2" x14ac:dyDescent="0.2">
      <c r="A247" s="1">
        <v>42522</v>
      </c>
      <c r="B247" s="2">
        <v>6.2810000000000001E-11</v>
      </c>
    </row>
    <row r="248" spans="1:2" x14ac:dyDescent="0.2">
      <c r="A248" s="1">
        <v>42552</v>
      </c>
      <c r="B248" s="2">
        <v>9.2720000000000001E-12</v>
      </c>
    </row>
    <row r="249" spans="1:2" x14ac:dyDescent="0.2">
      <c r="A249" s="1">
        <v>42583</v>
      </c>
      <c r="B249" s="2">
        <v>1.7800000000000001E-12</v>
      </c>
    </row>
    <row r="250" spans="1:2" x14ac:dyDescent="0.2">
      <c r="A250" s="1">
        <v>42614</v>
      </c>
      <c r="B250" s="2">
        <v>8.0419999999999997E-10</v>
      </c>
    </row>
    <row r="251" spans="1:2" x14ac:dyDescent="0.2">
      <c r="A251" s="1">
        <v>42644</v>
      </c>
      <c r="B251" s="2">
        <v>1.5089999999999999E-10</v>
      </c>
    </row>
    <row r="252" spans="1:2" x14ac:dyDescent="0.2">
      <c r="A252" s="1">
        <v>42675</v>
      </c>
      <c r="B252" s="2">
        <v>6.1100000000000001E-11</v>
      </c>
    </row>
    <row r="253" spans="1:2" x14ac:dyDescent="0.2">
      <c r="A253" s="1">
        <v>42705</v>
      </c>
      <c r="B253" s="2">
        <v>1.004E-11</v>
      </c>
    </row>
    <row r="254" spans="1:2" x14ac:dyDescent="0.2">
      <c r="A254" s="1">
        <v>42736</v>
      </c>
      <c r="B254" s="2">
        <v>1.695E-11</v>
      </c>
    </row>
    <row r="255" spans="1:2" x14ac:dyDescent="0.2">
      <c r="A255" s="1">
        <v>42767</v>
      </c>
      <c r="B255" s="2">
        <v>5.4529999999999998E-11</v>
      </c>
    </row>
    <row r="256" spans="1:2" x14ac:dyDescent="0.2">
      <c r="A256" s="1">
        <v>42795</v>
      </c>
      <c r="B256" s="2">
        <v>1.661E-10</v>
      </c>
    </row>
    <row r="257" spans="1:2" x14ac:dyDescent="0.2">
      <c r="A257" s="1">
        <v>42826</v>
      </c>
      <c r="B257" s="2">
        <v>1.264E-10</v>
      </c>
    </row>
    <row r="258" spans="1:2" x14ac:dyDescent="0.2">
      <c r="A258" s="1">
        <v>42856</v>
      </c>
      <c r="B258" s="2">
        <v>9.9930000000000007E-12</v>
      </c>
    </row>
    <row r="259" spans="1:2" x14ac:dyDescent="0.2">
      <c r="A259" s="1">
        <v>42887</v>
      </c>
      <c r="B259" s="2">
        <v>7.5799999999999996E-12</v>
      </c>
    </row>
    <row r="260" spans="1:2" x14ac:dyDescent="0.2">
      <c r="A260" s="1">
        <v>42917</v>
      </c>
      <c r="B260" s="2">
        <v>6.3290000000000002E-12</v>
      </c>
    </row>
    <row r="261" spans="1:2" x14ac:dyDescent="0.2">
      <c r="A261" s="1">
        <v>42948</v>
      </c>
      <c r="B261" s="2">
        <v>2.105E-12</v>
      </c>
    </row>
    <row r="262" spans="1:2" x14ac:dyDescent="0.2">
      <c r="A262" s="1">
        <v>42979</v>
      </c>
      <c r="B262" s="2">
        <v>1.26E-10</v>
      </c>
    </row>
    <row r="263" spans="1:2" x14ac:dyDescent="0.2">
      <c r="A263" s="1">
        <v>43009</v>
      </c>
      <c r="B263" s="2">
        <v>1.26E-10</v>
      </c>
    </row>
    <row r="264" spans="1:2" x14ac:dyDescent="0.2">
      <c r="A264" s="1">
        <v>43040</v>
      </c>
      <c r="B264" s="2">
        <v>4.4789999999999998E-12</v>
      </c>
    </row>
    <row r="265" spans="1:2" x14ac:dyDescent="0.2">
      <c r="A265" s="1">
        <v>43070</v>
      </c>
      <c r="B265" s="2">
        <v>6.5799999999999998E-12</v>
      </c>
    </row>
    <row r="266" spans="1:2" x14ac:dyDescent="0.2">
      <c r="A266" s="1">
        <v>43101</v>
      </c>
      <c r="B266" s="2">
        <v>4.515E-12</v>
      </c>
    </row>
    <row r="267" spans="1:2" x14ac:dyDescent="0.2">
      <c r="A267" s="1">
        <v>43132</v>
      </c>
      <c r="B267" s="2">
        <v>4.7829999999999999E-13</v>
      </c>
    </row>
    <row r="268" spans="1:2" x14ac:dyDescent="0.2">
      <c r="A268" s="1">
        <v>43160</v>
      </c>
      <c r="B268" s="2">
        <v>7.4540000000000003E-13</v>
      </c>
    </row>
    <row r="269" spans="1:2" x14ac:dyDescent="0.2">
      <c r="A269" s="1">
        <v>43191</v>
      </c>
      <c r="B269" s="2">
        <v>9.8670000000000003E-13</v>
      </c>
    </row>
    <row r="270" spans="1:2" x14ac:dyDescent="0.2">
      <c r="A270" s="1">
        <v>43221</v>
      </c>
      <c r="B270" s="2">
        <v>1.148E-12</v>
      </c>
    </row>
    <row r="271" spans="1:2" x14ac:dyDescent="0.2">
      <c r="A271" s="1">
        <v>43252</v>
      </c>
      <c r="B271" s="2">
        <v>4.4180000000000003E-11</v>
      </c>
    </row>
    <row r="272" spans="1:2" x14ac:dyDescent="0.2">
      <c r="A272" s="1">
        <v>43282</v>
      </c>
      <c r="B272" s="2">
        <v>3.3920000000000001E-13</v>
      </c>
    </row>
    <row r="273" spans="1:2" x14ac:dyDescent="0.2">
      <c r="A273" s="1">
        <v>43313</v>
      </c>
      <c r="B273" s="2">
        <v>4.0729999999999999E-13</v>
      </c>
    </row>
    <row r="274" spans="1:2" x14ac:dyDescent="0.2">
      <c r="A274" s="1">
        <v>43344</v>
      </c>
      <c r="B274" s="2">
        <v>2.6219999999999998E-13</v>
      </c>
    </row>
    <row r="275" spans="1:2" x14ac:dyDescent="0.2">
      <c r="A275" s="1">
        <v>43374</v>
      </c>
      <c r="B275" s="2">
        <v>2.1319999999999998E-12</v>
      </c>
    </row>
    <row r="276" spans="1:2" x14ac:dyDescent="0.2">
      <c r="A276" s="1">
        <v>43405</v>
      </c>
      <c r="B276" s="2">
        <v>1.8810000000000002E-12</v>
      </c>
    </row>
    <row r="277" spans="1:2" x14ac:dyDescent="0.2">
      <c r="A277" s="1">
        <v>43435</v>
      </c>
      <c r="B277" s="2">
        <v>2.7370000000000002E-12</v>
      </c>
    </row>
    <row r="278" spans="1:2" x14ac:dyDescent="0.2">
      <c r="A278" s="1">
        <v>43466</v>
      </c>
      <c r="B278" s="2">
        <v>8.7500000000000001E-13</v>
      </c>
    </row>
    <row r="279" spans="1:2" x14ac:dyDescent="0.2">
      <c r="A279" s="1">
        <v>43497</v>
      </c>
      <c r="B279" s="2">
        <v>6.7009999999999998E-12</v>
      </c>
    </row>
    <row r="280" spans="1:2" x14ac:dyDescent="0.2">
      <c r="A280" s="1">
        <v>43525</v>
      </c>
      <c r="B280" s="2">
        <v>1.3940000000000001E-11</v>
      </c>
    </row>
    <row r="281" spans="1:2" x14ac:dyDescent="0.2">
      <c r="A281" s="1">
        <v>43556</v>
      </c>
      <c r="B281" s="2">
        <v>2.451E-12</v>
      </c>
    </row>
    <row r="282" spans="1:2" x14ac:dyDescent="0.2">
      <c r="A282" s="1">
        <v>43586</v>
      </c>
      <c r="B282" s="2">
        <v>6.7840000000000002E-12</v>
      </c>
    </row>
    <row r="283" spans="1:2" x14ac:dyDescent="0.2">
      <c r="A283" s="1">
        <v>43617</v>
      </c>
      <c r="B283" s="2">
        <v>7.7760000000000004E-13</v>
      </c>
    </row>
    <row r="284" spans="1:2" x14ac:dyDescent="0.2">
      <c r="A284" s="1">
        <v>43647</v>
      </c>
      <c r="B284" s="2">
        <v>7.6069999999999998E-13</v>
      </c>
    </row>
    <row r="285" spans="1:2" x14ac:dyDescent="0.2">
      <c r="A285" s="1">
        <v>43678</v>
      </c>
      <c r="B285" s="2">
        <v>3.3180000000000001E-13</v>
      </c>
    </row>
    <row r="286" spans="1:2" x14ac:dyDescent="0.2">
      <c r="A286" s="1">
        <v>43709</v>
      </c>
      <c r="B286" s="2">
        <v>1.3620000000000001E-11</v>
      </c>
    </row>
    <row r="287" spans="1:2" x14ac:dyDescent="0.2">
      <c r="A287" s="1">
        <v>43739</v>
      </c>
      <c r="B287" s="2">
        <v>2.773E-12</v>
      </c>
    </row>
    <row r="288" spans="1:2" x14ac:dyDescent="0.2">
      <c r="A288" s="1">
        <v>43770</v>
      </c>
      <c r="B288" s="2">
        <v>1.549E-12</v>
      </c>
    </row>
    <row r="289" spans="1:5" x14ac:dyDescent="0.2">
      <c r="A289" s="1">
        <v>43800</v>
      </c>
      <c r="B289" s="2">
        <v>1.7650000000000001E-12</v>
      </c>
    </row>
    <row r="290" spans="1:5" x14ac:dyDescent="0.2">
      <c r="A290" s="1">
        <v>43831</v>
      </c>
      <c r="B290" s="2">
        <v>5.062E-13</v>
      </c>
    </row>
    <row r="291" spans="1:5" x14ac:dyDescent="0.2">
      <c r="A291" s="1">
        <v>43862</v>
      </c>
      <c r="B291" s="2">
        <v>1.351E-12</v>
      </c>
    </row>
    <row r="292" spans="1:5" x14ac:dyDescent="0.2">
      <c r="A292" s="1">
        <v>43891</v>
      </c>
      <c r="B292" s="2">
        <v>1.1039999999999999E-12</v>
      </c>
    </row>
    <row r="293" spans="1:5" x14ac:dyDescent="0.2">
      <c r="A293" s="1">
        <v>43922</v>
      </c>
      <c r="B293" s="2">
        <v>1.472E-12</v>
      </c>
    </row>
    <row r="294" spans="1:5" x14ac:dyDescent="0.2">
      <c r="A294" s="1">
        <v>43952</v>
      </c>
      <c r="B294" s="2">
        <v>1.8229999999999998E-12</v>
      </c>
    </row>
    <row r="295" spans="1:5" x14ac:dyDescent="0.2">
      <c r="A295" s="1">
        <v>43983</v>
      </c>
      <c r="B295" s="2">
        <v>1.858E-12</v>
      </c>
    </row>
    <row r="296" spans="1:5" x14ac:dyDescent="0.2">
      <c r="A296" s="1">
        <v>44013</v>
      </c>
      <c r="B296" s="2">
        <v>5.1430000000000004E-13</v>
      </c>
    </row>
    <row r="297" spans="1:5" x14ac:dyDescent="0.2">
      <c r="A297" s="1">
        <v>44044</v>
      </c>
      <c r="B297" s="2">
        <v>3.052E-13</v>
      </c>
    </row>
    <row r="298" spans="1:5" x14ac:dyDescent="0.2">
      <c r="A298" s="1">
        <v>44075</v>
      </c>
      <c r="B298" s="2">
        <v>5.1999999999999997E-12</v>
      </c>
      <c r="C298" s="2">
        <v>5.1999999999999997E-12</v>
      </c>
      <c r="D298" s="2">
        <v>5.1999999999999997E-12</v>
      </c>
      <c r="E298" s="2">
        <v>5.1999999999999997E-12</v>
      </c>
    </row>
    <row r="299" spans="1:5" x14ac:dyDescent="0.2">
      <c r="A299" s="1">
        <v>44105</v>
      </c>
      <c r="B299">
        <v>-1.0667429179341755E-6</v>
      </c>
      <c r="C299" s="2">
        <f t="shared" ref="C299:C330" si="0">_xlfn.FORECAST.ETS(A299,$B$2:$B$298,$A$2:$A$298,157,1)</f>
        <v>-1.0667429179341755E-6</v>
      </c>
      <c r="D299" s="2">
        <f t="shared" ref="D299:D330" si="1">C299-_xlfn.FORECAST.ETS.CONFINT(A299,$B$2:$B$298,$A$2:$A$298,0.95,157,1)</f>
        <v>-1.8298876468431923E-5</v>
      </c>
      <c r="E299" s="2">
        <f t="shared" ref="E299:E330" si="2">C299+_xlfn.FORECAST.ETS.CONFINT(A299,$B$2:$B$298,$A$2:$A$298,0.95,157,1)</f>
        <v>1.6165390632563574E-5</v>
      </c>
    </row>
    <row r="300" spans="1:5" x14ac:dyDescent="0.2">
      <c r="A300" s="1">
        <v>44136</v>
      </c>
      <c r="B300">
        <v>-1.1880034191618292E-6</v>
      </c>
      <c r="C300" s="2">
        <f t="shared" si="0"/>
        <v>-1.1880034191618292E-6</v>
      </c>
      <c r="D300" s="2">
        <f t="shared" si="1"/>
        <v>-1.8958870381228872E-5</v>
      </c>
      <c r="E300" s="2">
        <f t="shared" si="2"/>
        <v>1.6582863542905218E-5</v>
      </c>
    </row>
    <row r="301" spans="1:5" x14ac:dyDescent="0.2">
      <c r="A301" s="1">
        <v>44166</v>
      </c>
      <c r="B301">
        <v>-1.2512718373479196E-6</v>
      </c>
      <c r="C301" s="2">
        <f t="shared" si="0"/>
        <v>-1.2512718373479196E-6</v>
      </c>
      <c r="D301" s="2">
        <f t="shared" si="1"/>
        <v>-1.9549112048975806E-5</v>
      </c>
      <c r="E301" s="2">
        <f t="shared" si="2"/>
        <v>1.7046568374279969E-5</v>
      </c>
    </row>
    <row r="302" spans="1:5" x14ac:dyDescent="0.2">
      <c r="A302" s="1">
        <v>44197</v>
      </c>
      <c r="B302">
        <v>-1.2942062627602679E-6</v>
      </c>
      <c r="C302" s="2">
        <f t="shared" si="0"/>
        <v>-1.2942062627602679E-6</v>
      </c>
      <c r="D302" s="2">
        <f t="shared" si="1"/>
        <v>-2.0108263562433428E-5</v>
      </c>
      <c r="E302" s="2">
        <f t="shared" si="2"/>
        <v>1.7519851036912894E-5</v>
      </c>
    </row>
    <row r="303" spans="1:5" x14ac:dyDescent="0.2">
      <c r="A303" s="1">
        <v>44228</v>
      </c>
      <c r="B303">
        <v>-1.3231405980891695E-6</v>
      </c>
      <c r="C303" s="2">
        <f t="shared" si="0"/>
        <v>-1.3231405980891695E-6</v>
      </c>
      <c r="D303" s="2">
        <f t="shared" si="1"/>
        <v>-2.0643536387816019E-5</v>
      </c>
      <c r="E303" s="2">
        <f t="shared" si="2"/>
        <v>1.7997255191637682E-5</v>
      </c>
    </row>
    <row r="304" spans="1:5" x14ac:dyDescent="0.2">
      <c r="A304" s="1">
        <v>44256</v>
      </c>
      <c r="B304">
        <v>-1.3416845075101724E-6</v>
      </c>
      <c r="C304" s="2">
        <f t="shared" si="0"/>
        <v>-1.3416845075101724E-6</v>
      </c>
      <c r="D304" s="2">
        <f t="shared" si="1"/>
        <v>-2.1159312379988997E-5</v>
      </c>
      <c r="E304" s="2">
        <f t="shared" si="2"/>
        <v>1.8475943364968653E-5</v>
      </c>
    </row>
    <row r="305" spans="1:5" x14ac:dyDescent="0.2">
      <c r="A305" s="1">
        <v>44287</v>
      </c>
      <c r="B305">
        <v>-1.3542191677429125E-6</v>
      </c>
      <c r="C305" s="2">
        <f t="shared" si="0"/>
        <v>-1.3542191677429125E-6</v>
      </c>
      <c r="D305" s="2">
        <f t="shared" si="1"/>
        <v>-2.1660656300566152E-5</v>
      </c>
      <c r="E305" s="2">
        <f t="shared" si="2"/>
        <v>1.8952217965080329E-5</v>
      </c>
    </row>
    <row r="306" spans="1:5" x14ac:dyDescent="0.2">
      <c r="A306" s="1">
        <v>44317</v>
      </c>
      <c r="B306">
        <v>-1.511754318680113E-6</v>
      </c>
      <c r="C306" s="2">
        <f t="shared" si="0"/>
        <v>-1.511754318680113E-6</v>
      </c>
      <c r="D306" s="2">
        <f t="shared" si="1"/>
        <v>-2.229918636249705E-5</v>
      </c>
      <c r="E306" s="2">
        <f t="shared" si="2"/>
        <v>1.9275677725136825E-5</v>
      </c>
    </row>
    <row r="307" spans="1:5" x14ac:dyDescent="0.2">
      <c r="A307" s="1">
        <v>44348</v>
      </c>
      <c r="B307">
        <v>-1.6041877298069235E-6</v>
      </c>
      <c r="C307" s="2">
        <f t="shared" si="0"/>
        <v>-1.6041877298069235E-6</v>
      </c>
      <c r="D307" s="2">
        <f t="shared" si="1"/>
        <v>-2.2865344665070737E-5</v>
      </c>
      <c r="E307" s="2">
        <f t="shared" si="2"/>
        <v>1.9656969205456891E-5</v>
      </c>
    </row>
    <row r="308" spans="1:5" x14ac:dyDescent="0.2">
      <c r="A308" s="1">
        <v>44378</v>
      </c>
      <c r="B308">
        <v>-1.6523407989301618E-6</v>
      </c>
      <c r="C308" s="2">
        <f t="shared" si="0"/>
        <v>-1.6523407989301618E-6</v>
      </c>
      <c r="D308" s="2">
        <f t="shared" si="1"/>
        <v>-2.3380441789835573E-5</v>
      </c>
      <c r="E308" s="2">
        <f t="shared" si="2"/>
        <v>2.0075760191975253E-5</v>
      </c>
    </row>
    <row r="309" spans="1:5" x14ac:dyDescent="0.2">
      <c r="A309" s="1">
        <v>44409</v>
      </c>
      <c r="B309">
        <v>-1.7074890297115018E-6</v>
      </c>
      <c r="C309" s="2">
        <f t="shared" si="0"/>
        <v>-1.7074890297115018E-6</v>
      </c>
      <c r="D309" s="2">
        <f t="shared" si="1"/>
        <v>-2.3896194719867579E-5</v>
      </c>
      <c r="E309" s="2">
        <f t="shared" si="2"/>
        <v>2.0481216660444572E-5</v>
      </c>
    </row>
    <row r="310" spans="1:5" x14ac:dyDescent="0.2">
      <c r="A310" s="1">
        <v>44440</v>
      </c>
      <c r="B310">
        <v>-1.7629700162384283E-6</v>
      </c>
      <c r="C310" s="2">
        <f t="shared" si="0"/>
        <v>-1.7629700162384283E-6</v>
      </c>
      <c r="D310" s="2">
        <f t="shared" si="1"/>
        <v>-2.4406341026733084E-5</v>
      </c>
      <c r="E310" s="2">
        <f t="shared" si="2"/>
        <v>2.0880400994256226E-5</v>
      </c>
    </row>
    <row r="311" spans="1:5" x14ac:dyDescent="0.2">
      <c r="A311" s="1">
        <v>44470</v>
      </c>
      <c r="B311">
        <v>-1.7805943113207578E-6</v>
      </c>
      <c r="C311" s="2">
        <f t="shared" si="0"/>
        <v>-1.7805943113207578E-6</v>
      </c>
      <c r="D311" s="2">
        <f t="shared" si="1"/>
        <v>-2.4873054944771528E-5</v>
      </c>
      <c r="E311" s="2">
        <f t="shared" si="2"/>
        <v>2.1311866322130013E-5</v>
      </c>
    </row>
    <row r="312" spans="1:5" x14ac:dyDescent="0.2">
      <c r="A312" s="1">
        <v>44501</v>
      </c>
      <c r="B312">
        <v>-1.7995967499469977E-6</v>
      </c>
      <c r="C312" s="2">
        <f t="shared" si="0"/>
        <v>-1.7995967499469977E-6</v>
      </c>
      <c r="D312" s="2">
        <f t="shared" si="1"/>
        <v>-2.533590309276361E-5</v>
      </c>
      <c r="E312" s="2">
        <f t="shared" si="2"/>
        <v>2.1736709592869615E-5</v>
      </c>
    </row>
    <row r="313" spans="1:5" x14ac:dyDescent="0.2">
      <c r="A313" s="1">
        <v>44531</v>
      </c>
      <c r="B313">
        <v>-1.8005778619063488E-6</v>
      </c>
      <c r="C313" s="2">
        <f t="shared" si="0"/>
        <v>-1.8005778619063488E-6</v>
      </c>
      <c r="D313" s="2">
        <f t="shared" si="1"/>
        <v>-2.577578962485165E-5</v>
      </c>
      <c r="E313" s="2">
        <f t="shared" si="2"/>
        <v>2.2174633901038951E-5</v>
      </c>
    </row>
    <row r="314" spans="1:5" x14ac:dyDescent="0.2">
      <c r="A314" s="1">
        <v>44562</v>
      </c>
      <c r="B314">
        <v>-1.7989901001637913E-6</v>
      </c>
      <c r="C314" s="2">
        <f t="shared" si="0"/>
        <v>-1.7989901001637913E-6</v>
      </c>
      <c r="D314" s="2">
        <f t="shared" si="1"/>
        <v>-2.6208445654227484E-5</v>
      </c>
      <c r="E314" s="2">
        <f t="shared" si="2"/>
        <v>2.2610465453899902E-5</v>
      </c>
    </row>
    <row r="315" spans="1:5" x14ac:dyDescent="0.2">
      <c r="A315" s="1">
        <v>44593</v>
      </c>
      <c r="B315">
        <v>-1.5548907940814621E-6</v>
      </c>
      <c r="C315" s="2">
        <f t="shared" si="0"/>
        <v>-1.5548907940814621E-6</v>
      </c>
      <c r="D315" s="2">
        <f t="shared" si="1"/>
        <v>-2.6394184951906951E-5</v>
      </c>
      <c r="E315" s="2">
        <f t="shared" si="2"/>
        <v>2.3284403363744027E-5</v>
      </c>
    </row>
    <row r="316" spans="1:5" x14ac:dyDescent="0.2">
      <c r="A316" s="1">
        <v>44621</v>
      </c>
      <c r="B316">
        <v>-1.5311191302702992E-6</v>
      </c>
      <c r="C316" s="2">
        <f t="shared" si="0"/>
        <v>-1.5311191302702992E-6</v>
      </c>
      <c r="D316" s="2">
        <f t="shared" si="1"/>
        <v>-2.6796083298272619E-5</v>
      </c>
      <c r="E316" s="2">
        <f t="shared" si="2"/>
        <v>2.3733845037732024E-5</v>
      </c>
    </row>
    <row r="317" spans="1:5" x14ac:dyDescent="0.2">
      <c r="A317" s="1">
        <v>44652</v>
      </c>
      <c r="B317">
        <v>-1.5119039627589841E-6</v>
      </c>
      <c r="C317" s="2">
        <f t="shared" si="0"/>
        <v>-1.5119039627589841E-6</v>
      </c>
      <c r="D317" s="2">
        <f t="shared" si="1"/>
        <v>-2.719858834967507E-5</v>
      </c>
      <c r="E317" s="2">
        <f t="shared" si="2"/>
        <v>2.4174780424157105E-5</v>
      </c>
    </row>
    <row r="318" spans="1:5" x14ac:dyDescent="0.2">
      <c r="A318" s="1">
        <v>44682</v>
      </c>
      <c r="B318">
        <v>-1.4954609607563002E-6</v>
      </c>
      <c r="C318" s="2">
        <f t="shared" si="0"/>
        <v>-1.4954609607563002E-6</v>
      </c>
      <c r="D318" s="2">
        <f t="shared" si="1"/>
        <v>-2.7600118577733932E-5</v>
      </c>
      <c r="E318" s="2">
        <f t="shared" si="2"/>
        <v>2.4609196656221334E-5</v>
      </c>
    </row>
    <row r="319" spans="1:5" x14ac:dyDescent="0.2">
      <c r="A319" s="1">
        <v>44713</v>
      </c>
      <c r="B319">
        <v>-1.4810870150134142E-6</v>
      </c>
      <c r="C319" s="2">
        <f t="shared" si="0"/>
        <v>-1.4810870150134142E-6</v>
      </c>
      <c r="D319" s="2">
        <f t="shared" si="1"/>
        <v>-2.8000159242809466E-5</v>
      </c>
      <c r="E319" s="2">
        <f t="shared" si="2"/>
        <v>2.5037985212782637E-5</v>
      </c>
    </row>
    <row r="320" spans="1:5" x14ac:dyDescent="0.2">
      <c r="A320" s="1">
        <v>44743</v>
      </c>
      <c r="B320">
        <v>-1.4682598525762154E-6</v>
      </c>
      <c r="C320" s="2">
        <f t="shared" si="0"/>
        <v>-1.4682598525762154E-6</v>
      </c>
      <c r="D320" s="2">
        <f t="shared" si="1"/>
        <v>-2.8398363384798267E-5</v>
      </c>
      <c r="E320" s="2">
        <f t="shared" si="2"/>
        <v>2.5461843679645839E-5</v>
      </c>
    </row>
    <row r="321" spans="1:5" x14ac:dyDescent="0.2">
      <c r="A321" s="1">
        <v>44774</v>
      </c>
      <c r="B321">
        <v>-1.4565859178040556E-6</v>
      </c>
      <c r="C321" s="2">
        <f t="shared" si="0"/>
        <v>-1.4565859178040556E-6</v>
      </c>
      <c r="D321" s="2">
        <f t="shared" si="1"/>
        <v>-2.8794500916791928E-5</v>
      </c>
      <c r="E321" s="2">
        <f t="shared" si="2"/>
        <v>2.5881329081183817E-5</v>
      </c>
    </row>
    <row r="322" spans="1:5" x14ac:dyDescent="0.2">
      <c r="A322" s="1">
        <v>44805</v>
      </c>
      <c r="B322">
        <v>-1.4457726187555341E-6</v>
      </c>
      <c r="C322" s="2">
        <f t="shared" si="0"/>
        <v>-1.4457726187555341E-6</v>
      </c>
      <c r="D322" s="2">
        <f t="shared" si="1"/>
        <v>-2.9188431943754997E-5</v>
      </c>
      <c r="E322" s="2">
        <f t="shared" si="2"/>
        <v>2.6296886706243929E-5</v>
      </c>
    </row>
    <row r="323" spans="1:5" x14ac:dyDescent="0.2">
      <c r="A323" s="1">
        <v>44835</v>
      </c>
      <c r="B323">
        <v>-1.4356011325651151E-6</v>
      </c>
      <c r="C323" s="2">
        <f t="shared" si="0"/>
        <v>-1.4356011325651151E-6</v>
      </c>
      <c r="D323" s="2">
        <f t="shared" si="1"/>
        <v>-2.9580080519157661E-5</v>
      </c>
      <c r="E323" s="2">
        <f t="shared" si="2"/>
        <v>2.6708878254027431E-5</v>
      </c>
    </row>
    <row r="324" spans="1:5" x14ac:dyDescent="0.2">
      <c r="A324" s="1">
        <v>44866</v>
      </c>
      <c r="B324">
        <v>-1.4259108733685164E-6</v>
      </c>
      <c r="C324" s="2">
        <f t="shared" si="0"/>
        <v>-1.4259108733685164E-6</v>
      </c>
      <c r="D324" s="2">
        <f t="shared" si="1"/>
        <v>-2.9969419959372623E-5</v>
      </c>
      <c r="E324" s="2">
        <f t="shared" si="2"/>
        <v>2.7117598212635591E-5</v>
      </c>
    </row>
    <row r="325" spans="1:5" x14ac:dyDescent="0.2">
      <c r="A325" s="1">
        <v>44896</v>
      </c>
      <c r="B325">
        <v>-1.416576064320308E-6</v>
      </c>
      <c r="C325" s="2">
        <f t="shared" si="0"/>
        <v>-1.416576064320308E-6</v>
      </c>
      <c r="D325" s="2">
        <f t="shared" si="1"/>
        <v>-3.035645017111682E-5</v>
      </c>
      <c r="E325" s="2">
        <f t="shared" si="2"/>
        <v>2.7523298042476204E-5</v>
      </c>
    </row>
    <row r="326" spans="1:5" x14ac:dyDescent="0.2">
      <c r="A326" s="1">
        <v>44927</v>
      </c>
      <c r="B326">
        <v>-1.40751239511295E-6</v>
      </c>
      <c r="C326" s="2">
        <f t="shared" si="0"/>
        <v>-1.40751239511295E-6</v>
      </c>
      <c r="D326" s="2">
        <f t="shared" si="1"/>
        <v>-3.0741204985008333E-5</v>
      </c>
      <c r="E326" s="2">
        <f t="shared" si="2"/>
        <v>2.7926180194782432E-5</v>
      </c>
    </row>
    <row r="327" spans="1:5" x14ac:dyDescent="0.2">
      <c r="A327" s="1">
        <v>44958</v>
      </c>
      <c r="B327">
        <v>-1.3986435934934557E-6</v>
      </c>
      <c r="C327" s="2">
        <f t="shared" si="0"/>
        <v>-1.3986435934934557E-6</v>
      </c>
      <c r="D327" s="2">
        <f t="shared" si="1"/>
        <v>-3.1123719333672963E-5</v>
      </c>
      <c r="E327" s="2">
        <f t="shared" si="2"/>
        <v>2.8326432146686053E-5</v>
      </c>
    </row>
    <row r="328" spans="1:5" x14ac:dyDescent="0.2">
      <c r="A328" s="1">
        <v>44986</v>
      </c>
      <c r="B328">
        <v>-1.3899309945768227E-6</v>
      </c>
      <c r="C328" s="2">
        <f t="shared" si="0"/>
        <v>-1.3899309945768227E-6</v>
      </c>
      <c r="D328" s="2">
        <f t="shared" si="1"/>
        <v>-3.1504059366702426E-5</v>
      </c>
      <c r="E328" s="2">
        <f t="shared" si="2"/>
        <v>2.8724197377548779E-5</v>
      </c>
    </row>
    <row r="329" spans="1:5" x14ac:dyDescent="0.2">
      <c r="A329" s="1">
        <v>45017</v>
      </c>
      <c r="B329">
        <v>-1.381325818716832E-6</v>
      </c>
      <c r="C329" s="2">
        <f t="shared" si="0"/>
        <v>-1.381325818716832E-6</v>
      </c>
      <c r="D329" s="2">
        <f t="shared" si="1"/>
        <v>-3.1882275220525485E-5</v>
      </c>
      <c r="E329" s="2">
        <f t="shared" si="2"/>
        <v>2.911962358309182E-5</v>
      </c>
    </row>
    <row r="330" spans="1:5" x14ac:dyDescent="0.2">
      <c r="A330" s="1">
        <v>45047</v>
      </c>
      <c r="B330">
        <v>-1.3714845017174749E-6</v>
      </c>
      <c r="C330" s="2">
        <f t="shared" si="0"/>
        <v>-1.3714845017174749E-6</v>
      </c>
      <c r="D330" s="2">
        <f t="shared" si="1"/>
        <v>-3.2257116793266193E-5</v>
      </c>
      <c r="E330" s="2">
        <f t="shared" si="2"/>
        <v>2.9514147789831241E-5</v>
      </c>
    </row>
    <row r="331" spans="1:5" x14ac:dyDescent="0.2">
      <c r="A331" s="1">
        <v>45078</v>
      </c>
      <c r="B331">
        <v>-1.3640986368250405E-6</v>
      </c>
      <c r="C331" s="2">
        <f t="shared" ref="C331:C362" si="3">_xlfn.FORECAST.ETS(A331,$B$2:$B$298,$A$2:$A$298,157,1)</f>
        <v>-1.3640986368250405E-6</v>
      </c>
      <c r="D331" s="2">
        <f t="shared" ref="D331:D362" si="4">C331-_xlfn.FORECAST.ETS.CONFINT(A331,$B$2:$B$298,$A$2:$A$298,0.95,157,1)</f>
        <v>-3.2632364089467412E-5</v>
      </c>
      <c r="E331" s="2">
        <f t="shared" ref="E331:E362" si="5">C331+_xlfn.FORECAST.ETS.CONFINT(A331,$B$2:$B$298,$A$2:$A$298,0.95,157,1)</f>
        <v>2.9904166815817328E-5</v>
      </c>
    </row>
    <row r="332" spans="1:5" x14ac:dyDescent="0.2">
      <c r="A332" s="1">
        <v>45108</v>
      </c>
      <c r="B332">
        <v>-1.3535797915198539E-6</v>
      </c>
      <c r="C332" s="2">
        <f t="shared" si="3"/>
        <v>-1.3535797915198539E-6</v>
      </c>
      <c r="D332" s="2">
        <f t="shared" si="4"/>
        <v>-3.3002512402415284E-5</v>
      </c>
      <c r="E332" s="2">
        <f t="shared" si="5"/>
        <v>3.0295352819375577E-5</v>
      </c>
    </row>
    <row r="333" spans="1:5" x14ac:dyDescent="0.2">
      <c r="A333" s="1">
        <v>45139</v>
      </c>
      <c r="B333">
        <v>-1.345885205787331E-6</v>
      </c>
      <c r="C333" s="2">
        <f t="shared" si="3"/>
        <v>-1.345885205787331E-6</v>
      </c>
      <c r="D333" s="2">
        <f t="shared" si="4"/>
        <v>-3.3373598344846848E-5</v>
      </c>
      <c r="E333" s="2">
        <f t="shared" si="5"/>
        <v>3.0681827933272193E-5</v>
      </c>
    </row>
    <row r="334" spans="1:5" x14ac:dyDescent="0.2">
      <c r="A334" s="1">
        <v>45170</v>
      </c>
      <c r="B334">
        <v>-1.3388748728202876E-6</v>
      </c>
      <c r="C334" s="2">
        <f t="shared" si="3"/>
        <v>-1.3388748728202876E-6</v>
      </c>
      <c r="D334" s="2">
        <f t="shared" si="4"/>
        <v>-3.3743557232572217E-5</v>
      </c>
      <c r="E334" s="2">
        <f t="shared" si="5"/>
        <v>3.1065807486931644E-5</v>
      </c>
    </row>
    <row r="335" spans="1:5" x14ac:dyDescent="0.2">
      <c r="A335" s="1">
        <v>45200</v>
      </c>
      <c r="B335">
        <v>-1.3306585374972895E-6</v>
      </c>
      <c r="C335" s="2">
        <f t="shared" si="3"/>
        <v>-1.3306585374972895E-6</v>
      </c>
      <c r="D335" s="2">
        <f t="shared" si="4"/>
        <v>-3.4110570359487454E-5</v>
      </c>
      <c r="E335" s="2">
        <f t="shared" si="5"/>
        <v>3.1449253284492877E-5</v>
      </c>
    </row>
    <row r="336" spans="1:5" x14ac:dyDescent="0.2">
      <c r="A336" s="1">
        <v>45231</v>
      </c>
      <c r="B336">
        <v>-1.3223880080741202E-6</v>
      </c>
      <c r="C336" s="2">
        <f t="shared" si="3"/>
        <v>-1.3223880080741202E-6</v>
      </c>
      <c r="D336" s="2">
        <f t="shared" si="4"/>
        <v>-3.4475857562162074E-5</v>
      </c>
      <c r="E336" s="2">
        <f t="shared" si="5"/>
        <v>3.1831081546013832E-5</v>
      </c>
    </row>
    <row r="337" spans="1:5" x14ac:dyDescent="0.2">
      <c r="A337" s="1">
        <v>45261</v>
      </c>
      <c r="B337">
        <v>-1.3137558087031157E-6</v>
      </c>
      <c r="C337" s="2">
        <f t="shared" si="3"/>
        <v>-1.3137558087031157E-6</v>
      </c>
      <c r="D337" s="2">
        <f t="shared" si="4"/>
        <v>-3.4839176104031717E-5</v>
      </c>
      <c r="E337" s="2">
        <f t="shared" si="5"/>
        <v>3.221166448662548E-5</v>
      </c>
    </row>
    <row r="338" spans="1:5" x14ac:dyDescent="0.2">
      <c r="A338" s="1">
        <v>45292</v>
      </c>
      <c r="B338">
        <v>-1.3058242266376725E-6</v>
      </c>
      <c r="C338" s="2">
        <f t="shared" si="3"/>
        <v>-1.3058242266376725E-6</v>
      </c>
      <c r="D338" s="2">
        <f t="shared" si="4"/>
        <v>-3.5201649935183042E-5</v>
      </c>
      <c r="E338" s="2">
        <f t="shared" si="5"/>
        <v>3.2590001481907693E-5</v>
      </c>
    </row>
    <row r="339" spans="1:5" x14ac:dyDescent="0.2">
      <c r="A339" s="1">
        <v>45323</v>
      </c>
      <c r="B339">
        <v>-1.297427127668174E-6</v>
      </c>
      <c r="C339" s="2">
        <f t="shared" si="3"/>
        <v>-1.297427127668174E-6</v>
      </c>
      <c r="D339" s="2">
        <f t="shared" si="4"/>
        <v>-3.556217170315937E-5</v>
      </c>
      <c r="E339" s="2">
        <f t="shared" si="5"/>
        <v>3.2967317447823024E-5</v>
      </c>
    </row>
    <row r="340" spans="1:5" x14ac:dyDescent="0.2">
      <c r="A340" s="1">
        <v>45352</v>
      </c>
      <c r="B340">
        <v>-1.2892323040867859E-6</v>
      </c>
      <c r="C340" s="2">
        <f t="shared" si="3"/>
        <v>-1.2892323040867859E-6</v>
      </c>
      <c r="D340" s="2">
        <f t="shared" si="4"/>
        <v>-3.592146528075158E-5</v>
      </c>
      <c r="E340" s="2">
        <f t="shared" si="5"/>
        <v>3.3343000672578003E-5</v>
      </c>
    </row>
    <row r="341" spans="1:5" x14ac:dyDescent="0.2">
      <c r="A341" s="1">
        <v>45383</v>
      </c>
      <c r="B341">
        <v>-1.2810419598759099E-6</v>
      </c>
      <c r="C341" s="2">
        <f t="shared" si="3"/>
        <v>-1.2810419598759099E-6</v>
      </c>
      <c r="D341" s="2">
        <f t="shared" si="4"/>
        <v>-3.6279386416949094E-5</v>
      </c>
      <c r="E341" s="2">
        <f t="shared" si="5"/>
        <v>3.371730249719727E-5</v>
      </c>
    </row>
    <row r="342" spans="1:5" x14ac:dyDescent="0.2">
      <c r="A342" s="1">
        <v>45413</v>
      </c>
      <c r="B342">
        <v>-1.2681481527488499E-6</v>
      </c>
      <c r="C342" s="2">
        <f t="shared" si="3"/>
        <v>-1.2681481527488499E-6</v>
      </c>
      <c r="D342" s="2">
        <f t="shared" si="4"/>
        <v>-3.6631278331995928E-5</v>
      </c>
      <c r="E342" s="2">
        <f t="shared" si="5"/>
        <v>3.4094982026498235E-5</v>
      </c>
    </row>
    <row r="343" spans="1:5" x14ac:dyDescent="0.2">
      <c r="A343" s="1">
        <v>45444</v>
      </c>
      <c r="B343">
        <v>-1.2591820104749692E-6</v>
      </c>
      <c r="C343" s="2">
        <f t="shared" si="3"/>
        <v>-1.2591820104749692E-6</v>
      </c>
      <c r="D343" s="2">
        <f t="shared" si="4"/>
        <v>-3.6985821075157977E-5</v>
      </c>
      <c r="E343" s="2">
        <f t="shared" si="5"/>
        <v>3.4467457054208032E-5</v>
      </c>
    </row>
    <row r="344" spans="1:5" x14ac:dyDescent="0.2">
      <c r="A344" s="1">
        <v>45474</v>
      </c>
      <c r="B344">
        <v>-1.2537541742361578E-6</v>
      </c>
      <c r="C344" s="2">
        <f t="shared" si="3"/>
        <v>-1.2537541742361578E-6</v>
      </c>
      <c r="D344" s="2">
        <f t="shared" si="4"/>
        <v>-3.7342672098996285E-5</v>
      </c>
      <c r="E344" s="2">
        <f t="shared" si="5"/>
        <v>3.4835163750523965E-5</v>
      </c>
    </row>
    <row r="345" spans="1:5" x14ac:dyDescent="0.2">
      <c r="A345" s="1">
        <v>45505</v>
      </c>
      <c r="B345">
        <v>-1.2474390642535989E-6</v>
      </c>
      <c r="C345" s="2">
        <f t="shared" si="3"/>
        <v>-1.2474390642535989E-6</v>
      </c>
      <c r="D345" s="2">
        <f t="shared" si="4"/>
        <v>-3.7697450646323726E-5</v>
      </c>
      <c r="E345" s="2">
        <f t="shared" si="5"/>
        <v>3.5202572517816527E-5</v>
      </c>
    </row>
    <row r="346" spans="1:5" x14ac:dyDescent="0.2">
      <c r="A346" s="1">
        <v>45536</v>
      </c>
      <c r="B346">
        <v>-1.2379498824505196E-6</v>
      </c>
      <c r="C346" s="2">
        <f t="shared" si="3"/>
        <v>-1.2379498824505196E-6</v>
      </c>
      <c r="D346" s="2">
        <f t="shared" si="4"/>
        <v>-3.8047912865451568E-5</v>
      </c>
      <c r="E346" s="2">
        <f t="shared" si="5"/>
        <v>3.5572013100550536E-5</v>
      </c>
    </row>
    <row r="347" spans="1:5" x14ac:dyDescent="0.2">
      <c r="A347" s="1">
        <v>45566</v>
      </c>
      <c r="B347">
        <v>-1.2270831118623853E-6</v>
      </c>
      <c r="C347" s="2">
        <f t="shared" si="3"/>
        <v>-1.2270831118623853E-6</v>
      </c>
      <c r="D347" s="2">
        <f t="shared" si="4"/>
        <v>-3.8395896414193011E-5</v>
      </c>
      <c r="E347" s="2">
        <f t="shared" si="5"/>
        <v>3.5941730190468244E-5</v>
      </c>
    </row>
    <row r="348" spans="1:5" x14ac:dyDescent="0.2">
      <c r="A348" s="1">
        <v>45597</v>
      </c>
      <c r="B348">
        <v>-9.9533203679824701E-7</v>
      </c>
      <c r="C348" s="2">
        <f t="shared" si="3"/>
        <v>-9.9533203679824701E-7</v>
      </c>
      <c r="D348" s="2">
        <f t="shared" si="4"/>
        <v>-3.8521934077306882E-5</v>
      </c>
      <c r="E348" s="2">
        <f t="shared" si="5"/>
        <v>3.6531270003710382E-5</v>
      </c>
    </row>
    <row r="349" spans="1:5" x14ac:dyDescent="0.2">
      <c r="A349" s="1">
        <v>45627</v>
      </c>
      <c r="B349">
        <v>-8.8320494582739725E-7</v>
      </c>
      <c r="C349" s="2">
        <f t="shared" si="3"/>
        <v>-8.8320494582739725E-7</v>
      </c>
      <c r="D349" s="2">
        <f t="shared" si="4"/>
        <v>-3.8766572060068344E-5</v>
      </c>
      <c r="E349" s="2">
        <f t="shared" si="5"/>
        <v>3.700016216841355E-5</v>
      </c>
    </row>
    <row r="350" spans="1:5" x14ac:dyDescent="0.2">
      <c r="A350" s="1">
        <v>45658</v>
      </c>
      <c r="B350">
        <v>-1.0895522356653503E-6</v>
      </c>
      <c r="C350" s="2">
        <f t="shared" si="3"/>
        <v>-1.0895522356653503E-6</v>
      </c>
      <c r="D350" s="2">
        <f t="shared" si="4"/>
        <v>-3.9328697176593339E-5</v>
      </c>
      <c r="E350" s="2">
        <f t="shared" si="5"/>
        <v>3.7149592705262643E-5</v>
      </c>
    </row>
    <row r="351" spans="1:5" x14ac:dyDescent="0.2">
      <c r="A351" s="1">
        <v>45689</v>
      </c>
      <c r="B351">
        <v>-1.0714887142260218E-6</v>
      </c>
      <c r="C351" s="2">
        <f t="shared" si="3"/>
        <v>-1.0714887142260218E-6</v>
      </c>
      <c r="D351" s="2">
        <f t="shared" si="4"/>
        <v>-3.9665459231683795E-5</v>
      </c>
      <c r="E351" s="2">
        <f t="shared" si="5"/>
        <v>3.7522481803231755E-5</v>
      </c>
    </row>
    <row r="352" spans="1:5" x14ac:dyDescent="0.2">
      <c r="A352" s="1">
        <v>45717</v>
      </c>
      <c r="B352">
        <v>-1.1195895929606647E-6</v>
      </c>
      <c r="C352" s="2">
        <f t="shared" si="3"/>
        <v>-1.1195895929606647E-6</v>
      </c>
      <c r="D352" s="2">
        <f t="shared" si="4"/>
        <v>-4.0067467086766537E-5</v>
      </c>
      <c r="E352" s="2">
        <f t="shared" si="5"/>
        <v>3.7828287900845211E-5</v>
      </c>
    </row>
    <row r="353" spans="1:5" x14ac:dyDescent="0.2">
      <c r="A353" s="1">
        <v>45748</v>
      </c>
      <c r="B353">
        <v>-1.2043440800393132E-6</v>
      </c>
      <c r="C353" s="2">
        <f t="shared" si="3"/>
        <v>-1.2043440800393132E-6</v>
      </c>
      <c r="D353" s="2">
        <f t="shared" si="4"/>
        <v>-4.0505242321892274E-5</v>
      </c>
      <c r="E353" s="2">
        <f t="shared" si="5"/>
        <v>3.8096554161813649E-5</v>
      </c>
    </row>
    <row r="354" spans="1:5" x14ac:dyDescent="0.2">
      <c r="A354" s="1">
        <v>45778</v>
      </c>
      <c r="B354">
        <v>-1.1934024266098993E-6</v>
      </c>
      <c r="C354" s="2">
        <f t="shared" si="3"/>
        <v>-1.1934024266098993E-6</v>
      </c>
      <c r="D354" s="2">
        <f t="shared" si="4"/>
        <v>-4.0846466346402624E-5</v>
      </c>
      <c r="E354" s="2">
        <f t="shared" si="5"/>
        <v>3.8459661493182827E-5</v>
      </c>
    </row>
    <row r="355" spans="1:5" x14ac:dyDescent="0.2">
      <c r="A355" s="1">
        <v>45809</v>
      </c>
      <c r="B355">
        <v>-1.1798248926179489E-6</v>
      </c>
      <c r="C355" s="2">
        <f t="shared" si="3"/>
        <v>-1.1798248926179489E-6</v>
      </c>
      <c r="D355" s="2">
        <f t="shared" si="4"/>
        <v>-4.1184229425086897E-5</v>
      </c>
      <c r="E355" s="2">
        <f t="shared" si="5"/>
        <v>3.8824579639851003E-5</v>
      </c>
    </row>
    <row r="356" spans="1:5" x14ac:dyDescent="0.2">
      <c r="A356" s="1">
        <v>45839</v>
      </c>
      <c r="B356">
        <v>-1.1400863494106062E-6</v>
      </c>
      <c r="C356" s="2">
        <f t="shared" si="3"/>
        <v>-1.1400863494106062E-6</v>
      </c>
      <c r="D356" s="2">
        <f t="shared" si="4"/>
        <v>-4.1495035337361247E-5</v>
      </c>
      <c r="E356" s="2">
        <f t="shared" si="5"/>
        <v>3.9214862638540035E-5</v>
      </c>
    </row>
    <row r="357" spans="1:5" x14ac:dyDescent="0.2">
      <c r="A357" s="1">
        <v>45870</v>
      </c>
      <c r="B357">
        <v>-1.0259474688027691E-6</v>
      </c>
      <c r="C357" s="2">
        <f t="shared" si="3"/>
        <v>-1.0259474688027691E-6</v>
      </c>
      <c r="D357" s="2">
        <f t="shared" si="4"/>
        <v>-4.1730672619429326E-5</v>
      </c>
      <c r="E357" s="2">
        <f t="shared" si="5"/>
        <v>3.9678777681823793E-5</v>
      </c>
    </row>
    <row r="358" spans="1:5" x14ac:dyDescent="0.2">
      <c r="A358" s="1">
        <v>45901</v>
      </c>
      <c r="B358">
        <v>-6.029999489467641E-7</v>
      </c>
      <c r="C358" s="2">
        <f t="shared" si="3"/>
        <v>-6.029999489467641E-7</v>
      </c>
      <c r="D358" s="2">
        <f t="shared" si="4"/>
        <v>-4.1656759840022888E-5</v>
      </c>
      <c r="E358" s="2">
        <f t="shared" si="5"/>
        <v>4.045075994212936E-5</v>
      </c>
    </row>
    <row r="359" spans="1:5" x14ac:dyDescent="0.2">
      <c r="A359" s="1">
        <v>45931</v>
      </c>
      <c r="B359">
        <v>-8.3079469570759129E-7</v>
      </c>
      <c r="C359" s="2">
        <f t="shared" si="3"/>
        <v>-8.3079469570759129E-7</v>
      </c>
      <c r="D359" s="2">
        <f t="shared" si="4"/>
        <v>-4.2232873828659278E-5</v>
      </c>
      <c r="E359" s="2">
        <f t="shared" si="5"/>
        <v>4.0571284437244091E-5</v>
      </c>
    </row>
    <row r="360" spans="1:5" x14ac:dyDescent="0.2">
      <c r="A360" s="1">
        <v>45962</v>
      </c>
      <c r="B360">
        <v>-7.375885355952513E-7</v>
      </c>
      <c r="C360" s="2">
        <f t="shared" si="3"/>
        <v>-7.375885355952513E-7</v>
      </c>
      <c r="D360" s="2">
        <f t="shared" si="4"/>
        <v>-4.2487296432682283E-5</v>
      </c>
      <c r="E360" s="2">
        <f t="shared" si="5"/>
        <v>4.1012119361491787E-5</v>
      </c>
    </row>
    <row r="361" spans="1:5" x14ac:dyDescent="0.2">
      <c r="A361" s="1">
        <v>45992</v>
      </c>
      <c r="B361">
        <v>-1.2959417390436367E-6</v>
      </c>
      <c r="C361" s="2">
        <f t="shared" si="3"/>
        <v>-1.2959417390436367E-6</v>
      </c>
      <c r="D361" s="2">
        <f t="shared" si="4"/>
        <v>-4.3392612082072879E-5</v>
      </c>
      <c r="E361" s="2">
        <f t="shared" si="5"/>
        <v>4.0800728603985612E-5</v>
      </c>
    </row>
    <row r="362" spans="1:5" x14ac:dyDescent="0.2">
      <c r="A362" s="1">
        <v>46023</v>
      </c>
      <c r="B362">
        <v>-1.0321982755050165E-6</v>
      </c>
      <c r="C362" s="2">
        <f t="shared" si="3"/>
        <v>-1.0321982755050165E-6</v>
      </c>
      <c r="D362" s="2">
        <f t="shared" si="4"/>
        <v>-4.3475188083679544E-5</v>
      </c>
      <c r="E362" s="2">
        <f t="shared" si="5"/>
        <v>4.1410791532669512E-5</v>
      </c>
    </row>
    <row r="363" spans="1:5" x14ac:dyDescent="0.2">
      <c r="A363" s="1">
        <v>46054</v>
      </c>
      <c r="B363">
        <v>-1.1146383843652813E-6</v>
      </c>
      <c r="C363" s="2">
        <f t="shared" ref="C363:C394" si="6">_xlfn.FORECAST.ETS(A363,$B$2:$B$298,$A$2:$A$298,157,1)</f>
        <v>-1.1146383843652813E-6</v>
      </c>
      <c r="D363" s="2">
        <f t="shared" ref="D363:D394" si="7">C363-_xlfn.FORECAST.ETS.CONFINT(A363,$B$2:$B$298,$A$2:$A$298,0.95,157,1)</f>
        <v>-4.3903327229039319E-5</v>
      </c>
      <c r="E363" s="2">
        <f t="shared" ref="E363:E394" si="8">C363+_xlfn.FORECAST.ETS.CONFINT(A363,$B$2:$B$298,$A$2:$A$298,0.95,157,1)</f>
        <v>4.167405046030875E-5</v>
      </c>
    </row>
    <row r="364" spans="1:5" x14ac:dyDescent="0.2">
      <c r="A364" s="1">
        <v>46082</v>
      </c>
      <c r="B364">
        <v>-1.1701947976080146E-6</v>
      </c>
      <c r="C364" s="2">
        <f t="shared" si="6"/>
        <v>-1.1701947976080146E-6</v>
      </c>
      <c r="D364" s="2">
        <f t="shared" si="7"/>
        <v>-4.4303984051870222E-5</v>
      </c>
      <c r="E364" s="2">
        <f t="shared" si="8"/>
        <v>4.1963594456654194E-5</v>
      </c>
    </row>
    <row r="365" spans="1:5" x14ac:dyDescent="0.2">
      <c r="A365" s="1">
        <v>46113</v>
      </c>
      <c r="B365">
        <v>-1.2258197250121707E-6</v>
      </c>
      <c r="C365" s="2">
        <f t="shared" si="6"/>
        <v>-1.2258197250121707E-6</v>
      </c>
      <c r="D365" s="2">
        <f t="shared" si="7"/>
        <v>-4.470413184616037E-5</v>
      </c>
      <c r="E365" s="2">
        <f t="shared" si="8"/>
        <v>4.2252492396136033E-5</v>
      </c>
    </row>
    <row r="366" spans="1:5" x14ac:dyDescent="0.2">
      <c r="A366" s="1">
        <v>46143</v>
      </c>
      <c r="B366">
        <v>1.9548220112749789E-6</v>
      </c>
      <c r="C366" s="2">
        <f t="shared" si="6"/>
        <v>1.9548220112749789E-6</v>
      </c>
      <c r="D366" s="2">
        <f t="shared" si="7"/>
        <v>-4.1867455831824581E-5</v>
      </c>
      <c r="E366" s="2">
        <f t="shared" si="8"/>
        <v>4.5777099854374544E-5</v>
      </c>
    </row>
    <row r="367" spans="1:5" x14ac:dyDescent="0.2">
      <c r="A367" s="1">
        <v>46174</v>
      </c>
      <c r="B367">
        <v>2.1961850466866604E-6</v>
      </c>
      <c r="C367" s="2">
        <f t="shared" si="6"/>
        <v>2.1961850466866604E-6</v>
      </c>
      <c r="D367" s="2">
        <f t="shared" si="7"/>
        <v>-4.1969521114151035E-5</v>
      </c>
      <c r="E367" s="2">
        <f t="shared" si="8"/>
        <v>4.6361891207524349E-5</v>
      </c>
    </row>
    <row r="368" spans="1:5" x14ac:dyDescent="0.2">
      <c r="A368" s="1">
        <v>46204</v>
      </c>
      <c r="B368">
        <v>-1.391120516159174E-6</v>
      </c>
      <c r="C368" s="2">
        <f t="shared" si="6"/>
        <v>-1.391120516159174E-6</v>
      </c>
      <c r="D368" s="2">
        <f t="shared" si="7"/>
        <v>-4.5899736702014248E-5</v>
      </c>
      <c r="E368" s="2">
        <f t="shared" si="8"/>
        <v>4.3117495669695901E-5</v>
      </c>
    </row>
    <row r="369" spans="1:5" x14ac:dyDescent="0.2">
      <c r="A369" s="1">
        <v>46235</v>
      </c>
      <c r="B369">
        <v>-1.9960286118656331E-6</v>
      </c>
      <c r="C369" s="2">
        <f t="shared" si="6"/>
        <v>-1.9960286118656331E-6</v>
      </c>
      <c r="D369" s="2">
        <f t="shared" si="7"/>
        <v>-4.6847055038621813E-5</v>
      </c>
      <c r="E369" s="2">
        <f t="shared" si="8"/>
        <v>4.2854997814890541E-5</v>
      </c>
    </row>
    <row r="370" spans="1:5" x14ac:dyDescent="0.2">
      <c r="A370" s="1">
        <v>46266</v>
      </c>
      <c r="B370">
        <v>-1.8856877061435463E-6</v>
      </c>
      <c r="C370" s="2">
        <f t="shared" si="6"/>
        <v>-1.8856877061435463E-6</v>
      </c>
      <c r="D370" s="2">
        <f t="shared" si="7"/>
        <v>-4.7078642520359562E-5</v>
      </c>
      <c r="E370" s="2">
        <f t="shared" si="8"/>
        <v>4.3307267108072474E-5</v>
      </c>
    </row>
    <row r="371" spans="1:5" x14ac:dyDescent="0.2">
      <c r="A371" s="1">
        <v>46296</v>
      </c>
      <c r="B371">
        <v>-1.8346725220821343E-6</v>
      </c>
      <c r="C371" s="2">
        <f t="shared" si="6"/>
        <v>-1.8346725220821343E-6</v>
      </c>
      <c r="D371" s="2">
        <f t="shared" si="7"/>
        <v>-4.7369091246725839E-5</v>
      </c>
      <c r="E371" s="2">
        <f t="shared" si="8"/>
        <v>4.369974620256157E-5</v>
      </c>
    </row>
    <row r="372" spans="1:5" x14ac:dyDescent="0.2">
      <c r="A372" s="1">
        <v>46327</v>
      </c>
      <c r="B372">
        <v>-1.4867665742567437E-6</v>
      </c>
      <c r="C372" s="2">
        <f t="shared" si="6"/>
        <v>-1.4867665742567437E-6</v>
      </c>
      <c r="D372" s="2">
        <f t="shared" si="7"/>
        <v>-4.7362201576888304E-5</v>
      </c>
      <c r="E372" s="2">
        <f t="shared" si="8"/>
        <v>4.4388668428374821E-5</v>
      </c>
    </row>
    <row r="373" spans="1:5" x14ac:dyDescent="0.2">
      <c r="A373" s="1">
        <v>46357</v>
      </c>
      <c r="B373">
        <v>-6.7684235897932197E-7</v>
      </c>
      <c r="C373" s="2">
        <f t="shared" si="6"/>
        <v>-6.7684235897932197E-7</v>
      </c>
      <c r="D373" s="2">
        <f t="shared" si="7"/>
        <v>-4.689286234124403E-5</v>
      </c>
      <c r="E373" s="2">
        <f t="shared" si="8"/>
        <v>4.5539177623285389E-5</v>
      </c>
    </row>
    <row r="374" spans="1:5" x14ac:dyDescent="0.2">
      <c r="A374" s="1">
        <v>46388</v>
      </c>
      <c r="B374">
        <v>-7.0444474253680519E-7</v>
      </c>
      <c r="C374" s="2">
        <f t="shared" si="6"/>
        <v>-7.0444474253680519E-7</v>
      </c>
      <c r="D374" s="2">
        <f t="shared" si="7"/>
        <v>-4.7260634249897622E-5</v>
      </c>
      <c r="E374" s="2">
        <f t="shared" si="8"/>
        <v>4.5851744764824016E-5</v>
      </c>
    </row>
    <row r="375" spans="1:5" x14ac:dyDescent="0.2">
      <c r="A375" s="1">
        <v>46419</v>
      </c>
      <c r="B375">
        <v>-8.4253255778841946E-7</v>
      </c>
      <c r="C375" s="2">
        <f t="shared" si="6"/>
        <v>-8.4253255778841946E-7</v>
      </c>
      <c r="D375" s="2">
        <f t="shared" si="7"/>
        <v>-4.7738491508492607E-5</v>
      </c>
      <c r="E375" s="2">
        <f t="shared" si="8"/>
        <v>4.6053426392915768E-5</v>
      </c>
    </row>
    <row r="376" spans="1:5" x14ac:dyDescent="0.2">
      <c r="A376" s="1">
        <v>46447</v>
      </c>
      <c r="B376">
        <v>-1.376860546682422E-6</v>
      </c>
      <c r="C376" s="2">
        <f t="shared" si="6"/>
        <v>-1.376860546682422E-6</v>
      </c>
      <c r="D376" s="2">
        <f t="shared" si="7"/>
        <v>-4.8612203779017045E-5</v>
      </c>
      <c r="E376" s="2">
        <f t="shared" si="8"/>
        <v>4.5858482685652197E-5</v>
      </c>
    </row>
    <row r="377" spans="1:5" x14ac:dyDescent="0.2">
      <c r="A377" s="1">
        <v>46478</v>
      </c>
      <c r="B377">
        <v>-1.1719178911257145E-6</v>
      </c>
      <c r="C377" s="2">
        <f t="shared" si="6"/>
        <v>-1.1719178911257145E-6</v>
      </c>
      <c r="D377" s="2">
        <f t="shared" si="7"/>
        <v>-4.874627472807236E-5</v>
      </c>
      <c r="E377" s="2">
        <f t="shared" si="8"/>
        <v>4.6402438945820928E-5</v>
      </c>
    </row>
    <row r="378" spans="1:5" x14ac:dyDescent="0.2">
      <c r="A378" s="1">
        <v>46508</v>
      </c>
      <c r="B378">
        <v>-1.0966813016808401E-6</v>
      </c>
      <c r="C378" s="2">
        <f t="shared" si="6"/>
        <v>-1.0966813016808401E-6</v>
      </c>
      <c r="D378" s="2">
        <f t="shared" si="7"/>
        <v>-4.9009695132131962E-5</v>
      </c>
      <c r="E378" s="2">
        <f t="shared" si="8"/>
        <v>4.681633252877028E-5</v>
      </c>
    </row>
    <row r="379" spans="1:5" x14ac:dyDescent="0.2">
      <c r="A379" s="1">
        <v>46539</v>
      </c>
      <c r="B379">
        <v>5.0554554707207282E-6</v>
      </c>
      <c r="C379" s="2">
        <f t="shared" si="6"/>
        <v>5.0554554707207282E-6</v>
      </c>
      <c r="D379" s="2">
        <f t="shared" si="7"/>
        <v>-4.3195872405027101E-5</v>
      </c>
      <c r="E379" s="2">
        <f t="shared" si="8"/>
        <v>5.3306783346468557E-5</v>
      </c>
    </row>
    <row r="380" spans="1:5" x14ac:dyDescent="0.2">
      <c r="A380" s="1">
        <v>46569</v>
      </c>
      <c r="B380">
        <v>-1.9633121150662887E-6</v>
      </c>
      <c r="C380" s="2">
        <f t="shared" si="6"/>
        <v>-1.9633121150662887E-6</v>
      </c>
      <c r="D380" s="2">
        <f t="shared" si="7"/>
        <v>-5.0552624362820336E-5</v>
      </c>
      <c r="E380" s="2">
        <f t="shared" si="8"/>
        <v>4.6626000132687756E-5</v>
      </c>
    </row>
    <row r="381" spans="1:5" x14ac:dyDescent="0.2">
      <c r="A381" s="1">
        <v>46600</v>
      </c>
      <c r="B381">
        <v>-2.1596342950402299E-6</v>
      </c>
      <c r="C381" s="2">
        <f t="shared" si="6"/>
        <v>-2.1596342950402299E-6</v>
      </c>
      <c r="D381" s="2">
        <f t="shared" si="7"/>
        <v>-5.1086614142771691E-5</v>
      </c>
      <c r="E381" s="2">
        <f t="shared" si="8"/>
        <v>4.6767345552691233E-5</v>
      </c>
    </row>
    <row r="382" spans="1:5" x14ac:dyDescent="0.2">
      <c r="A382" s="1">
        <v>46631</v>
      </c>
      <c r="B382">
        <v>-1.922609698032863E-6</v>
      </c>
      <c r="C382" s="2">
        <f t="shared" si="6"/>
        <v>-1.922609698032863E-6</v>
      </c>
      <c r="D382" s="2">
        <f t="shared" si="7"/>
        <v>-5.1186952914983501E-5</v>
      </c>
      <c r="E382" s="2">
        <f t="shared" si="8"/>
        <v>4.7341733518917772E-5</v>
      </c>
    </row>
    <row r="383" spans="1:5" x14ac:dyDescent="0.2">
      <c r="A383" s="1">
        <v>46661</v>
      </c>
      <c r="B383">
        <v>-1.8125195730794368E-6</v>
      </c>
      <c r="C383" s="2">
        <f t="shared" si="6"/>
        <v>-1.8125195730794368E-6</v>
      </c>
      <c r="D383" s="2">
        <f t="shared" si="7"/>
        <v>-5.1413934122809395E-5</v>
      </c>
      <c r="E383" s="2">
        <f t="shared" si="8"/>
        <v>4.7788894976650526E-5</v>
      </c>
    </row>
    <row r="384" spans="1:5" x14ac:dyDescent="0.2">
      <c r="A384" s="1">
        <v>46692</v>
      </c>
      <c r="B384">
        <v>-8.5693774174776779E-7</v>
      </c>
      <c r="C384" s="2">
        <f t="shared" si="6"/>
        <v>-8.5693774174776779E-7</v>
      </c>
      <c r="D384" s="2">
        <f t="shared" si="7"/>
        <v>-5.0795143447631253E-5</v>
      </c>
      <c r="E384" s="2">
        <f t="shared" si="8"/>
        <v>4.9081267964135723E-5</v>
      </c>
    </row>
    <row r="385" spans="1:5" x14ac:dyDescent="0.2">
      <c r="A385" s="1">
        <v>46722</v>
      </c>
      <c r="B385">
        <v>2.2443254793065866E-5</v>
      </c>
      <c r="C385" s="2">
        <f t="shared" si="6"/>
        <v>2.2443254793065866E-5</v>
      </c>
      <c r="D385" s="2">
        <f t="shared" si="7"/>
        <v>-2.7831473429543898E-5</v>
      </c>
      <c r="E385" s="2">
        <f t="shared" si="8"/>
        <v>7.271798301567563E-5</v>
      </c>
    </row>
    <row r="386" spans="1:5" x14ac:dyDescent="0.2">
      <c r="A386" s="1">
        <v>46753</v>
      </c>
      <c r="B386">
        <v>8.73979363025089E-6</v>
      </c>
      <c r="C386" s="2">
        <f t="shared" si="6"/>
        <v>8.73979363025089E-6</v>
      </c>
      <c r="D386" s="2">
        <f t="shared" si="7"/>
        <v>-4.1871199695601146E-5</v>
      </c>
      <c r="E386" s="2">
        <f t="shared" si="8"/>
        <v>5.935078695610293E-5</v>
      </c>
    </row>
    <row r="387" spans="1:5" x14ac:dyDescent="0.2">
      <c r="A387" s="1">
        <v>46784</v>
      </c>
      <c r="B387">
        <v>-1.456173620866705E-6</v>
      </c>
      <c r="C387" s="2">
        <f t="shared" si="6"/>
        <v>-1.456173620866705E-6</v>
      </c>
      <c r="D387" s="2">
        <f t="shared" si="7"/>
        <v>-5.2403185562024567E-5</v>
      </c>
      <c r="E387" s="2">
        <f t="shared" si="8"/>
        <v>4.9490838320291151E-5</v>
      </c>
    </row>
    <row r="388" spans="1:5" x14ac:dyDescent="0.2">
      <c r="A388" s="1">
        <v>46813</v>
      </c>
      <c r="B388">
        <v>4.2607494560690852E-7</v>
      </c>
      <c r="C388" s="2">
        <f t="shared" si="6"/>
        <v>4.2607494560690852E-7</v>
      </c>
      <c r="D388" s="2">
        <f t="shared" si="7"/>
        <v>-5.0856719758457874E-5</v>
      </c>
      <c r="E388" s="2">
        <f t="shared" si="8"/>
        <v>5.1708869649671693E-5</v>
      </c>
    </row>
    <row r="389" spans="1:5" x14ac:dyDescent="0.2">
      <c r="A389" s="1">
        <v>46844</v>
      </c>
      <c r="B389">
        <v>2.0916044994027247E-7</v>
      </c>
      <c r="C389" s="2">
        <f t="shared" si="6"/>
        <v>2.0916044994027247E-7</v>
      </c>
      <c r="D389" s="2">
        <f t="shared" si="7"/>
        <v>-5.1409191520096625E-5</v>
      </c>
      <c r="E389" s="2">
        <f t="shared" si="8"/>
        <v>5.1827512419977168E-5</v>
      </c>
    </row>
    <row r="390" spans="1:5" x14ac:dyDescent="0.2">
      <c r="A390" s="1">
        <v>46874</v>
      </c>
      <c r="B390">
        <v>-5.849869884774893E-6</v>
      </c>
      <c r="C390" s="2">
        <f t="shared" si="6"/>
        <v>-5.849869884774893E-6</v>
      </c>
      <c r="D390" s="2">
        <f t="shared" si="7"/>
        <v>-5.7803563708750565E-5</v>
      </c>
      <c r="E390" s="2">
        <f t="shared" si="8"/>
        <v>4.6103823939200778E-5</v>
      </c>
    </row>
    <row r="391" spans="1:5" x14ac:dyDescent="0.2">
      <c r="A391" s="1">
        <v>46905</v>
      </c>
      <c r="B391">
        <v>-4.2661432086861557E-6</v>
      </c>
      <c r="C391" s="2">
        <f t="shared" si="6"/>
        <v>-4.2661432086861557E-6</v>
      </c>
      <c r="D391" s="2">
        <f t="shared" si="7"/>
        <v>-5.6554973298013007E-5</v>
      </c>
      <c r="E391" s="2">
        <f t="shared" si="8"/>
        <v>4.8022686880640692E-5</v>
      </c>
    </row>
    <row r="392" spans="1:5" x14ac:dyDescent="0.2">
      <c r="A392" s="1">
        <v>46935</v>
      </c>
      <c r="B392">
        <v>-6.1438349747471106E-6</v>
      </c>
      <c r="C392" s="2">
        <f t="shared" si="6"/>
        <v>-6.1438349747471106E-6</v>
      </c>
      <c r="D392" s="2">
        <f t="shared" si="7"/>
        <v>-5.8767605311551413E-5</v>
      </c>
      <c r="E392" s="2">
        <f t="shared" si="8"/>
        <v>4.647993536205719E-5</v>
      </c>
    </row>
    <row r="393" spans="1:5" x14ac:dyDescent="0.2">
      <c r="A393" s="1">
        <v>46966</v>
      </c>
      <c r="B393">
        <v>-5.6475260250872677E-6</v>
      </c>
      <c r="C393" s="2">
        <f t="shared" si="6"/>
        <v>-5.6475260250872677E-6</v>
      </c>
      <c r="D393" s="2">
        <f t="shared" si="7"/>
        <v>-5.8606049917837077E-5</v>
      </c>
      <c r="E393" s="2">
        <f t="shared" si="8"/>
        <v>4.7310997867662543E-5</v>
      </c>
    </row>
    <row r="394" spans="1:5" x14ac:dyDescent="0.2">
      <c r="A394" s="1">
        <v>46997</v>
      </c>
      <c r="B394">
        <v>-5.2754543401669897E-6</v>
      </c>
      <c r="C394" s="2">
        <f t="shared" si="6"/>
        <v>-5.2754543401669897E-6</v>
      </c>
      <c r="D394" s="2">
        <f t="shared" si="7"/>
        <v>-5.8568554187314473E-5</v>
      </c>
      <c r="E394" s="2">
        <f t="shared" si="8"/>
        <v>4.8017645506980494E-5</v>
      </c>
    </row>
    <row r="395" spans="1:5" x14ac:dyDescent="0.2">
      <c r="A395" s="1">
        <v>47027</v>
      </c>
      <c r="B395">
        <v>-1.8902501573354706E-7</v>
      </c>
      <c r="C395" s="2">
        <f t="shared" ref="C395:C421" si="9">_xlfn.FORECAST.ETS(A395,$B$2:$B$298,$A$2:$A$298,157,1)</f>
        <v>-1.8902501573354706E-7</v>
      </c>
      <c r="D395" s="2">
        <f t="shared" ref="D395:D421" si="10">C395-_xlfn.FORECAST.ETS.CONFINT(A395,$B$2:$B$298,$A$2:$A$298,0.95,157,1)</f>
        <v>-5.3816532077043186E-5</v>
      </c>
      <c r="E395" s="2">
        <f t="shared" ref="E395:E421" si="11">C395+_xlfn.FORECAST.ETS.CONFINT(A395,$B$2:$B$298,$A$2:$A$298,0.95,157,1)</f>
        <v>5.3438482045576096E-5</v>
      </c>
    </row>
    <row r="396" spans="1:5" x14ac:dyDescent="0.2">
      <c r="A396" s="1">
        <v>47058</v>
      </c>
      <c r="B396">
        <v>-3.001880975221473E-6</v>
      </c>
      <c r="C396" s="2">
        <f t="shared" si="9"/>
        <v>-3.001880975221473E-6</v>
      </c>
      <c r="D396" s="2">
        <f t="shared" si="10"/>
        <v>-5.69636351504719E-5</v>
      </c>
      <c r="E396" s="2">
        <f t="shared" si="11"/>
        <v>5.0959873200028957E-5</v>
      </c>
    </row>
    <row r="397" spans="1:5" x14ac:dyDescent="0.2">
      <c r="A397" s="1">
        <v>47088</v>
      </c>
      <c r="B397">
        <v>-2.0726093479097231E-6</v>
      </c>
      <c r="C397" s="2">
        <f t="shared" si="9"/>
        <v>-2.0726093479097231E-6</v>
      </c>
      <c r="D397" s="2">
        <f t="shared" si="10"/>
        <v>-5.6368458962672283E-5</v>
      </c>
      <c r="E397" s="2">
        <f t="shared" si="11"/>
        <v>5.2223240266852832E-5</v>
      </c>
    </row>
    <row r="398" spans="1:5" x14ac:dyDescent="0.2">
      <c r="A398" s="1">
        <v>47119</v>
      </c>
      <c r="B398">
        <v>-2.8832845969850811E-6</v>
      </c>
      <c r="C398" s="2">
        <f t="shared" si="9"/>
        <v>-2.8832845969850811E-6</v>
      </c>
      <c r="D398" s="2">
        <f t="shared" si="10"/>
        <v>-5.7513086195196376E-5</v>
      </c>
      <c r="E398" s="2">
        <f t="shared" si="11"/>
        <v>5.1746517001226209E-5</v>
      </c>
    </row>
    <row r="399" spans="1:5" x14ac:dyDescent="0.2">
      <c r="A399" s="1">
        <v>47150</v>
      </c>
      <c r="B399">
        <v>-2.7727178467355408E-6</v>
      </c>
      <c r="C399" s="2">
        <f t="shared" si="9"/>
        <v>-2.7727178467355408E-6</v>
      </c>
      <c r="D399" s="2">
        <f t="shared" si="10"/>
        <v>-5.7736335989795099E-5</v>
      </c>
      <c r="E399" s="2">
        <f t="shared" si="11"/>
        <v>5.2190900296324023E-5</v>
      </c>
    </row>
    <row r="400" spans="1:5" x14ac:dyDescent="0.2">
      <c r="A400" s="1">
        <v>47178</v>
      </c>
      <c r="B400">
        <v>-3.0657777476167783E-6</v>
      </c>
      <c r="C400" s="2">
        <f t="shared" si="9"/>
        <v>-3.0657777476167783E-6</v>
      </c>
      <c r="D400" s="2">
        <f t="shared" si="10"/>
        <v>-5.8363084819753424E-5</v>
      </c>
      <c r="E400" s="2">
        <f t="shared" si="11"/>
        <v>5.2231529324519873E-5</v>
      </c>
    </row>
    <row r="401" spans="1:5" x14ac:dyDescent="0.2">
      <c r="A401" s="1">
        <v>47209</v>
      </c>
      <c r="B401">
        <v>-2.8998597377165284E-6</v>
      </c>
      <c r="C401" s="2">
        <f t="shared" si="9"/>
        <v>-2.8998597377165284E-6</v>
      </c>
      <c r="D401" s="2">
        <f t="shared" si="10"/>
        <v>-5.8530735757379451E-5</v>
      </c>
      <c r="E401" s="2">
        <f t="shared" si="11"/>
        <v>5.27310162819464E-5</v>
      </c>
    </row>
    <row r="402" spans="1:5" x14ac:dyDescent="0.2">
      <c r="A402" s="1">
        <v>47239</v>
      </c>
      <c r="B402">
        <v>-2.7641650456034685E-6</v>
      </c>
      <c r="C402" s="2">
        <f t="shared" si="9"/>
        <v>-2.7641650456034685E-6</v>
      </c>
      <c r="D402" s="2">
        <f t="shared" si="10"/>
        <v>-5.8728497482645178E-5</v>
      </c>
      <c r="E402" s="2">
        <f t="shared" si="11"/>
        <v>5.3200167391438241E-5</v>
      </c>
    </row>
    <row r="403" spans="1:5" x14ac:dyDescent="0.2">
      <c r="A403" s="1">
        <v>47270</v>
      </c>
      <c r="B403">
        <v>-2.5266687384670601E-6</v>
      </c>
      <c r="C403" s="2">
        <f t="shared" si="9"/>
        <v>-2.5266687384670601E-6</v>
      </c>
      <c r="D403" s="2">
        <f t="shared" si="10"/>
        <v>-5.8824352336896412E-5</v>
      </c>
      <c r="E403" s="2">
        <f t="shared" si="11"/>
        <v>5.3771014859962298E-5</v>
      </c>
    </row>
    <row r="404" spans="1:5" x14ac:dyDescent="0.2">
      <c r="A404" s="1">
        <v>47300</v>
      </c>
      <c r="B404">
        <v>-2.2399160630926094E-6</v>
      </c>
      <c r="C404" s="2">
        <f t="shared" si="9"/>
        <v>-2.2399160630926094E-6</v>
      </c>
      <c r="D404" s="2">
        <f t="shared" si="10"/>
        <v>-5.8870852669186204E-5</v>
      </c>
      <c r="E404" s="2">
        <f t="shared" si="11"/>
        <v>5.4391020543000991E-5</v>
      </c>
    </row>
    <row r="405" spans="1:5" x14ac:dyDescent="0.2">
      <c r="A405" s="1">
        <v>47331</v>
      </c>
      <c r="B405">
        <v>-2.4460003424099895E-6</v>
      </c>
      <c r="C405" s="2">
        <f t="shared" si="9"/>
        <v>-2.4460003424099895E-6</v>
      </c>
      <c r="D405" s="2">
        <f t="shared" si="10"/>
        <v>-5.9410098737979797E-5</v>
      </c>
      <c r="E405" s="2">
        <f t="shared" si="11"/>
        <v>5.4518098053159818E-5</v>
      </c>
    </row>
    <row r="406" spans="1:5" x14ac:dyDescent="0.2">
      <c r="A406" s="1">
        <v>47362</v>
      </c>
      <c r="B406">
        <v>-2.3873082378306112E-6</v>
      </c>
      <c r="C406" s="2">
        <f t="shared" si="9"/>
        <v>-2.3873082378306112E-6</v>
      </c>
      <c r="D406" s="2">
        <f t="shared" si="10"/>
        <v>-5.9684483978455199E-5</v>
      </c>
      <c r="E406" s="2">
        <f t="shared" si="11"/>
        <v>5.4909867502793971E-5</v>
      </c>
    </row>
    <row r="407" spans="1:5" x14ac:dyDescent="0.2">
      <c r="A407" s="1">
        <v>47392</v>
      </c>
      <c r="B407">
        <v>-2.3337127813340502E-6</v>
      </c>
      <c r="C407" s="2">
        <f t="shared" si="9"/>
        <v>-2.3337127813340502E-6</v>
      </c>
      <c r="D407" s="2">
        <f t="shared" si="10"/>
        <v>-5.9963888039368998E-5</v>
      </c>
      <c r="E407" s="2">
        <f t="shared" si="11"/>
        <v>5.5296462476700897E-5</v>
      </c>
    </row>
    <row r="408" spans="1:5" x14ac:dyDescent="0.2">
      <c r="A408" s="1">
        <v>47423</v>
      </c>
      <c r="B408">
        <v>-2.2886466588180268E-6</v>
      </c>
      <c r="C408" s="2">
        <f t="shared" si="9"/>
        <v>-2.2886466588180268E-6</v>
      </c>
      <c r="D408" s="2">
        <f t="shared" si="10"/>
        <v>-6.0251750071009714E-5</v>
      </c>
      <c r="E408" s="2">
        <f t="shared" si="11"/>
        <v>5.5674456753373658E-5</v>
      </c>
    </row>
    <row r="409" spans="1:5" x14ac:dyDescent="0.2">
      <c r="A409" s="1">
        <v>47453</v>
      </c>
      <c r="B409">
        <v>-2.2224384706823521E-6</v>
      </c>
      <c r="C409" s="2">
        <f t="shared" si="9"/>
        <v>-2.2224384706823521E-6</v>
      </c>
      <c r="D409" s="2">
        <f t="shared" si="10"/>
        <v>-6.0518404990216803E-5</v>
      </c>
      <c r="E409" s="2">
        <f t="shared" si="11"/>
        <v>5.6073528048852104E-5</v>
      </c>
    </row>
    <row r="410" spans="1:5" x14ac:dyDescent="0.2">
      <c r="A410" s="1">
        <v>47484</v>
      </c>
      <c r="B410">
        <v>2.0019660136210402E-6</v>
      </c>
      <c r="C410" s="2">
        <f t="shared" si="9"/>
        <v>2.0019660136210402E-6</v>
      </c>
      <c r="D410" s="2">
        <f t="shared" si="10"/>
        <v>-5.6626804739205127E-5</v>
      </c>
      <c r="E410" s="2">
        <f t="shared" si="11"/>
        <v>6.0630736766447209E-5</v>
      </c>
    </row>
    <row r="411" spans="1:5" x14ac:dyDescent="0.2">
      <c r="A411" s="1">
        <v>47515</v>
      </c>
      <c r="B411">
        <v>-1.8959896012271461E-6</v>
      </c>
      <c r="C411" s="2">
        <f t="shared" si="9"/>
        <v>-1.8959896012271461E-6</v>
      </c>
      <c r="D411" s="2">
        <f t="shared" si="10"/>
        <v>-6.0857511746500546E-5</v>
      </c>
      <c r="E411" s="2">
        <f t="shared" si="11"/>
        <v>5.7065532544046259E-5</v>
      </c>
    </row>
    <row r="412" spans="1:5" x14ac:dyDescent="0.2">
      <c r="A412" s="1">
        <v>47543</v>
      </c>
      <c r="B412">
        <v>-2.0499449515764209E-6</v>
      </c>
      <c r="C412" s="2">
        <f t="shared" si="9"/>
        <v>-2.0499449515764209E-6</v>
      </c>
      <c r="D412" s="2">
        <f t="shared" si="10"/>
        <v>-6.1344171546076322E-5</v>
      </c>
      <c r="E412" s="2">
        <f t="shared" si="11"/>
        <v>5.7244281642923477E-5</v>
      </c>
    </row>
    <row r="413" spans="1:5" x14ac:dyDescent="0.2">
      <c r="A413" s="1">
        <v>47574</v>
      </c>
      <c r="B413">
        <v>-2.0695078227203427E-6</v>
      </c>
      <c r="C413" s="2">
        <f t="shared" si="9"/>
        <v>-2.0695078227203427E-6</v>
      </c>
      <c r="D413" s="2">
        <f t="shared" si="10"/>
        <v>-6.1696397689099412E-5</v>
      </c>
      <c r="E413" s="2">
        <f t="shared" si="11"/>
        <v>5.7557382043658724E-5</v>
      </c>
    </row>
    <row r="414" spans="1:5" x14ac:dyDescent="0.2">
      <c r="A414" s="1">
        <v>47604</v>
      </c>
      <c r="B414">
        <v>-2.0685528133343191E-6</v>
      </c>
      <c r="C414" s="2">
        <f t="shared" si="9"/>
        <v>-2.0685528133343191E-6</v>
      </c>
      <c r="D414" s="2">
        <f t="shared" si="10"/>
        <v>-6.2028070412066026E-5</v>
      </c>
      <c r="E414" s="2">
        <f t="shared" si="11"/>
        <v>5.7890964785397389E-5</v>
      </c>
    </row>
    <row r="415" spans="1:5" x14ac:dyDescent="0.2">
      <c r="A415" s="1">
        <v>47635</v>
      </c>
      <c r="B415">
        <v>-2.0656971006314047E-6</v>
      </c>
      <c r="C415" s="2">
        <f t="shared" si="9"/>
        <v>-2.0656971006314047E-6</v>
      </c>
      <c r="D415" s="2">
        <f t="shared" si="10"/>
        <v>-6.235781240552603E-5</v>
      </c>
      <c r="E415" s="2">
        <f t="shared" si="11"/>
        <v>5.822641820426322E-5</v>
      </c>
    </row>
    <row r="416" spans="1:5" x14ac:dyDescent="0.2">
      <c r="A416" s="1">
        <v>47665</v>
      </c>
      <c r="B416">
        <v>-2.057429522803142E-6</v>
      </c>
      <c r="C416" s="2">
        <f t="shared" si="9"/>
        <v>-2.057429522803142E-6</v>
      </c>
      <c r="D416" s="2">
        <f t="shared" si="10"/>
        <v>-6.2682117899968645E-5</v>
      </c>
      <c r="E416" s="2">
        <f t="shared" si="11"/>
        <v>5.856725885436236E-5</v>
      </c>
    </row>
    <row r="417" spans="1:5" x14ac:dyDescent="0.2">
      <c r="A417" s="1">
        <v>47696</v>
      </c>
      <c r="B417">
        <v>-2.0452078338861488E-6</v>
      </c>
      <c r="C417" s="2">
        <f t="shared" si="9"/>
        <v>-2.0452078338861488E-6</v>
      </c>
      <c r="D417" s="2">
        <f t="shared" si="10"/>
        <v>-6.300244992401538E-5</v>
      </c>
      <c r="E417" s="2">
        <f t="shared" si="11"/>
        <v>5.8912034256243087E-5</v>
      </c>
    </row>
    <row r="418" spans="1:5" x14ac:dyDescent="0.2">
      <c r="A418" s="1">
        <v>47727</v>
      </c>
      <c r="B418">
        <v>-2.0323967903673398E-6</v>
      </c>
      <c r="C418" s="2">
        <f t="shared" si="9"/>
        <v>-2.0323967903673398E-6</v>
      </c>
      <c r="D418" s="2">
        <f t="shared" si="10"/>
        <v>-6.3322178394237914E-5</v>
      </c>
      <c r="E418" s="2">
        <f t="shared" si="11"/>
        <v>5.9257384813503239E-5</v>
      </c>
    </row>
    <row r="419" spans="1:5" x14ac:dyDescent="0.2">
      <c r="A419" s="1">
        <v>47757</v>
      </c>
      <c r="B419">
        <v>-2.0180142852846459E-6</v>
      </c>
      <c r="C419" s="2">
        <f t="shared" si="9"/>
        <v>-2.0180142852846459E-6</v>
      </c>
      <c r="D419" s="2">
        <f t="shared" si="10"/>
        <v>-6.3640326252362522E-5</v>
      </c>
      <c r="E419" s="2">
        <f t="shared" si="11"/>
        <v>5.9604297681793231E-5</v>
      </c>
    </row>
    <row r="420" spans="1:5" x14ac:dyDescent="0.2">
      <c r="A420" s="1">
        <v>47788</v>
      </c>
      <c r="B420">
        <v>-2.0033008095614785E-6</v>
      </c>
      <c r="C420" s="2">
        <f t="shared" si="9"/>
        <v>-2.0033008095614785E-6</v>
      </c>
      <c r="D420" s="2">
        <f t="shared" si="10"/>
        <v>-6.3958138929603593E-5</v>
      </c>
      <c r="E420" s="2">
        <f t="shared" si="11"/>
        <v>5.9951537310480636E-5</v>
      </c>
    </row>
    <row r="421" spans="1:5" x14ac:dyDescent="0.2">
      <c r="A421" s="1">
        <v>47818</v>
      </c>
      <c r="B421">
        <v>-1.9885318599403325E-6</v>
      </c>
      <c r="C421" s="2">
        <f t="shared" si="9"/>
        <v>-1.9885318599403325E-6</v>
      </c>
      <c r="D421" s="2">
        <f t="shared" si="10"/>
        <v>-6.4275896757496199E-5</v>
      </c>
      <c r="E421" s="2">
        <f t="shared" si="11"/>
        <v>6.029883303761553E-5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9D8AD-DDB4-49A6-A767-8632F4A18DC8}">
  <dimension ref="A1:H421"/>
  <sheetViews>
    <sheetView topLeftCell="A28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9.85546875" customWidth="1"/>
    <col min="3" max="3" width="18.7109375" customWidth="1"/>
    <col min="4" max="4" width="34" customWidth="1"/>
    <col min="5" max="5" width="33.7109375" customWidth="1"/>
    <col min="7" max="7" width="10.28515625" customWidth="1"/>
    <col min="8" max="8" width="8.42578125" customWidth="1"/>
  </cols>
  <sheetData>
    <row r="1" spans="1:8" x14ac:dyDescent="0.2">
      <c r="A1" t="s">
        <v>9</v>
      </c>
      <c r="B1" t="s">
        <v>1</v>
      </c>
      <c r="C1" t="s">
        <v>40</v>
      </c>
      <c r="D1" t="s">
        <v>41</v>
      </c>
      <c r="E1" t="s">
        <v>42</v>
      </c>
      <c r="G1" t="s">
        <v>13</v>
      </c>
      <c r="H1" t="s">
        <v>14</v>
      </c>
    </row>
    <row r="2" spans="1:8" x14ac:dyDescent="0.2">
      <c r="A2" s="1">
        <v>35065</v>
      </c>
      <c r="B2" s="2">
        <v>190200</v>
      </c>
      <c r="G2" t="s">
        <v>15</v>
      </c>
      <c r="H2" s="3">
        <f>_xlfn.FORECAST.ETS.STAT($B$2:$B$298,$A$2:$A$298,1,157,1)</f>
        <v>0.1</v>
      </c>
    </row>
    <row r="3" spans="1:8" x14ac:dyDescent="0.2">
      <c r="A3" s="1">
        <v>35096</v>
      </c>
      <c r="B3" s="2">
        <v>194200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210900</v>
      </c>
      <c r="G4" t="s">
        <v>17</v>
      </c>
      <c r="H4" s="3">
        <f>_xlfn.FORECAST.ETS.STAT($B$2:$B$298,$A$2:$A$298,3,157,1)</f>
        <v>0.89900000000000002</v>
      </c>
    </row>
    <row r="5" spans="1:8" x14ac:dyDescent="0.2">
      <c r="A5" s="1">
        <v>35156</v>
      </c>
      <c r="B5" s="2">
        <v>213300</v>
      </c>
      <c r="G5" t="s">
        <v>18</v>
      </c>
      <c r="H5" s="3">
        <f>_xlfn.FORECAST.ETS.STAT($B$2:$B$298,$A$2:$A$298,4,157,1)</f>
        <v>1.589728405701023</v>
      </c>
    </row>
    <row r="6" spans="1:8" x14ac:dyDescent="0.2">
      <c r="A6" s="1">
        <v>35186</v>
      </c>
      <c r="B6" s="2">
        <v>214400</v>
      </c>
      <c r="G6" t="s">
        <v>19</v>
      </c>
      <c r="H6" s="3">
        <f>_xlfn.FORECAST.ETS.STAT($B$2:$B$298,$A$2:$A$298,5,157,1)</f>
        <v>0.14742234412146671</v>
      </c>
    </row>
    <row r="7" spans="1:8" x14ac:dyDescent="0.2">
      <c r="A7" s="1">
        <v>35217</v>
      </c>
      <c r="B7" s="2">
        <v>209700</v>
      </c>
      <c r="G7" t="s">
        <v>20</v>
      </c>
      <c r="H7" s="3">
        <f>_xlfn.FORECAST.ETS.STAT($B$2:$B$298,$A$2:$A$298,6,157,1)</f>
        <v>18788.982164863472</v>
      </c>
    </row>
    <row r="8" spans="1:8" x14ac:dyDescent="0.2">
      <c r="A8" s="1">
        <v>35247</v>
      </c>
      <c r="B8" s="2">
        <v>199900</v>
      </c>
      <c r="G8" t="s">
        <v>21</v>
      </c>
      <c r="H8" s="3">
        <f>_xlfn.FORECAST.ETS.STAT($B$2:$B$298,$A$2:$A$298,7,157,1)</f>
        <v>24889.058675753717</v>
      </c>
    </row>
    <row r="9" spans="1:8" x14ac:dyDescent="0.2">
      <c r="A9" s="1">
        <v>35278</v>
      </c>
      <c r="B9" s="2">
        <v>184100</v>
      </c>
    </row>
    <row r="10" spans="1:8" x14ac:dyDescent="0.2">
      <c r="A10" s="1">
        <v>35309</v>
      </c>
      <c r="B10" s="2">
        <v>196500</v>
      </c>
    </row>
    <row r="11" spans="1:8" x14ac:dyDescent="0.2">
      <c r="A11" s="1">
        <v>35339</v>
      </c>
      <c r="B11" s="2">
        <v>206900</v>
      </c>
    </row>
    <row r="12" spans="1:8" x14ac:dyDescent="0.2">
      <c r="A12" s="1">
        <v>35370</v>
      </c>
      <c r="B12" s="2">
        <v>198600</v>
      </c>
    </row>
    <row r="13" spans="1:8" x14ac:dyDescent="0.2">
      <c r="A13" s="1">
        <v>35400</v>
      </c>
      <c r="B13" s="2">
        <v>170000</v>
      </c>
    </row>
    <row r="14" spans="1:8" x14ac:dyDescent="0.2">
      <c r="A14" s="1">
        <v>35431</v>
      </c>
      <c r="B14" s="2">
        <v>187500</v>
      </c>
    </row>
    <row r="15" spans="1:8" x14ac:dyDescent="0.2">
      <c r="A15" s="1">
        <v>35462</v>
      </c>
      <c r="B15" s="2">
        <v>197800</v>
      </c>
    </row>
    <row r="16" spans="1:8" x14ac:dyDescent="0.2">
      <c r="A16" s="1">
        <v>35490</v>
      </c>
      <c r="B16" s="2">
        <v>199100</v>
      </c>
    </row>
    <row r="17" spans="1:2" x14ac:dyDescent="0.2">
      <c r="A17" s="1">
        <v>35521</v>
      </c>
      <c r="B17" s="2">
        <v>200300</v>
      </c>
    </row>
    <row r="18" spans="1:2" x14ac:dyDescent="0.2">
      <c r="A18" s="1">
        <v>35551</v>
      </c>
      <c r="B18" s="2">
        <v>191400</v>
      </c>
    </row>
    <row r="19" spans="1:2" x14ac:dyDescent="0.2">
      <c r="A19" s="1">
        <v>35582</v>
      </c>
      <c r="B19" s="2">
        <v>198100</v>
      </c>
    </row>
    <row r="20" spans="1:2" x14ac:dyDescent="0.2">
      <c r="A20" s="1">
        <v>35612</v>
      </c>
      <c r="B20" s="2">
        <v>198800</v>
      </c>
    </row>
    <row r="21" spans="1:2" x14ac:dyDescent="0.2">
      <c r="A21" s="1">
        <v>35643</v>
      </c>
      <c r="B21" s="2">
        <v>188600</v>
      </c>
    </row>
    <row r="22" spans="1:2" x14ac:dyDescent="0.2">
      <c r="A22" s="1">
        <v>35674</v>
      </c>
      <c r="B22" s="2">
        <v>151800</v>
      </c>
    </row>
    <row r="23" spans="1:2" x14ac:dyDescent="0.2">
      <c r="A23" s="1">
        <v>35704</v>
      </c>
      <c r="B23" s="2">
        <v>142100</v>
      </c>
    </row>
    <row r="24" spans="1:2" x14ac:dyDescent="0.2">
      <c r="A24" s="1">
        <v>35735</v>
      </c>
      <c r="B24" s="2">
        <v>142600</v>
      </c>
    </row>
    <row r="25" spans="1:2" x14ac:dyDescent="0.2">
      <c r="A25" s="1">
        <v>35765</v>
      </c>
      <c r="B25" s="2">
        <v>121800</v>
      </c>
    </row>
    <row r="26" spans="1:2" x14ac:dyDescent="0.2">
      <c r="A26" s="1">
        <v>35796</v>
      </c>
      <c r="B26" s="2">
        <v>129400</v>
      </c>
    </row>
    <row r="27" spans="1:2" x14ac:dyDescent="0.2">
      <c r="A27" s="1">
        <v>35827</v>
      </c>
      <c r="B27" s="2">
        <v>146000</v>
      </c>
    </row>
    <row r="28" spans="1:2" x14ac:dyDescent="0.2">
      <c r="A28" s="1">
        <v>35855</v>
      </c>
      <c r="B28" s="2">
        <v>134100</v>
      </c>
    </row>
    <row r="29" spans="1:2" x14ac:dyDescent="0.2">
      <c r="A29" s="1">
        <v>35886</v>
      </c>
      <c r="B29" s="2">
        <v>122200</v>
      </c>
    </row>
    <row r="30" spans="1:2" x14ac:dyDescent="0.2">
      <c r="A30" s="1">
        <v>35916</v>
      </c>
      <c r="B30" s="2">
        <v>119300</v>
      </c>
    </row>
    <row r="31" spans="1:2" x14ac:dyDescent="0.2">
      <c r="A31" s="1">
        <v>35947</v>
      </c>
      <c r="B31" s="2">
        <v>128200</v>
      </c>
    </row>
    <row r="32" spans="1:2" x14ac:dyDescent="0.2">
      <c r="A32" s="1">
        <v>35977</v>
      </c>
      <c r="B32" s="2">
        <v>98840</v>
      </c>
    </row>
    <row r="33" spans="1:2" x14ac:dyDescent="0.2">
      <c r="A33" s="1">
        <v>36008</v>
      </c>
      <c r="B33" s="2">
        <v>90410</v>
      </c>
    </row>
    <row r="34" spans="1:2" x14ac:dyDescent="0.2">
      <c r="A34" s="1">
        <v>36039</v>
      </c>
      <c r="B34" s="2">
        <v>59910</v>
      </c>
    </row>
    <row r="35" spans="1:2" x14ac:dyDescent="0.2">
      <c r="A35" s="1">
        <v>36069</v>
      </c>
      <c r="B35" s="2">
        <v>82830</v>
      </c>
    </row>
    <row r="36" spans="1:2" x14ac:dyDescent="0.2">
      <c r="A36" s="1">
        <v>36100</v>
      </c>
      <c r="B36" s="2">
        <v>89270</v>
      </c>
    </row>
    <row r="37" spans="1:2" x14ac:dyDescent="0.2">
      <c r="A37" s="1">
        <v>36130</v>
      </c>
      <c r="B37" s="2">
        <v>61240</v>
      </c>
    </row>
    <row r="38" spans="1:2" x14ac:dyDescent="0.2">
      <c r="A38" s="1">
        <v>36161</v>
      </c>
      <c r="B38" s="2">
        <v>57500</v>
      </c>
    </row>
    <row r="39" spans="1:2" x14ac:dyDescent="0.2">
      <c r="A39" s="1">
        <v>36192</v>
      </c>
      <c r="B39" s="2">
        <v>92790</v>
      </c>
    </row>
    <row r="40" spans="1:2" x14ac:dyDescent="0.2">
      <c r="A40" s="1">
        <v>36220</v>
      </c>
      <c r="B40" s="2">
        <v>92790</v>
      </c>
    </row>
    <row r="41" spans="1:2" x14ac:dyDescent="0.2">
      <c r="A41" s="1">
        <v>36251</v>
      </c>
      <c r="B41" s="2">
        <v>107000</v>
      </c>
    </row>
    <row r="42" spans="1:2" x14ac:dyDescent="0.2">
      <c r="A42" s="1">
        <v>36281</v>
      </c>
      <c r="B42" s="2">
        <v>81670</v>
      </c>
    </row>
    <row r="43" spans="1:2" x14ac:dyDescent="0.2">
      <c r="A43" s="1">
        <v>36312</v>
      </c>
      <c r="B43" s="2">
        <v>55460</v>
      </c>
    </row>
    <row r="44" spans="1:2" x14ac:dyDescent="0.2">
      <c r="A44" s="1">
        <v>36342</v>
      </c>
      <c r="B44" s="2">
        <v>40230</v>
      </c>
    </row>
    <row r="45" spans="1:2" x14ac:dyDescent="0.2">
      <c r="A45" s="1">
        <v>36373</v>
      </c>
      <c r="B45" s="2">
        <v>41740</v>
      </c>
    </row>
    <row r="46" spans="1:2" x14ac:dyDescent="0.2">
      <c r="A46" s="1">
        <v>36404</v>
      </c>
      <c r="B46" s="2">
        <v>46820</v>
      </c>
    </row>
    <row r="47" spans="1:2" x14ac:dyDescent="0.2">
      <c r="A47" s="1">
        <v>36434</v>
      </c>
      <c r="B47" s="2">
        <v>71680</v>
      </c>
    </row>
    <row r="48" spans="1:2" x14ac:dyDescent="0.2">
      <c r="A48" s="1">
        <v>36465</v>
      </c>
      <c r="B48" s="2">
        <v>51630</v>
      </c>
    </row>
    <row r="49" spans="1:2" x14ac:dyDescent="0.2">
      <c r="A49" s="1">
        <v>36495</v>
      </c>
      <c r="B49" s="2">
        <v>49990</v>
      </c>
    </row>
    <row r="50" spans="1:2" x14ac:dyDescent="0.2">
      <c r="A50" s="1">
        <v>36526</v>
      </c>
      <c r="B50" s="2">
        <v>63450</v>
      </c>
    </row>
    <row r="51" spans="1:2" x14ac:dyDescent="0.2">
      <c r="A51" s="1">
        <v>36557</v>
      </c>
      <c r="B51" s="2">
        <v>63270</v>
      </c>
    </row>
    <row r="52" spans="1:2" x14ac:dyDescent="0.2">
      <c r="A52" s="1">
        <v>36586</v>
      </c>
      <c r="B52" s="2">
        <v>34900</v>
      </c>
    </row>
    <row r="53" spans="1:2" x14ac:dyDescent="0.2">
      <c r="A53" s="1">
        <v>36617</v>
      </c>
      <c r="B53" s="2">
        <v>33260</v>
      </c>
    </row>
    <row r="54" spans="1:2" x14ac:dyDescent="0.2">
      <c r="A54" s="1">
        <v>36647</v>
      </c>
      <c r="B54" s="2">
        <v>44590</v>
      </c>
    </row>
    <row r="55" spans="1:2" x14ac:dyDescent="0.2">
      <c r="A55" s="1">
        <v>36678</v>
      </c>
      <c r="B55" s="2">
        <v>50130</v>
      </c>
    </row>
    <row r="56" spans="1:2" x14ac:dyDescent="0.2">
      <c r="A56" s="1">
        <v>36708</v>
      </c>
      <c r="B56" s="2">
        <v>47080</v>
      </c>
    </row>
    <row r="57" spans="1:2" x14ac:dyDescent="0.2">
      <c r="A57" s="1">
        <v>36739</v>
      </c>
      <c r="B57" s="2">
        <v>53560</v>
      </c>
    </row>
    <row r="58" spans="1:2" x14ac:dyDescent="0.2">
      <c r="A58" s="1">
        <v>36770</v>
      </c>
      <c r="B58" s="2">
        <v>48030</v>
      </c>
    </row>
    <row r="59" spans="1:2" x14ac:dyDescent="0.2">
      <c r="A59" s="1">
        <v>36800</v>
      </c>
      <c r="B59" s="2">
        <v>41250</v>
      </c>
    </row>
    <row r="60" spans="1:2" x14ac:dyDescent="0.2">
      <c r="A60" s="1">
        <v>36831</v>
      </c>
      <c r="B60" s="2">
        <v>40420</v>
      </c>
    </row>
    <row r="61" spans="1:2" x14ac:dyDescent="0.2">
      <c r="A61" s="1">
        <v>36861</v>
      </c>
      <c r="B61" s="2">
        <v>41440</v>
      </c>
    </row>
    <row r="62" spans="1:2" x14ac:dyDescent="0.2">
      <c r="A62" s="1">
        <v>36892</v>
      </c>
      <c r="B62" s="2">
        <v>50660</v>
      </c>
    </row>
    <row r="63" spans="1:2" x14ac:dyDescent="0.2">
      <c r="A63" s="1">
        <v>36923</v>
      </c>
      <c r="B63" s="2">
        <v>60120</v>
      </c>
    </row>
    <row r="64" spans="1:2" x14ac:dyDescent="0.2">
      <c r="A64" s="1">
        <v>36951</v>
      </c>
      <c r="B64" s="2">
        <v>71640</v>
      </c>
    </row>
    <row r="65" spans="1:2" x14ac:dyDescent="0.2">
      <c r="A65" s="1">
        <v>36982</v>
      </c>
      <c r="B65" s="2">
        <v>35290</v>
      </c>
    </row>
    <row r="66" spans="1:2" x14ac:dyDescent="0.2">
      <c r="A66" s="1">
        <v>37012</v>
      </c>
      <c r="B66" s="2">
        <v>45650</v>
      </c>
    </row>
    <row r="67" spans="1:2" x14ac:dyDescent="0.2">
      <c r="A67" s="1">
        <v>37043</v>
      </c>
      <c r="B67" s="2">
        <v>66770</v>
      </c>
    </row>
    <row r="68" spans="1:2" x14ac:dyDescent="0.2">
      <c r="A68" s="1">
        <v>37073</v>
      </c>
      <c r="B68" s="2">
        <v>66820</v>
      </c>
    </row>
    <row r="69" spans="1:2" x14ac:dyDescent="0.2">
      <c r="A69" s="1">
        <v>37104</v>
      </c>
      <c r="B69" s="2">
        <v>75500</v>
      </c>
    </row>
    <row r="70" spans="1:2" x14ac:dyDescent="0.2">
      <c r="A70" s="1">
        <v>37135</v>
      </c>
      <c r="B70" s="2">
        <v>40660</v>
      </c>
    </row>
    <row r="71" spans="1:2" x14ac:dyDescent="0.2">
      <c r="A71" s="1">
        <v>37165</v>
      </c>
      <c r="B71" s="2">
        <v>24230</v>
      </c>
    </row>
    <row r="72" spans="1:2" x14ac:dyDescent="0.2">
      <c r="A72" s="1">
        <v>37196</v>
      </c>
      <c r="B72" s="2">
        <v>26610</v>
      </c>
    </row>
    <row r="73" spans="1:2" x14ac:dyDescent="0.2">
      <c r="A73" s="1">
        <v>37226</v>
      </c>
      <c r="B73" s="2">
        <v>26840</v>
      </c>
    </row>
    <row r="74" spans="1:2" x14ac:dyDescent="0.2">
      <c r="A74" s="1">
        <v>37257</v>
      </c>
      <c r="B74" s="2">
        <v>24840</v>
      </c>
    </row>
    <row r="75" spans="1:2" x14ac:dyDescent="0.2">
      <c r="A75" s="1">
        <v>37288</v>
      </c>
      <c r="B75" s="2">
        <v>26350</v>
      </c>
    </row>
    <row r="76" spans="1:2" x14ac:dyDescent="0.2">
      <c r="A76" s="1">
        <v>37316</v>
      </c>
      <c r="B76" s="2">
        <v>35500</v>
      </c>
    </row>
    <row r="77" spans="1:2" x14ac:dyDescent="0.2">
      <c r="A77" s="1">
        <v>37347</v>
      </c>
      <c r="B77" s="2">
        <v>36980</v>
      </c>
    </row>
    <row r="78" spans="1:2" x14ac:dyDescent="0.2">
      <c r="A78" s="1">
        <v>37377</v>
      </c>
      <c r="B78" s="2">
        <v>55370</v>
      </c>
    </row>
    <row r="79" spans="1:2" x14ac:dyDescent="0.2">
      <c r="A79" s="1">
        <v>37408</v>
      </c>
      <c r="B79" s="2">
        <v>48100</v>
      </c>
    </row>
    <row r="80" spans="1:2" x14ac:dyDescent="0.2">
      <c r="A80" s="1">
        <v>37438</v>
      </c>
      <c r="B80" s="2">
        <v>56290</v>
      </c>
    </row>
    <row r="81" spans="1:2" x14ac:dyDescent="0.2">
      <c r="A81" s="1">
        <v>37469</v>
      </c>
      <c r="B81" s="2">
        <v>35150</v>
      </c>
    </row>
    <row r="82" spans="1:2" x14ac:dyDescent="0.2">
      <c r="A82" s="1">
        <v>37500</v>
      </c>
      <c r="B82" s="2">
        <v>42070</v>
      </c>
    </row>
    <row r="83" spans="1:2" x14ac:dyDescent="0.2">
      <c r="A83" s="1">
        <v>37530</v>
      </c>
      <c r="B83" s="2">
        <v>53710</v>
      </c>
    </row>
    <row r="84" spans="1:2" x14ac:dyDescent="0.2">
      <c r="A84" s="1">
        <v>37561</v>
      </c>
      <c r="B84" s="2">
        <v>49950</v>
      </c>
    </row>
    <row r="85" spans="1:2" x14ac:dyDescent="0.2">
      <c r="A85" s="1">
        <v>37591</v>
      </c>
      <c r="B85" s="2">
        <v>57040</v>
      </c>
    </row>
    <row r="86" spans="1:2" x14ac:dyDescent="0.2">
      <c r="A86" s="1">
        <v>37622</v>
      </c>
      <c r="B86" s="2">
        <v>83460</v>
      </c>
    </row>
    <row r="87" spans="1:2" x14ac:dyDescent="0.2">
      <c r="A87" s="1">
        <v>37653</v>
      </c>
      <c r="B87" s="2">
        <v>85200</v>
      </c>
    </row>
    <row r="88" spans="1:2" x14ac:dyDescent="0.2">
      <c r="A88" s="1">
        <v>37681</v>
      </c>
      <c r="B88" s="2">
        <v>89840</v>
      </c>
    </row>
    <row r="89" spans="1:2" x14ac:dyDescent="0.2">
      <c r="A89" s="1">
        <v>37712</v>
      </c>
      <c r="B89" s="2">
        <v>73550</v>
      </c>
    </row>
    <row r="90" spans="1:2" x14ac:dyDescent="0.2">
      <c r="A90" s="1">
        <v>37742</v>
      </c>
      <c r="B90" s="2">
        <v>70550</v>
      </c>
    </row>
    <row r="91" spans="1:2" x14ac:dyDescent="0.2">
      <c r="A91" s="1">
        <v>37773</v>
      </c>
      <c r="B91" s="2">
        <v>91150</v>
      </c>
    </row>
    <row r="92" spans="1:2" x14ac:dyDescent="0.2">
      <c r="A92" s="1">
        <v>37803</v>
      </c>
      <c r="B92" s="2">
        <v>83140</v>
      </c>
    </row>
    <row r="93" spans="1:2" x14ac:dyDescent="0.2">
      <c r="A93" s="1">
        <v>37834</v>
      </c>
      <c r="B93" s="2">
        <v>100100</v>
      </c>
    </row>
    <row r="94" spans="1:2" x14ac:dyDescent="0.2">
      <c r="A94" s="1">
        <v>37865</v>
      </c>
      <c r="B94" s="2">
        <v>102600</v>
      </c>
    </row>
    <row r="95" spans="1:2" x14ac:dyDescent="0.2">
      <c r="A95" s="1">
        <v>37895</v>
      </c>
      <c r="B95" s="2">
        <v>81170</v>
      </c>
    </row>
    <row r="96" spans="1:2" x14ac:dyDescent="0.2">
      <c r="A96" s="1">
        <v>37926</v>
      </c>
      <c r="B96" s="2">
        <v>46900</v>
      </c>
    </row>
    <row r="97" spans="1:2" x14ac:dyDescent="0.2">
      <c r="A97" s="1">
        <v>37956</v>
      </c>
      <c r="B97" s="2">
        <v>65460</v>
      </c>
    </row>
    <row r="98" spans="1:2" x14ac:dyDescent="0.2">
      <c r="A98" s="1">
        <v>37987</v>
      </c>
      <c r="B98" s="2">
        <v>110600</v>
      </c>
    </row>
    <row r="99" spans="1:2" x14ac:dyDescent="0.2">
      <c r="A99" s="1">
        <v>38018</v>
      </c>
      <c r="B99" s="2">
        <v>124900</v>
      </c>
    </row>
    <row r="100" spans="1:2" x14ac:dyDescent="0.2">
      <c r="A100" s="1">
        <v>38047</v>
      </c>
      <c r="B100" s="2">
        <v>114300</v>
      </c>
    </row>
    <row r="101" spans="1:2" x14ac:dyDescent="0.2">
      <c r="A101" s="1">
        <v>38078</v>
      </c>
      <c r="B101" s="2">
        <v>115100</v>
      </c>
    </row>
    <row r="102" spans="1:2" x14ac:dyDescent="0.2">
      <c r="A102" s="1">
        <v>38108</v>
      </c>
      <c r="B102" s="2">
        <v>139600</v>
      </c>
    </row>
    <row r="103" spans="1:2" x14ac:dyDescent="0.2">
      <c r="A103" s="1">
        <v>38139</v>
      </c>
      <c r="B103" s="2">
        <v>128600</v>
      </c>
    </row>
    <row r="104" spans="1:2" x14ac:dyDescent="0.2">
      <c r="A104" s="1">
        <v>38169</v>
      </c>
      <c r="B104" s="2">
        <v>136800</v>
      </c>
    </row>
    <row r="105" spans="1:2" x14ac:dyDescent="0.2">
      <c r="A105" s="1">
        <v>38200</v>
      </c>
      <c r="B105" s="2">
        <v>129100</v>
      </c>
    </row>
    <row r="106" spans="1:2" x14ac:dyDescent="0.2">
      <c r="A106" s="1">
        <v>38231</v>
      </c>
      <c r="B106" s="2">
        <v>132500</v>
      </c>
    </row>
    <row r="107" spans="1:2" x14ac:dyDescent="0.2">
      <c r="A107" s="1">
        <v>38261</v>
      </c>
      <c r="B107" s="2">
        <v>135400</v>
      </c>
    </row>
    <row r="108" spans="1:2" x14ac:dyDescent="0.2">
      <c r="A108" s="1">
        <v>38292</v>
      </c>
      <c r="B108" s="2">
        <v>95900</v>
      </c>
    </row>
    <row r="109" spans="1:2" x14ac:dyDescent="0.2">
      <c r="A109" s="1">
        <v>38322</v>
      </c>
      <c r="B109" s="2">
        <v>109100</v>
      </c>
    </row>
    <row r="110" spans="1:2" x14ac:dyDescent="0.2">
      <c r="A110" s="1">
        <v>38353</v>
      </c>
      <c r="B110" s="2">
        <v>137800</v>
      </c>
    </row>
    <row r="111" spans="1:2" x14ac:dyDescent="0.2">
      <c r="A111" s="1">
        <v>38384</v>
      </c>
      <c r="B111" s="2">
        <v>148900</v>
      </c>
    </row>
    <row r="112" spans="1:2" x14ac:dyDescent="0.2">
      <c r="A112" s="1">
        <v>38412</v>
      </c>
      <c r="B112" s="2">
        <v>168200</v>
      </c>
    </row>
    <row r="113" spans="1:2" x14ac:dyDescent="0.2">
      <c r="A113" s="1">
        <v>38443</v>
      </c>
      <c r="B113" s="2">
        <v>172800</v>
      </c>
    </row>
    <row r="114" spans="1:2" x14ac:dyDescent="0.2">
      <c r="A114" s="1">
        <v>38473</v>
      </c>
      <c r="B114" s="2">
        <v>127800</v>
      </c>
    </row>
    <row r="115" spans="1:2" x14ac:dyDescent="0.2">
      <c r="A115" s="1">
        <v>38504</v>
      </c>
      <c r="B115" s="2">
        <v>134200</v>
      </c>
    </row>
    <row r="116" spans="1:2" x14ac:dyDescent="0.2">
      <c r="A116" s="1">
        <v>38534</v>
      </c>
      <c r="B116" s="2">
        <v>127300</v>
      </c>
    </row>
    <row r="117" spans="1:2" x14ac:dyDescent="0.2">
      <c r="A117" s="1">
        <v>38565</v>
      </c>
      <c r="B117" s="2">
        <v>123700</v>
      </c>
    </row>
    <row r="118" spans="1:2" x14ac:dyDescent="0.2">
      <c r="A118" s="1">
        <v>38596</v>
      </c>
      <c r="B118" s="2">
        <v>156000</v>
      </c>
    </row>
    <row r="119" spans="1:2" x14ac:dyDescent="0.2">
      <c r="A119" s="1">
        <v>38626</v>
      </c>
      <c r="B119" s="2">
        <v>175200</v>
      </c>
    </row>
    <row r="120" spans="1:2" x14ac:dyDescent="0.2">
      <c r="A120" s="1">
        <v>38657</v>
      </c>
      <c r="B120" s="2">
        <v>168200</v>
      </c>
    </row>
    <row r="121" spans="1:2" x14ac:dyDescent="0.2">
      <c r="A121" s="1">
        <v>38687</v>
      </c>
      <c r="B121" s="2">
        <v>143200</v>
      </c>
    </row>
    <row r="122" spans="1:2" x14ac:dyDescent="0.2">
      <c r="A122" s="1">
        <v>38718</v>
      </c>
      <c r="B122" s="2">
        <v>173400</v>
      </c>
    </row>
    <row r="123" spans="1:2" x14ac:dyDescent="0.2">
      <c r="A123" s="1">
        <v>38749</v>
      </c>
      <c r="B123" s="2">
        <v>183300</v>
      </c>
    </row>
    <row r="124" spans="1:2" x14ac:dyDescent="0.2">
      <c r="A124" s="1">
        <v>38777</v>
      </c>
      <c r="B124" s="2">
        <v>186700</v>
      </c>
    </row>
    <row r="125" spans="1:2" x14ac:dyDescent="0.2">
      <c r="A125" s="1">
        <v>38808</v>
      </c>
      <c r="B125" s="2">
        <v>179500</v>
      </c>
    </row>
    <row r="126" spans="1:2" x14ac:dyDescent="0.2">
      <c r="A126" s="1">
        <v>38838</v>
      </c>
      <c r="B126" s="2">
        <v>158400</v>
      </c>
    </row>
    <row r="127" spans="1:2" x14ac:dyDescent="0.2">
      <c r="A127" s="1">
        <v>38869</v>
      </c>
      <c r="B127" s="2">
        <v>174600</v>
      </c>
    </row>
    <row r="128" spans="1:2" x14ac:dyDescent="0.2">
      <c r="A128" s="1">
        <v>38899</v>
      </c>
      <c r="B128" s="2">
        <v>171800</v>
      </c>
    </row>
    <row r="129" spans="1:2" x14ac:dyDescent="0.2">
      <c r="A129" s="1">
        <v>38930</v>
      </c>
      <c r="B129" s="2">
        <v>183200</v>
      </c>
    </row>
    <row r="130" spans="1:2" x14ac:dyDescent="0.2">
      <c r="A130" s="1">
        <v>38961</v>
      </c>
      <c r="B130" s="2">
        <v>171900</v>
      </c>
    </row>
    <row r="131" spans="1:2" x14ac:dyDescent="0.2">
      <c r="A131" s="1">
        <v>38991</v>
      </c>
      <c r="B131" s="2">
        <v>172900</v>
      </c>
    </row>
    <row r="132" spans="1:2" x14ac:dyDescent="0.2">
      <c r="A132" s="1">
        <v>39022</v>
      </c>
      <c r="B132" s="2">
        <v>170900</v>
      </c>
    </row>
    <row r="133" spans="1:2" x14ac:dyDescent="0.2">
      <c r="A133" s="1">
        <v>39052</v>
      </c>
      <c r="B133" s="2">
        <v>161700</v>
      </c>
    </row>
    <row r="134" spans="1:2" x14ac:dyDescent="0.2">
      <c r="A134" s="1">
        <v>39083</v>
      </c>
      <c r="B134" s="2">
        <v>163000</v>
      </c>
    </row>
    <row r="135" spans="1:2" x14ac:dyDescent="0.2">
      <c r="A135" s="1">
        <v>39114</v>
      </c>
      <c r="B135" s="2">
        <v>169700</v>
      </c>
    </row>
    <row r="136" spans="1:2" x14ac:dyDescent="0.2">
      <c r="A136" s="1">
        <v>39142</v>
      </c>
      <c r="B136" s="2">
        <v>194700</v>
      </c>
    </row>
    <row r="137" spans="1:2" x14ac:dyDescent="0.2">
      <c r="A137" s="1">
        <v>39173</v>
      </c>
      <c r="B137" s="2">
        <v>195900</v>
      </c>
    </row>
    <row r="138" spans="1:2" x14ac:dyDescent="0.2">
      <c r="A138" s="1">
        <v>39203</v>
      </c>
      <c r="B138" s="2">
        <v>181300</v>
      </c>
    </row>
    <row r="139" spans="1:2" x14ac:dyDescent="0.2">
      <c r="A139" s="1">
        <v>39234</v>
      </c>
      <c r="B139" s="2">
        <v>191400</v>
      </c>
    </row>
    <row r="140" spans="1:2" x14ac:dyDescent="0.2">
      <c r="A140" s="1">
        <v>39264</v>
      </c>
      <c r="B140" s="2">
        <v>195000</v>
      </c>
    </row>
    <row r="141" spans="1:2" x14ac:dyDescent="0.2">
      <c r="A141" s="1">
        <v>39295</v>
      </c>
      <c r="B141" s="2">
        <v>201800</v>
      </c>
    </row>
    <row r="142" spans="1:2" x14ac:dyDescent="0.2">
      <c r="A142" s="1">
        <v>39326</v>
      </c>
      <c r="B142" s="2">
        <v>205300</v>
      </c>
    </row>
    <row r="143" spans="1:2" x14ac:dyDescent="0.2">
      <c r="A143" s="1">
        <v>39356</v>
      </c>
      <c r="B143" s="2">
        <v>215700</v>
      </c>
    </row>
    <row r="144" spans="1:2" x14ac:dyDescent="0.2">
      <c r="A144" s="1">
        <v>39387</v>
      </c>
      <c r="B144" s="2">
        <v>205700</v>
      </c>
    </row>
    <row r="145" spans="1:2" x14ac:dyDescent="0.2">
      <c r="A145" s="1">
        <v>39417</v>
      </c>
      <c r="B145" s="2">
        <v>193800</v>
      </c>
    </row>
    <row r="146" spans="1:2" x14ac:dyDescent="0.2">
      <c r="A146" s="1">
        <v>39448</v>
      </c>
      <c r="B146" s="2">
        <v>186200</v>
      </c>
    </row>
    <row r="147" spans="1:2" x14ac:dyDescent="0.2">
      <c r="A147" s="1">
        <v>39479</v>
      </c>
      <c r="B147" s="2">
        <v>196000</v>
      </c>
    </row>
    <row r="148" spans="1:2" x14ac:dyDescent="0.2">
      <c r="A148" s="1">
        <v>39508</v>
      </c>
      <c r="B148" s="2">
        <v>205100</v>
      </c>
    </row>
    <row r="149" spans="1:2" x14ac:dyDescent="0.2">
      <c r="A149" s="1">
        <v>39539</v>
      </c>
      <c r="B149" s="2">
        <v>203200</v>
      </c>
    </row>
    <row r="150" spans="1:2" x14ac:dyDescent="0.2">
      <c r="A150" s="1">
        <v>39569</v>
      </c>
      <c r="B150" s="2">
        <v>214300</v>
      </c>
    </row>
    <row r="151" spans="1:2" x14ac:dyDescent="0.2">
      <c r="A151" s="1">
        <v>39600</v>
      </c>
      <c r="B151" s="2">
        <v>215400</v>
      </c>
    </row>
    <row r="152" spans="1:2" x14ac:dyDescent="0.2">
      <c r="A152" s="1">
        <v>39630</v>
      </c>
      <c r="B152" s="2">
        <v>215300</v>
      </c>
    </row>
    <row r="153" spans="1:2" x14ac:dyDescent="0.2">
      <c r="A153" s="1">
        <v>39661</v>
      </c>
      <c r="B153" s="2">
        <v>218900</v>
      </c>
    </row>
    <row r="154" spans="1:2" x14ac:dyDescent="0.2">
      <c r="A154" s="1">
        <v>39692</v>
      </c>
      <c r="B154" s="2">
        <v>218600</v>
      </c>
    </row>
    <row r="155" spans="1:2" x14ac:dyDescent="0.2">
      <c r="A155" s="1">
        <v>39722</v>
      </c>
      <c r="B155" s="2">
        <v>213500</v>
      </c>
    </row>
    <row r="156" spans="1:2" x14ac:dyDescent="0.2">
      <c r="A156" s="1">
        <v>39753</v>
      </c>
      <c r="B156" s="2">
        <v>209400</v>
      </c>
    </row>
    <row r="157" spans="1:2" x14ac:dyDescent="0.2">
      <c r="A157" s="1">
        <v>39783</v>
      </c>
      <c r="B157" s="2">
        <v>208100</v>
      </c>
    </row>
    <row r="158" spans="1:2" x14ac:dyDescent="0.2">
      <c r="A158" s="1">
        <v>39814</v>
      </c>
      <c r="B158" s="2">
        <v>202600</v>
      </c>
    </row>
    <row r="159" spans="1:2" x14ac:dyDescent="0.2">
      <c r="A159" s="1">
        <v>39845</v>
      </c>
      <c r="B159" s="2">
        <v>211800</v>
      </c>
    </row>
    <row r="160" spans="1:2" x14ac:dyDescent="0.2">
      <c r="A160" s="1">
        <v>39873</v>
      </c>
      <c r="B160" s="2">
        <v>217100</v>
      </c>
    </row>
    <row r="161" spans="1:2" x14ac:dyDescent="0.2">
      <c r="A161" s="1">
        <v>39904</v>
      </c>
      <c r="B161" s="2">
        <v>217300</v>
      </c>
    </row>
    <row r="162" spans="1:2" x14ac:dyDescent="0.2">
      <c r="A162" s="1">
        <v>39934</v>
      </c>
      <c r="B162" s="2">
        <v>215400</v>
      </c>
    </row>
    <row r="163" spans="1:2" x14ac:dyDescent="0.2">
      <c r="A163" s="1">
        <v>39965</v>
      </c>
      <c r="B163" s="2">
        <v>212300</v>
      </c>
    </row>
    <row r="164" spans="1:2" x14ac:dyDescent="0.2">
      <c r="A164" s="1">
        <v>39995</v>
      </c>
      <c r="B164" s="2">
        <v>210000</v>
      </c>
    </row>
    <row r="165" spans="1:2" x14ac:dyDescent="0.2">
      <c r="A165" s="1">
        <v>40026</v>
      </c>
      <c r="B165" s="2">
        <v>210900</v>
      </c>
    </row>
    <row r="166" spans="1:2" x14ac:dyDescent="0.2">
      <c r="A166" s="1">
        <v>40057</v>
      </c>
      <c r="B166" s="2">
        <v>212200</v>
      </c>
    </row>
    <row r="167" spans="1:2" x14ac:dyDescent="0.2">
      <c r="A167" s="1">
        <v>40087</v>
      </c>
      <c r="B167" s="2">
        <v>204000</v>
      </c>
    </row>
    <row r="168" spans="1:2" x14ac:dyDescent="0.2">
      <c r="A168" s="1">
        <v>40118</v>
      </c>
      <c r="B168" s="2">
        <v>192300</v>
      </c>
    </row>
    <row r="169" spans="1:2" x14ac:dyDescent="0.2">
      <c r="A169" s="1">
        <v>40148</v>
      </c>
      <c r="B169" s="2">
        <v>190800</v>
      </c>
    </row>
    <row r="170" spans="1:2" x14ac:dyDescent="0.2">
      <c r="A170" s="1">
        <v>40179</v>
      </c>
      <c r="B170" s="2">
        <v>198000</v>
      </c>
    </row>
    <row r="171" spans="1:2" x14ac:dyDescent="0.2">
      <c r="A171" s="1">
        <v>40210</v>
      </c>
      <c r="B171" s="2">
        <v>229700</v>
      </c>
    </row>
    <row r="172" spans="1:2" x14ac:dyDescent="0.2">
      <c r="A172" s="1">
        <v>40238</v>
      </c>
      <c r="B172" s="2">
        <v>229700</v>
      </c>
    </row>
    <row r="173" spans="1:2" x14ac:dyDescent="0.2">
      <c r="A173" s="1">
        <v>40269</v>
      </c>
      <c r="B173" s="2">
        <v>150400</v>
      </c>
    </row>
    <row r="174" spans="1:2" x14ac:dyDescent="0.2">
      <c r="A174" s="1">
        <v>40299</v>
      </c>
      <c r="B174" s="2">
        <v>145200</v>
      </c>
    </row>
    <row r="175" spans="1:2" x14ac:dyDescent="0.2">
      <c r="A175" s="1">
        <v>40330</v>
      </c>
      <c r="B175" s="2">
        <v>120000</v>
      </c>
    </row>
    <row r="176" spans="1:2" x14ac:dyDescent="0.2">
      <c r="A176" s="1">
        <v>40360</v>
      </c>
      <c r="B176" s="2">
        <v>112500</v>
      </c>
    </row>
    <row r="177" spans="1:2" x14ac:dyDescent="0.2">
      <c r="A177" s="1">
        <v>40391</v>
      </c>
      <c r="B177" s="2">
        <v>124700</v>
      </c>
    </row>
    <row r="178" spans="1:2" x14ac:dyDescent="0.2">
      <c r="A178" s="1">
        <v>40422</v>
      </c>
      <c r="B178" s="2">
        <v>150500</v>
      </c>
    </row>
    <row r="179" spans="1:2" x14ac:dyDescent="0.2">
      <c r="A179" s="1">
        <v>40452</v>
      </c>
      <c r="B179" s="2">
        <v>175000</v>
      </c>
    </row>
    <row r="180" spans="1:2" x14ac:dyDescent="0.2">
      <c r="A180" s="1">
        <v>40483</v>
      </c>
      <c r="B180" s="2">
        <v>217600</v>
      </c>
    </row>
    <row r="181" spans="1:2" x14ac:dyDescent="0.2">
      <c r="A181" s="1">
        <v>40513</v>
      </c>
      <c r="B181" s="2">
        <v>235200</v>
      </c>
    </row>
    <row r="182" spans="1:2" x14ac:dyDescent="0.2">
      <c r="A182" s="1">
        <v>40544</v>
      </c>
      <c r="B182" s="2">
        <v>226500</v>
      </c>
    </row>
    <row r="183" spans="1:2" x14ac:dyDescent="0.2">
      <c r="A183" s="1">
        <v>40575</v>
      </c>
      <c r="B183" s="2">
        <v>156400</v>
      </c>
    </row>
    <row r="184" spans="1:2" x14ac:dyDescent="0.2">
      <c r="A184" s="1">
        <v>40603</v>
      </c>
      <c r="B184" s="2">
        <v>173800</v>
      </c>
    </row>
    <row r="185" spans="1:2" x14ac:dyDescent="0.2">
      <c r="A185" s="1">
        <v>40634</v>
      </c>
      <c r="B185" s="2">
        <v>124300</v>
      </c>
    </row>
    <row r="186" spans="1:2" x14ac:dyDescent="0.2">
      <c r="A186" s="1">
        <v>40664</v>
      </c>
      <c r="B186" s="2">
        <v>128700</v>
      </c>
    </row>
    <row r="187" spans="1:2" x14ac:dyDescent="0.2">
      <c r="A187" s="1">
        <v>40695</v>
      </c>
      <c r="B187" s="2">
        <v>131000</v>
      </c>
    </row>
    <row r="188" spans="1:2" x14ac:dyDescent="0.2">
      <c r="A188" s="1">
        <v>40725</v>
      </c>
      <c r="B188" s="2">
        <v>152800</v>
      </c>
    </row>
    <row r="189" spans="1:2" x14ac:dyDescent="0.2">
      <c r="A189" s="1">
        <v>40756</v>
      </c>
      <c r="B189" s="2">
        <v>123100</v>
      </c>
    </row>
    <row r="190" spans="1:2" x14ac:dyDescent="0.2">
      <c r="A190" s="1">
        <v>40787</v>
      </c>
      <c r="B190" s="2">
        <v>119800</v>
      </c>
    </row>
    <row r="191" spans="1:2" x14ac:dyDescent="0.2">
      <c r="A191" s="1">
        <v>40817</v>
      </c>
      <c r="B191" s="2">
        <v>80350</v>
      </c>
    </row>
    <row r="192" spans="1:2" x14ac:dyDescent="0.2">
      <c r="A192" s="1">
        <v>40848</v>
      </c>
      <c r="B192" s="2">
        <v>73350</v>
      </c>
    </row>
    <row r="193" spans="1:2" x14ac:dyDescent="0.2">
      <c r="A193" s="1">
        <v>40878</v>
      </c>
      <c r="B193" s="2">
        <v>73710</v>
      </c>
    </row>
    <row r="194" spans="1:2" x14ac:dyDescent="0.2">
      <c r="A194" s="1">
        <v>40909</v>
      </c>
      <c r="B194" s="2">
        <v>80530</v>
      </c>
    </row>
    <row r="195" spans="1:2" x14ac:dyDescent="0.2">
      <c r="A195" s="1">
        <v>40940</v>
      </c>
      <c r="B195" s="2">
        <v>109400</v>
      </c>
    </row>
    <row r="196" spans="1:2" x14ac:dyDescent="0.2">
      <c r="A196" s="1">
        <v>40969</v>
      </c>
      <c r="B196" s="2">
        <v>130300</v>
      </c>
    </row>
    <row r="197" spans="1:2" x14ac:dyDescent="0.2">
      <c r="A197" s="1">
        <v>41000</v>
      </c>
      <c r="B197" s="2">
        <v>126000</v>
      </c>
    </row>
    <row r="198" spans="1:2" x14ac:dyDescent="0.2">
      <c r="A198" s="1">
        <v>41030</v>
      </c>
      <c r="B198" s="2">
        <v>116700</v>
      </c>
    </row>
    <row r="199" spans="1:2" x14ac:dyDescent="0.2">
      <c r="A199" s="1">
        <v>41061</v>
      </c>
      <c r="B199" s="2">
        <v>100600</v>
      </c>
    </row>
    <row r="200" spans="1:2" x14ac:dyDescent="0.2">
      <c r="A200" s="1">
        <v>41091</v>
      </c>
      <c r="B200" s="2">
        <v>90600</v>
      </c>
    </row>
    <row r="201" spans="1:2" x14ac:dyDescent="0.2">
      <c r="A201" s="1">
        <v>41122</v>
      </c>
      <c r="B201" s="2">
        <v>89550</v>
      </c>
    </row>
    <row r="202" spans="1:2" x14ac:dyDescent="0.2">
      <c r="A202" s="1">
        <v>41153</v>
      </c>
      <c r="B202" s="2">
        <v>100600</v>
      </c>
    </row>
    <row r="203" spans="1:2" x14ac:dyDescent="0.2">
      <c r="A203" s="1">
        <v>41183</v>
      </c>
      <c r="B203" s="2">
        <v>89570</v>
      </c>
    </row>
    <row r="204" spans="1:2" x14ac:dyDescent="0.2">
      <c r="A204" s="1">
        <v>41214</v>
      </c>
      <c r="B204" s="2">
        <v>112300</v>
      </c>
    </row>
    <row r="205" spans="1:2" x14ac:dyDescent="0.2">
      <c r="A205" s="1">
        <v>41244</v>
      </c>
      <c r="B205" s="2">
        <v>110200</v>
      </c>
    </row>
    <row r="206" spans="1:2" x14ac:dyDescent="0.2">
      <c r="A206" s="1">
        <v>41275</v>
      </c>
      <c r="B206" s="2">
        <v>116200</v>
      </c>
    </row>
    <row r="207" spans="1:2" x14ac:dyDescent="0.2">
      <c r="A207" s="1">
        <v>41306</v>
      </c>
      <c r="B207" s="2">
        <v>116200</v>
      </c>
    </row>
    <row r="208" spans="1:2" x14ac:dyDescent="0.2">
      <c r="A208" s="1">
        <v>41334</v>
      </c>
      <c r="B208" s="2">
        <v>123900</v>
      </c>
    </row>
    <row r="209" spans="1:2" x14ac:dyDescent="0.2">
      <c r="A209" s="1">
        <v>41365</v>
      </c>
      <c r="B209" s="2">
        <v>118800</v>
      </c>
    </row>
    <row r="210" spans="1:2" x14ac:dyDescent="0.2">
      <c r="A210" s="1">
        <v>41395</v>
      </c>
      <c r="B210" s="2">
        <v>81040</v>
      </c>
    </row>
    <row r="211" spans="1:2" x14ac:dyDescent="0.2">
      <c r="A211" s="1">
        <v>41426</v>
      </c>
      <c r="B211" s="2">
        <v>108700</v>
      </c>
    </row>
    <row r="212" spans="1:2" x14ac:dyDescent="0.2">
      <c r="A212" s="1">
        <v>41456</v>
      </c>
      <c r="B212" s="2">
        <v>122500</v>
      </c>
    </row>
    <row r="213" spans="1:2" x14ac:dyDescent="0.2">
      <c r="A213" s="1">
        <v>41487</v>
      </c>
      <c r="B213" s="2">
        <v>120100</v>
      </c>
    </row>
    <row r="214" spans="1:2" x14ac:dyDescent="0.2">
      <c r="A214" s="1">
        <v>41518</v>
      </c>
      <c r="B214" s="2">
        <v>122700</v>
      </c>
    </row>
    <row r="215" spans="1:2" x14ac:dyDescent="0.2">
      <c r="A215" s="1">
        <v>41548</v>
      </c>
      <c r="B215" s="2">
        <v>117300</v>
      </c>
    </row>
    <row r="216" spans="1:2" x14ac:dyDescent="0.2">
      <c r="A216" s="1">
        <v>41579</v>
      </c>
      <c r="B216" s="2">
        <v>79240</v>
      </c>
    </row>
    <row r="217" spans="1:2" x14ac:dyDescent="0.2">
      <c r="A217" s="1">
        <v>41609</v>
      </c>
      <c r="B217" s="2">
        <v>76110</v>
      </c>
    </row>
    <row r="218" spans="1:2" x14ac:dyDescent="0.2">
      <c r="A218" s="1">
        <v>41640</v>
      </c>
      <c r="B218" s="2">
        <v>62510</v>
      </c>
    </row>
    <row r="219" spans="1:2" x14ac:dyDescent="0.2">
      <c r="A219" s="1">
        <v>41671</v>
      </c>
      <c r="B219" s="2">
        <v>57640</v>
      </c>
    </row>
    <row r="220" spans="1:2" x14ac:dyDescent="0.2">
      <c r="A220" s="1">
        <v>41699</v>
      </c>
      <c r="B220" s="2">
        <v>58130</v>
      </c>
    </row>
    <row r="221" spans="1:2" x14ac:dyDescent="0.2">
      <c r="A221" s="1">
        <v>41730</v>
      </c>
      <c r="B221" s="2">
        <v>58130</v>
      </c>
    </row>
    <row r="222" spans="1:2" x14ac:dyDescent="0.2">
      <c r="A222" s="1">
        <v>41760</v>
      </c>
      <c r="B222" s="2">
        <v>84800</v>
      </c>
    </row>
    <row r="223" spans="1:2" x14ac:dyDescent="0.2">
      <c r="A223" s="1">
        <v>41791</v>
      </c>
      <c r="B223" s="2">
        <v>99920</v>
      </c>
    </row>
    <row r="224" spans="1:2" x14ac:dyDescent="0.2">
      <c r="A224" s="1">
        <v>41821</v>
      </c>
      <c r="B224" s="2">
        <v>78420</v>
      </c>
    </row>
    <row r="225" spans="1:2" x14ac:dyDescent="0.2">
      <c r="A225" s="1">
        <v>41852</v>
      </c>
      <c r="B225" s="2">
        <v>68030</v>
      </c>
    </row>
    <row r="226" spans="1:2" x14ac:dyDescent="0.2">
      <c r="A226" s="1">
        <v>41883</v>
      </c>
      <c r="B226" s="2">
        <v>84160</v>
      </c>
    </row>
    <row r="227" spans="1:2" x14ac:dyDescent="0.2">
      <c r="A227" s="1">
        <v>41913</v>
      </c>
      <c r="B227" s="2">
        <v>59390</v>
      </c>
    </row>
    <row r="228" spans="1:2" x14ac:dyDescent="0.2">
      <c r="A228" s="1">
        <v>41944</v>
      </c>
      <c r="B228" s="2">
        <v>76660</v>
      </c>
    </row>
    <row r="229" spans="1:2" x14ac:dyDescent="0.2">
      <c r="A229" s="1">
        <v>41974</v>
      </c>
      <c r="B229" s="2">
        <v>48650</v>
      </c>
    </row>
    <row r="230" spans="1:2" x14ac:dyDescent="0.2">
      <c r="A230" s="1">
        <v>42005</v>
      </c>
      <c r="B230" s="2">
        <v>78170</v>
      </c>
    </row>
    <row r="231" spans="1:2" x14ac:dyDescent="0.2">
      <c r="A231" s="1">
        <v>42036</v>
      </c>
      <c r="B231" s="2">
        <v>66870</v>
      </c>
    </row>
    <row r="232" spans="1:2" x14ac:dyDescent="0.2">
      <c r="A232" s="1">
        <v>42064</v>
      </c>
      <c r="B232" s="2">
        <v>88390</v>
      </c>
    </row>
    <row r="233" spans="1:2" x14ac:dyDescent="0.2">
      <c r="A233" s="1">
        <v>42095</v>
      </c>
      <c r="B233" s="2">
        <v>90150</v>
      </c>
    </row>
    <row r="234" spans="1:2" x14ac:dyDescent="0.2">
      <c r="A234" s="1">
        <v>42125</v>
      </c>
      <c r="B234" s="2">
        <v>110000</v>
      </c>
    </row>
    <row r="235" spans="1:2" x14ac:dyDescent="0.2">
      <c r="A235" s="1">
        <v>42156</v>
      </c>
      <c r="B235" s="2">
        <v>113300</v>
      </c>
    </row>
    <row r="236" spans="1:2" x14ac:dyDescent="0.2">
      <c r="A236" s="1">
        <v>42186</v>
      </c>
      <c r="B236" s="2">
        <v>114900</v>
      </c>
    </row>
    <row r="237" spans="1:2" x14ac:dyDescent="0.2">
      <c r="A237" s="1">
        <v>42217</v>
      </c>
      <c r="B237" s="2">
        <v>118500</v>
      </c>
    </row>
    <row r="238" spans="1:2" x14ac:dyDescent="0.2">
      <c r="A238" s="1">
        <v>42248</v>
      </c>
      <c r="B238" s="2">
        <v>138000</v>
      </c>
    </row>
    <row r="239" spans="1:2" x14ac:dyDescent="0.2">
      <c r="A239" s="1">
        <v>42278</v>
      </c>
      <c r="B239" s="2">
        <v>98920</v>
      </c>
    </row>
    <row r="240" spans="1:2" x14ac:dyDescent="0.2">
      <c r="A240" s="1">
        <v>42309</v>
      </c>
      <c r="B240" s="2">
        <v>103500</v>
      </c>
    </row>
    <row r="241" spans="1:2" x14ac:dyDescent="0.2">
      <c r="A241" s="1">
        <v>42339</v>
      </c>
      <c r="B241" s="2">
        <v>117100</v>
      </c>
    </row>
    <row r="242" spans="1:2" x14ac:dyDescent="0.2">
      <c r="A242" s="1">
        <v>42370</v>
      </c>
      <c r="B242" s="2">
        <v>129100</v>
      </c>
    </row>
    <row r="243" spans="1:2" x14ac:dyDescent="0.2">
      <c r="A243" s="1">
        <v>42401</v>
      </c>
      <c r="B243" s="2">
        <v>126900</v>
      </c>
    </row>
    <row r="244" spans="1:2" x14ac:dyDescent="0.2">
      <c r="A244" s="1">
        <v>42430</v>
      </c>
      <c r="B244" s="2">
        <v>146400</v>
      </c>
    </row>
    <row r="245" spans="1:2" x14ac:dyDescent="0.2">
      <c r="A245" s="1">
        <v>42461</v>
      </c>
      <c r="B245" s="2">
        <v>168500</v>
      </c>
    </row>
    <row r="246" spans="1:2" x14ac:dyDescent="0.2">
      <c r="A246" s="1">
        <v>42491</v>
      </c>
      <c r="B246" s="2">
        <v>144900</v>
      </c>
    </row>
    <row r="247" spans="1:2" x14ac:dyDescent="0.2">
      <c r="A247" s="1">
        <v>42522</v>
      </c>
      <c r="B247" s="2">
        <v>157700</v>
      </c>
    </row>
    <row r="248" spans="1:2" x14ac:dyDescent="0.2">
      <c r="A248" s="1">
        <v>42552</v>
      </c>
      <c r="B248" s="2">
        <v>173100</v>
      </c>
    </row>
    <row r="249" spans="1:2" x14ac:dyDescent="0.2">
      <c r="A249" s="1">
        <v>42583</v>
      </c>
      <c r="B249" s="2">
        <v>179700</v>
      </c>
    </row>
    <row r="250" spans="1:2" x14ac:dyDescent="0.2">
      <c r="A250" s="1">
        <v>42614</v>
      </c>
      <c r="B250" s="2">
        <v>138500</v>
      </c>
    </row>
    <row r="251" spans="1:2" x14ac:dyDescent="0.2">
      <c r="A251" s="1">
        <v>42644</v>
      </c>
      <c r="B251" s="2">
        <v>162300</v>
      </c>
    </row>
    <row r="252" spans="1:2" x14ac:dyDescent="0.2">
      <c r="A252" s="1">
        <v>42675</v>
      </c>
      <c r="B252" s="2">
        <v>171500</v>
      </c>
    </row>
    <row r="253" spans="1:2" x14ac:dyDescent="0.2">
      <c r="A253" s="1">
        <v>42705</v>
      </c>
      <c r="B253" s="2">
        <v>174600</v>
      </c>
    </row>
    <row r="254" spans="1:2" x14ac:dyDescent="0.2">
      <c r="A254" s="1">
        <v>42736</v>
      </c>
      <c r="B254" s="2">
        <v>182900</v>
      </c>
    </row>
    <row r="255" spans="1:2" x14ac:dyDescent="0.2">
      <c r="A255" s="1">
        <v>42767</v>
      </c>
      <c r="B255" s="2">
        <v>182300</v>
      </c>
    </row>
    <row r="256" spans="1:2" x14ac:dyDescent="0.2">
      <c r="A256" s="1">
        <v>42795</v>
      </c>
      <c r="B256" s="2">
        <v>175700</v>
      </c>
    </row>
    <row r="257" spans="1:2" x14ac:dyDescent="0.2">
      <c r="A257" s="1">
        <v>42826</v>
      </c>
      <c r="B257" s="2">
        <v>172200</v>
      </c>
    </row>
    <row r="258" spans="1:2" x14ac:dyDescent="0.2">
      <c r="A258" s="1">
        <v>42856</v>
      </c>
      <c r="B258" s="2">
        <v>190700</v>
      </c>
    </row>
    <row r="259" spans="1:2" x14ac:dyDescent="0.2">
      <c r="A259" s="1">
        <v>42887</v>
      </c>
      <c r="B259" s="2">
        <v>188400</v>
      </c>
    </row>
    <row r="260" spans="1:2" x14ac:dyDescent="0.2">
      <c r="A260" s="1">
        <v>42917</v>
      </c>
      <c r="B260" s="2">
        <v>187400</v>
      </c>
    </row>
    <row r="261" spans="1:2" x14ac:dyDescent="0.2">
      <c r="A261" s="1">
        <v>42948</v>
      </c>
      <c r="B261" s="2">
        <v>182400</v>
      </c>
    </row>
    <row r="262" spans="1:2" x14ac:dyDescent="0.2">
      <c r="A262" s="1">
        <v>42979</v>
      </c>
      <c r="B262" s="2">
        <v>154600</v>
      </c>
    </row>
    <row r="263" spans="1:2" x14ac:dyDescent="0.2">
      <c r="A263" s="1">
        <v>43009</v>
      </c>
      <c r="B263" s="2">
        <v>154600</v>
      </c>
    </row>
    <row r="264" spans="1:2" x14ac:dyDescent="0.2">
      <c r="A264" s="1">
        <v>43040</v>
      </c>
      <c r="B264" s="2">
        <v>189000</v>
      </c>
    </row>
    <row r="265" spans="1:2" x14ac:dyDescent="0.2">
      <c r="A265" s="1">
        <v>43070</v>
      </c>
      <c r="B265" s="2">
        <v>192400</v>
      </c>
    </row>
    <row r="266" spans="1:2" x14ac:dyDescent="0.2">
      <c r="A266" s="1">
        <v>43101</v>
      </c>
      <c r="B266" s="2">
        <v>217000</v>
      </c>
    </row>
    <row r="267" spans="1:2" x14ac:dyDescent="0.2">
      <c r="A267" s="1">
        <v>43132</v>
      </c>
      <c r="B267" s="2">
        <v>210000</v>
      </c>
    </row>
    <row r="268" spans="1:2" x14ac:dyDescent="0.2">
      <c r="A268" s="1">
        <v>43160</v>
      </c>
      <c r="B268" s="2">
        <v>217600</v>
      </c>
    </row>
    <row r="269" spans="1:2" x14ac:dyDescent="0.2">
      <c r="A269" s="1">
        <v>43191</v>
      </c>
      <c r="B269" s="2">
        <v>221300</v>
      </c>
    </row>
    <row r="270" spans="1:2" x14ac:dyDescent="0.2">
      <c r="A270" s="1">
        <v>43221</v>
      </c>
      <c r="B270" s="2">
        <v>214700</v>
      </c>
    </row>
    <row r="271" spans="1:2" x14ac:dyDescent="0.2">
      <c r="A271" s="1">
        <v>43252</v>
      </c>
      <c r="B271" s="2">
        <v>185400</v>
      </c>
    </row>
    <row r="272" spans="1:2" x14ac:dyDescent="0.2">
      <c r="A272" s="1">
        <v>43282</v>
      </c>
      <c r="B272" s="2">
        <v>205400</v>
      </c>
    </row>
    <row r="273" spans="1:2" x14ac:dyDescent="0.2">
      <c r="A273" s="1">
        <v>43313</v>
      </c>
      <c r="B273" s="2">
        <v>205300</v>
      </c>
    </row>
    <row r="274" spans="1:2" x14ac:dyDescent="0.2">
      <c r="A274" s="1">
        <v>43344</v>
      </c>
      <c r="B274" s="2">
        <v>213100</v>
      </c>
    </row>
    <row r="275" spans="1:2" x14ac:dyDescent="0.2">
      <c r="A275" s="1">
        <v>43374</v>
      </c>
      <c r="B275" s="2">
        <v>208400</v>
      </c>
    </row>
    <row r="276" spans="1:2" x14ac:dyDescent="0.2">
      <c r="A276" s="1">
        <v>43405</v>
      </c>
      <c r="B276" s="2">
        <v>206900</v>
      </c>
    </row>
    <row r="277" spans="1:2" x14ac:dyDescent="0.2">
      <c r="A277" s="1">
        <v>43435</v>
      </c>
      <c r="B277" s="2">
        <v>202400</v>
      </c>
    </row>
    <row r="278" spans="1:2" x14ac:dyDescent="0.2">
      <c r="A278" s="1">
        <v>43466</v>
      </c>
      <c r="B278" s="2">
        <v>225200</v>
      </c>
    </row>
    <row r="279" spans="1:2" x14ac:dyDescent="0.2">
      <c r="A279" s="1">
        <v>43497</v>
      </c>
      <c r="B279" s="2">
        <v>199500</v>
      </c>
    </row>
    <row r="280" spans="1:2" x14ac:dyDescent="0.2">
      <c r="A280" s="1">
        <v>43525</v>
      </c>
      <c r="B280" s="2">
        <v>203900</v>
      </c>
    </row>
    <row r="281" spans="1:2" x14ac:dyDescent="0.2">
      <c r="A281" s="1">
        <v>43556</v>
      </c>
      <c r="B281" s="2">
        <v>213400</v>
      </c>
    </row>
    <row r="282" spans="1:2" x14ac:dyDescent="0.2">
      <c r="A282" s="1">
        <v>43586</v>
      </c>
      <c r="B282" s="2">
        <v>208700</v>
      </c>
    </row>
    <row r="283" spans="1:2" x14ac:dyDescent="0.2">
      <c r="A283" s="1">
        <v>43617</v>
      </c>
      <c r="B283" s="2">
        <v>211600</v>
      </c>
    </row>
    <row r="284" spans="1:2" x14ac:dyDescent="0.2">
      <c r="A284" s="1">
        <v>43647</v>
      </c>
      <c r="B284" s="2">
        <v>209100</v>
      </c>
    </row>
    <row r="285" spans="1:2" x14ac:dyDescent="0.2">
      <c r="A285" s="1">
        <v>43678</v>
      </c>
      <c r="B285" s="2">
        <v>211800</v>
      </c>
    </row>
    <row r="286" spans="1:2" x14ac:dyDescent="0.2">
      <c r="A286" s="1">
        <v>43709</v>
      </c>
      <c r="B286" s="2">
        <v>203500</v>
      </c>
    </row>
    <row r="287" spans="1:2" x14ac:dyDescent="0.2">
      <c r="A287" s="1">
        <v>43739</v>
      </c>
      <c r="B287" s="2">
        <v>209300</v>
      </c>
    </row>
    <row r="288" spans="1:2" x14ac:dyDescent="0.2">
      <c r="A288" s="1">
        <v>43770</v>
      </c>
      <c r="B288" s="2">
        <v>204500</v>
      </c>
    </row>
    <row r="289" spans="1:5" x14ac:dyDescent="0.2">
      <c r="A289" s="1">
        <v>43800</v>
      </c>
      <c r="B289" s="2">
        <v>200200</v>
      </c>
    </row>
    <row r="290" spans="1:5" x14ac:dyDescent="0.2">
      <c r="A290" s="1">
        <v>43831</v>
      </c>
      <c r="B290" s="2">
        <v>223700</v>
      </c>
    </row>
    <row r="291" spans="1:5" x14ac:dyDescent="0.2">
      <c r="A291" s="1">
        <v>43862</v>
      </c>
      <c r="B291" s="2">
        <v>201500</v>
      </c>
    </row>
    <row r="292" spans="1:5" x14ac:dyDescent="0.2">
      <c r="A292" s="1">
        <v>43891</v>
      </c>
      <c r="B292" s="2">
        <v>213600</v>
      </c>
    </row>
    <row r="293" spans="1:5" x14ac:dyDescent="0.2">
      <c r="A293" s="1">
        <v>43922</v>
      </c>
      <c r="B293" s="2">
        <v>218000</v>
      </c>
    </row>
    <row r="294" spans="1:5" x14ac:dyDescent="0.2">
      <c r="A294" s="1">
        <v>43952</v>
      </c>
      <c r="B294" s="2">
        <v>214200</v>
      </c>
    </row>
    <row r="295" spans="1:5" x14ac:dyDescent="0.2">
      <c r="A295" s="1">
        <v>43983</v>
      </c>
      <c r="B295" s="2">
        <v>206300</v>
      </c>
    </row>
    <row r="296" spans="1:5" x14ac:dyDescent="0.2">
      <c r="A296" s="1">
        <v>44013</v>
      </c>
      <c r="B296" s="2">
        <v>206100</v>
      </c>
    </row>
    <row r="297" spans="1:5" x14ac:dyDescent="0.2">
      <c r="A297" s="1">
        <v>44044</v>
      </c>
      <c r="B297" s="2">
        <v>202600</v>
      </c>
    </row>
    <row r="298" spans="1:5" x14ac:dyDescent="0.2">
      <c r="A298" s="1">
        <v>44075</v>
      </c>
      <c r="B298" s="2">
        <v>198800</v>
      </c>
      <c r="C298" s="2">
        <v>198800</v>
      </c>
      <c r="D298" s="2">
        <v>198800</v>
      </c>
      <c r="E298" s="2">
        <v>198800</v>
      </c>
    </row>
    <row r="299" spans="1:5" x14ac:dyDescent="0.2">
      <c r="A299" s="1">
        <v>44105</v>
      </c>
      <c r="B299">
        <v>226357.11003130325</v>
      </c>
      <c r="C299" s="2">
        <f t="shared" ref="C299:C330" si="0">_xlfn.FORECAST.ETS(A299,$B$2:$B$298,$A$2:$A$298,157,1)</f>
        <v>226357.11003130325</v>
      </c>
      <c r="D299" s="2">
        <f t="shared" ref="D299:D330" si="1">C299-_xlfn.FORECAST.ETS.CONFINT(A299,$B$2:$B$298,$A$2:$A$298,0.95,157,1)</f>
        <v>174676.87881122722</v>
      </c>
      <c r="E299" s="2">
        <f t="shared" ref="E299:E330" si="2">C299+_xlfn.FORECAST.ETS.CONFINT(A299,$B$2:$B$298,$A$2:$A$298,0.95,157,1)</f>
        <v>278037.34125137929</v>
      </c>
    </row>
    <row r="300" spans="1:5" x14ac:dyDescent="0.2">
      <c r="A300" s="1">
        <v>44136</v>
      </c>
      <c r="B300">
        <v>236798.66068143956</v>
      </c>
      <c r="C300" s="2">
        <f t="shared" si="0"/>
        <v>236798.66068143956</v>
      </c>
      <c r="D300" s="2">
        <f t="shared" si="1"/>
        <v>184855.50326820355</v>
      </c>
      <c r="E300" s="2">
        <f t="shared" si="2"/>
        <v>288741.8180946756</v>
      </c>
    </row>
    <row r="301" spans="1:5" x14ac:dyDescent="0.2">
      <c r="A301" s="1">
        <v>44166</v>
      </c>
      <c r="B301">
        <v>226825.76523112628</v>
      </c>
      <c r="C301" s="2">
        <f t="shared" si="0"/>
        <v>226825.76523112628</v>
      </c>
      <c r="D301" s="2">
        <f t="shared" si="1"/>
        <v>174615.81323966588</v>
      </c>
      <c r="E301" s="2">
        <f t="shared" si="2"/>
        <v>279035.71722258668</v>
      </c>
    </row>
    <row r="302" spans="1:5" x14ac:dyDescent="0.2">
      <c r="A302" s="1">
        <v>44197</v>
      </c>
      <c r="B302">
        <v>214932.85560360446</v>
      </c>
      <c r="C302" s="2">
        <f t="shared" si="0"/>
        <v>214932.85560360446</v>
      </c>
      <c r="D302" s="2">
        <f t="shared" si="1"/>
        <v>162452.24875368061</v>
      </c>
      <c r="E302" s="2">
        <f t="shared" si="2"/>
        <v>267413.46245352831</v>
      </c>
    </row>
    <row r="303" spans="1:5" x14ac:dyDescent="0.2">
      <c r="A303" s="1">
        <v>44228</v>
      </c>
      <c r="B303">
        <v>207320.12356944595</v>
      </c>
      <c r="C303" s="2">
        <f t="shared" si="0"/>
        <v>207320.12356944595</v>
      </c>
      <c r="D303" s="2">
        <f t="shared" si="1"/>
        <v>154565.01036791987</v>
      </c>
      <c r="E303" s="2">
        <f t="shared" si="2"/>
        <v>260075.23677097203</v>
      </c>
    </row>
    <row r="304" spans="1:5" x14ac:dyDescent="0.2">
      <c r="A304" s="1">
        <v>44256</v>
      </c>
      <c r="B304">
        <v>217090.57089170578</v>
      </c>
      <c r="C304" s="2">
        <f t="shared" si="0"/>
        <v>217090.57089170578</v>
      </c>
      <c r="D304" s="2">
        <f t="shared" si="1"/>
        <v>164057.10929101569</v>
      </c>
      <c r="E304" s="2">
        <f t="shared" si="2"/>
        <v>270124.0324923959</v>
      </c>
    </row>
    <row r="305" spans="1:5" x14ac:dyDescent="0.2">
      <c r="A305" s="1">
        <v>44287</v>
      </c>
      <c r="B305">
        <v>226147.32072300004</v>
      </c>
      <c r="C305" s="2">
        <f t="shared" si="0"/>
        <v>226147.32072300004</v>
      </c>
      <c r="D305" s="2">
        <f t="shared" si="1"/>
        <v>172831.67875587195</v>
      </c>
      <c r="E305" s="2">
        <f t="shared" si="2"/>
        <v>279462.96269012813</v>
      </c>
    </row>
    <row r="306" spans="1:5" x14ac:dyDescent="0.2">
      <c r="A306" s="1">
        <v>44317</v>
      </c>
      <c r="B306">
        <v>224197.00982747349</v>
      </c>
      <c r="C306" s="2">
        <f t="shared" si="0"/>
        <v>224197.00982747349</v>
      </c>
      <c r="D306" s="2">
        <f t="shared" si="1"/>
        <v>170595.36621793677</v>
      </c>
      <c r="E306" s="2">
        <f t="shared" si="2"/>
        <v>277798.65343701025</v>
      </c>
    </row>
    <row r="307" spans="1:5" x14ac:dyDescent="0.2">
      <c r="A307" s="1">
        <v>44348</v>
      </c>
      <c r="B307">
        <v>235235.32692046225</v>
      </c>
      <c r="C307" s="2">
        <f t="shared" si="0"/>
        <v>235235.32692046225</v>
      </c>
      <c r="D307" s="2">
        <f t="shared" si="1"/>
        <v>181343.87167127765</v>
      </c>
      <c r="E307" s="2">
        <f t="shared" si="2"/>
        <v>289126.78216964682</v>
      </c>
    </row>
    <row r="308" spans="1:5" x14ac:dyDescent="0.2">
      <c r="A308" s="1">
        <v>44378</v>
      </c>
      <c r="B308">
        <v>236268.05509676115</v>
      </c>
      <c r="C308" s="2">
        <f t="shared" si="0"/>
        <v>236268.05509676115</v>
      </c>
      <c r="D308" s="2">
        <f t="shared" si="1"/>
        <v>182082.99005340427</v>
      </c>
      <c r="E308" s="2">
        <f t="shared" si="2"/>
        <v>290453.12014011806</v>
      </c>
    </row>
    <row r="309" spans="1:5" x14ac:dyDescent="0.2">
      <c r="A309" s="1">
        <v>44409</v>
      </c>
      <c r="B309">
        <v>236094.14998537945</v>
      </c>
      <c r="C309" s="2">
        <f t="shared" si="0"/>
        <v>236094.14998537945</v>
      </c>
      <c r="D309" s="2">
        <f t="shared" si="1"/>
        <v>181611.6893767557</v>
      </c>
      <c r="E309" s="2">
        <f t="shared" si="2"/>
        <v>290576.61059400317</v>
      </c>
    </row>
    <row r="310" spans="1:5" x14ac:dyDescent="0.2">
      <c r="A310" s="1">
        <v>44440</v>
      </c>
      <c r="B310">
        <v>239617.43879526708</v>
      </c>
      <c r="C310" s="2">
        <f t="shared" si="0"/>
        <v>239617.43879526708</v>
      </c>
      <c r="D310" s="2">
        <f t="shared" si="1"/>
        <v>184833.80975136627</v>
      </c>
      <c r="E310" s="2">
        <f t="shared" si="2"/>
        <v>294401.0678391679</v>
      </c>
    </row>
    <row r="311" spans="1:5" x14ac:dyDescent="0.2">
      <c r="A311" s="1">
        <v>44470</v>
      </c>
      <c r="B311">
        <v>239236.9473237425</v>
      </c>
      <c r="C311" s="2">
        <f t="shared" si="0"/>
        <v>239236.9473237425</v>
      </c>
      <c r="D311" s="2">
        <f t="shared" si="1"/>
        <v>184148.39037047053</v>
      </c>
      <c r="E311" s="2">
        <f t="shared" si="2"/>
        <v>294325.50427701446</v>
      </c>
    </row>
    <row r="312" spans="1:5" x14ac:dyDescent="0.2">
      <c r="A312" s="1">
        <v>44501</v>
      </c>
      <c r="B312">
        <v>234055.97736166755</v>
      </c>
      <c r="C312" s="2">
        <f t="shared" si="0"/>
        <v>234055.97736166755</v>
      </c>
      <c r="D312" s="2">
        <f t="shared" si="1"/>
        <v>178658.74689312049</v>
      </c>
      <c r="E312" s="2">
        <f t="shared" si="2"/>
        <v>289453.20783021458</v>
      </c>
    </row>
    <row r="313" spans="1:5" x14ac:dyDescent="0.2">
      <c r="A313" s="1">
        <v>44531</v>
      </c>
      <c r="B313">
        <v>229872.10792605981</v>
      </c>
      <c r="C313" s="2">
        <f t="shared" si="0"/>
        <v>229872.10792605981</v>
      </c>
      <c r="D313" s="2">
        <f t="shared" si="1"/>
        <v>174162.47265453241</v>
      </c>
      <c r="E313" s="2">
        <f t="shared" si="2"/>
        <v>285581.7431975872</v>
      </c>
    </row>
    <row r="314" spans="1:5" x14ac:dyDescent="0.2">
      <c r="A314" s="1">
        <v>44562</v>
      </c>
      <c r="B314">
        <v>228487.04572279146</v>
      </c>
      <c r="C314" s="2">
        <f t="shared" si="0"/>
        <v>228487.04572279146</v>
      </c>
      <c r="D314" s="2">
        <f t="shared" si="1"/>
        <v>172461.28910683523</v>
      </c>
      <c r="E314" s="2">
        <f t="shared" si="2"/>
        <v>284512.80233874766</v>
      </c>
    </row>
    <row r="315" spans="1:5" x14ac:dyDescent="0.2">
      <c r="A315" s="1">
        <v>44593</v>
      </c>
      <c r="B315">
        <v>222999.58415268085</v>
      </c>
      <c r="C315" s="2">
        <f t="shared" si="0"/>
        <v>222999.58415268085</v>
      </c>
      <c r="D315" s="2">
        <f t="shared" si="1"/>
        <v>166654.00480355023</v>
      </c>
      <c r="E315" s="2">
        <f t="shared" si="2"/>
        <v>279345.16350181145</v>
      </c>
    </row>
    <row r="316" spans="1:5" x14ac:dyDescent="0.2">
      <c r="A316" s="1">
        <v>44621</v>
      </c>
      <c r="B316">
        <v>232195.98607710516</v>
      </c>
      <c r="C316" s="2">
        <f t="shared" si="0"/>
        <v>232195.98607710516</v>
      </c>
      <c r="D316" s="2">
        <f t="shared" si="1"/>
        <v>175526.89814395024</v>
      </c>
      <c r="E316" s="2">
        <f t="shared" si="2"/>
        <v>288865.07401026011</v>
      </c>
    </row>
    <row r="317" spans="1:5" x14ac:dyDescent="0.2">
      <c r="A317" s="1">
        <v>44652</v>
      </c>
      <c r="B317">
        <v>237360.84125141948</v>
      </c>
      <c r="C317" s="2">
        <f t="shared" si="0"/>
        <v>237360.84125141948</v>
      </c>
      <c r="D317" s="2">
        <f t="shared" si="1"/>
        <v>180364.57478560286</v>
      </c>
      <c r="E317" s="2">
        <f t="shared" si="2"/>
        <v>294357.1077172361</v>
      </c>
    </row>
    <row r="318" spans="1:5" x14ac:dyDescent="0.2">
      <c r="A318" s="1">
        <v>44682</v>
      </c>
      <c r="B318">
        <v>238935.41512752001</v>
      </c>
      <c r="C318" s="2">
        <f t="shared" si="0"/>
        <v>238935.41512752001</v>
      </c>
      <c r="D318" s="2">
        <f t="shared" si="1"/>
        <v>181608.31642645237</v>
      </c>
      <c r="E318" s="2">
        <f t="shared" si="2"/>
        <v>296262.51382858766</v>
      </c>
    </row>
    <row r="319" spans="1:5" x14ac:dyDescent="0.2">
      <c r="A319" s="1">
        <v>44713</v>
      </c>
      <c r="B319">
        <v>238505.87630312506</v>
      </c>
      <c r="C319" s="2">
        <f t="shared" si="0"/>
        <v>238505.87630312506</v>
      </c>
      <c r="D319" s="2">
        <f t="shared" si="1"/>
        <v>180844.30823402913</v>
      </c>
      <c r="E319" s="2">
        <f t="shared" si="2"/>
        <v>296167.44437222101</v>
      </c>
    </row>
    <row r="320" spans="1:5" x14ac:dyDescent="0.2">
      <c r="A320" s="1">
        <v>44743</v>
      </c>
      <c r="B320">
        <v>236940.23486687936</v>
      </c>
      <c r="C320" s="2">
        <f t="shared" si="0"/>
        <v>236940.23486687936</v>
      </c>
      <c r="D320" s="2">
        <f t="shared" si="1"/>
        <v>178940.57717090615</v>
      </c>
      <c r="E320" s="2">
        <f t="shared" si="2"/>
        <v>294939.89256285259</v>
      </c>
    </row>
    <row r="321" spans="1:5" x14ac:dyDescent="0.2">
      <c r="A321" s="1">
        <v>44774</v>
      </c>
      <c r="B321">
        <v>235610.32419150119</v>
      </c>
      <c r="C321" s="2">
        <f t="shared" si="0"/>
        <v>235610.32419150119</v>
      </c>
      <c r="D321" s="2">
        <f t="shared" si="1"/>
        <v>177268.97376863394</v>
      </c>
      <c r="E321" s="2">
        <f t="shared" si="2"/>
        <v>293951.67461436841</v>
      </c>
    </row>
    <row r="322" spans="1:5" x14ac:dyDescent="0.2">
      <c r="A322" s="1">
        <v>44805</v>
      </c>
      <c r="B322">
        <v>236259.31114090787</v>
      </c>
      <c r="C322" s="2">
        <f t="shared" si="0"/>
        <v>236259.31114090787</v>
      </c>
      <c r="D322" s="2">
        <f t="shared" si="1"/>
        <v>177572.68231610005</v>
      </c>
      <c r="E322" s="2">
        <f t="shared" si="2"/>
        <v>294945.93996571569</v>
      </c>
    </row>
    <row r="323" spans="1:5" x14ac:dyDescent="0.2">
      <c r="A323" s="1">
        <v>44835</v>
      </c>
      <c r="B323">
        <v>235736.1693336872</v>
      </c>
      <c r="C323" s="2">
        <f t="shared" si="0"/>
        <v>235736.1693336872</v>
      </c>
      <c r="D323" s="2">
        <f t="shared" si="1"/>
        <v>176700.69410468964</v>
      </c>
      <c r="E323" s="2">
        <f t="shared" si="2"/>
        <v>294771.64456268476</v>
      </c>
    </row>
    <row r="324" spans="1:5" x14ac:dyDescent="0.2">
      <c r="A324" s="1">
        <v>44866</v>
      </c>
      <c r="B324">
        <v>227872.22199318337</v>
      </c>
      <c r="C324" s="2">
        <f t="shared" si="0"/>
        <v>227872.22199318337</v>
      </c>
      <c r="D324" s="2">
        <f t="shared" si="1"/>
        <v>168484.35026052367</v>
      </c>
      <c r="E324" s="2">
        <f t="shared" si="2"/>
        <v>287260.09372584306</v>
      </c>
    </row>
    <row r="325" spans="1:5" x14ac:dyDescent="0.2">
      <c r="A325" s="1">
        <v>44896</v>
      </c>
      <c r="B325">
        <v>218371.58413821421</v>
      </c>
      <c r="C325" s="2">
        <f t="shared" si="0"/>
        <v>218371.58413821421</v>
      </c>
      <c r="D325" s="2">
        <f t="shared" si="1"/>
        <v>158627.78391779686</v>
      </c>
      <c r="E325" s="2">
        <f t="shared" si="2"/>
        <v>278115.38435863156</v>
      </c>
    </row>
    <row r="326" spans="1:5" x14ac:dyDescent="0.2">
      <c r="A326" s="1">
        <v>44927</v>
      </c>
      <c r="B326">
        <v>217945.73053216742</v>
      </c>
      <c r="C326" s="2">
        <f t="shared" si="0"/>
        <v>217945.73053216742</v>
      </c>
      <c r="D326" s="2">
        <f t="shared" si="1"/>
        <v>157842.48815096912</v>
      </c>
      <c r="E326" s="2">
        <f t="shared" si="2"/>
        <v>278048.97291336575</v>
      </c>
    </row>
    <row r="327" spans="1:5" x14ac:dyDescent="0.2">
      <c r="A327" s="1">
        <v>44958</v>
      </c>
      <c r="B327">
        <v>222679.25051852048</v>
      </c>
      <c r="C327" s="2">
        <f t="shared" si="0"/>
        <v>222679.25051852048</v>
      </c>
      <c r="D327" s="2">
        <f t="shared" si="1"/>
        <v>162213.07079385751</v>
      </c>
      <c r="E327" s="2">
        <f t="shared" si="2"/>
        <v>283145.43024318345</v>
      </c>
    </row>
    <row r="328" spans="1:5" x14ac:dyDescent="0.2">
      <c r="A328" s="1">
        <v>44986</v>
      </c>
      <c r="B328">
        <v>251026.3446929137</v>
      </c>
      <c r="C328" s="2">
        <f t="shared" si="0"/>
        <v>251026.3446929137</v>
      </c>
      <c r="D328" s="2">
        <f t="shared" si="1"/>
        <v>190193.75109576184</v>
      </c>
      <c r="E328" s="2">
        <f t="shared" si="2"/>
        <v>311858.93829006556</v>
      </c>
    </row>
    <row r="329" spans="1:5" x14ac:dyDescent="0.2">
      <c r="A329" s="1">
        <v>45017</v>
      </c>
      <c r="B329">
        <v>249185.25659526122</v>
      </c>
      <c r="C329" s="2">
        <f t="shared" si="0"/>
        <v>249185.25659526122</v>
      </c>
      <c r="D329" s="2">
        <f t="shared" si="1"/>
        <v>187982.79139810862</v>
      </c>
      <c r="E329" s="2">
        <f t="shared" si="2"/>
        <v>310387.72179241385</v>
      </c>
    </row>
    <row r="330" spans="1:5" x14ac:dyDescent="0.2">
      <c r="A330" s="1">
        <v>45047</v>
      </c>
      <c r="B330">
        <v>175659.07261133628</v>
      </c>
      <c r="C330" s="2">
        <f t="shared" si="0"/>
        <v>175659.07261133628</v>
      </c>
      <c r="D330" s="2">
        <f t="shared" si="1"/>
        <v>114083.29702105129</v>
      </c>
      <c r="E330" s="2">
        <f t="shared" si="2"/>
        <v>237234.84820162127</v>
      </c>
    </row>
    <row r="331" spans="1:5" x14ac:dyDescent="0.2">
      <c r="A331" s="1">
        <v>45078</v>
      </c>
      <c r="B331">
        <v>175601.82151837921</v>
      </c>
      <c r="C331" s="2">
        <f t="shared" ref="C331:C362" si="3">_xlfn.FORECAST.ETS(A331,$B$2:$B$298,$A$2:$A$298,157,1)</f>
        <v>175601.82151837921</v>
      </c>
      <c r="D331" s="2">
        <f t="shared" ref="D331:D362" si="4">C331-_xlfn.FORECAST.ETS.CONFINT(A331,$B$2:$B$298,$A$2:$A$298,0.95,157,1)</f>
        <v>113649.31579457311</v>
      </c>
      <c r="E331" s="2">
        <f t="shared" ref="E331:E362" si="5">C331+_xlfn.FORECAST.ETS.CONFINT(A331,$B$2:$B$298,$A$2:$A$298,0.95,157,1)</f>
        <v>237554.3272421853</v>
      </c>
    </row>
    <row r="332" spans="1:5" x14ac:dyDescent="0.2">
      <c r="A332" s="1">
        <v>45108</v>
      </c>
      <c r="B332">
        <v>155940.0437761611</v>
      </c>
      <c r="C332" s="2">
        <f t="shared" si="3"/>
        <v>155940.0437761611</v>
      </c>
      <c r="D332" s="2">
        <f t="shared" si="4"/>
        <v>93607.407335524797</v>
      </c>
      <c r="E332" s="2">
        <f t="shared" si="5"/>
        <v>218272.68021679739</v>
      </c>
    </row>
    <row r="333" spans="1:5" x14ac:dyDescent="0.2">
      <c r="A333" s="1">
        <v>45139</v>
      </c>
      <c r="B333">
        <v>154043.12733786678</v>
      </c>
      <c r="C333" s="2">
        <f t="shared" si="3"/>
        <v>154043.12733786678</v>
      </c>
      <c r="D333" s="2">
        <f t="shared" si="4"/>
        <v>91326.978844957281</v>
      </c>
      <c r="E333" s="2">
        <f t="shared" si="5"/>
        <v>216759.27583077629</v>
      </c>
    </row>
    <row r="334" spans="1:5" x14ac:dyDescent="0.2">
      <c r="A334" s="1">
        <v>45170</v>
      </c>
      <c r="B334">
        <v>169507.38668342333</v>
      </c>
      <c r="C334" s="2">
        <f t="shared" si="3"/>
        <v>169507.38668342333</v>
      </c>
      <c r="D334" s="2">
        <f t="shared" si="4"/>
        <v>106404.36412837269</v>
      </c>
      <c r="E334" s="2">
        <f t="shared" si="5"/>
        <v>232610.40923847398</v>
      </c>
    </row>
    <row r="335" spans="1:5" x14ac:dyDescent="0.2">
      <c r="A335" s="1">
        <v>45200</v>
      </c>
      <c r="B335">
        <v>194419.79947572414</v>
      </c>
      <c r="C335" s="2">
        <f t="shared" si="3"/>
        <v>194419.79947572414</v>
      </c>
      <c r="D335" s="2">
        <f t="shared" si="4"/>
        <v>130926.56023933928</v>
      </c>
      <c r="E335" s="2">
        <f t="shared" si="5"/>
        <v>257913.038712109</v>
      </c>
    </row>
    <row r="336" spans="1:5" x14ac:dyDescent="0.2">
      <c r="A336" s="1">
        <v>45231</v>
      </c>
      <c r="B336">
        <v>212365.18676990189</v>
      </c>
      <c r="C336" s="2">
        <f t="shared" si="3"/>
        <v>212365.18676990189</v>
      </c>
      <c r="D336" s="2">
        <f t="shared" si="4"/>
        <v>148478.40767661849</v>
      </c>
      <c r="E336" s="2">
        <f t="shared" si="5"/>
        <v>276251.96586318529</v>
      </c>
    </row>
    <row r="337" spans="1:5" x14ac:dyDescent="0.2">
      <c r="A337" s="1">
        <v>45261</v>
      </c>
      <c r="B337">
        <v>244676.75971844798</v>
      </c>
      <c r="C337" s="2">
        <f t="shared" si="3"/>
        <v>244676.75971844798</v>
      </c>
      <c r="D337" s="2">
        <f t="shared" si="4"/>
        <v>180393.13707759648</v>
      </c>
      <c r="E337" s="2">
        <f t="shared" si="5"/>
        <v>308960.38235929946</v>
      </c>
    </row>
    <row r="338" spans="1:5" x14ac:dyDescent="0.2">
      <c r="A338" s="1">
        <v>45292</v>
      </c>
      <c r="B338">
        <v>252222.67562400439</v>
      </c>
      <c r="C338" s="2">
        <f t="shared" si="3"/>
        <v>252222.67562400439</v>
      </c>
      <c r="D338" s="2">
        <f t="shared" si="4"/>
        <v>187538.92525983939</v>
      </c>
      <c r="E338" s="2">
        <f t="shared" si="5"/>
        <v>316906.42598816939</v>
      </c>
    </row>
    <row r="339" spans="1:5" x14ac:dyDescent="0.2">
      <c r="A339" s="1">
        <v>45323</v>
      </c>
      <c r="B339">
        <v>234182.30927990799</v>
      </c>
      <c r="C339" s="2">
        <f t="shared" si="3"/>
        <v>234182.30927990799</v>
      </c>
      <c r="D339" s="2">
        <f t="shared" si="4"/>
        <v>169095.16655084636</v>
      </c>
      <c r="E339" s="2">
        <f t="shared" si="5"/>
        <v>299269.45200896962</v>
      </c>
    </row>
    <row r="340" spans="1:5" x14ac:dyDescent="0.2">
      <c r="A340" s="1">
        <v>45352</v>
      </c>
      <c r="B340">
        <v>163568.77098033903</v>
      </c>
      <c r="C340" s="2">
        <f t="shared" si="3"/>
        <v>163568.77098033903</v>
      </c>
      <c r="D340" s="2">
        <f t="shared" si="4"/>
        <v>98074.990787843853</v>
      </c>
      <c r="E340" s="2">
        <f t="shared" si="5"/>
        <v>229062.55117283421</v>
      </c>
    </row>
    <row r="341" spans="1:5" x14ac:dyDescent="0.2">
      <c r="A341" s="1">
        <v>45383</v>
      </c>
      <c r="B341">
        <v>180472.62919385481</v>
      </c>
      <c r="C341" s="2">
        <f t="shared" si="3"/>
        <v>180472.62919385481</v>
      </c>
      <c r="D341" s="2">
        <f t="shared" si="4"/>
        <v>114568.98598139566</v>
      </c>
      <c r="E341" s="2">
        <f t="shared" si="5"/>
        <v>246376.27240631398</v>
      </c>
    </row>
    <row r="342" spans="1:5" x14ac:dyDescent="0.2">
      <c r="A342" s="1">
        <v>45413</v>
      </c>
      <c r="B342">
        <v>134053.25168197334</v>
      </c>
      <c r="C342" s="2">
        <f t="shared" si="3"/>
        <v>134053.25168197334</v>
      </c>
      <c r="D342" s="2">
        <f t="shared" si="4"/>
        <v>67736.539424484596</v>
      </c>
      <c r="E342" s="2">
        <f t="shared" si="5"/>
        <v>200369.96393946209</v>
      </c>
    </row>
    <row r="343" spans="1:5" x14ac:dyDescent="0.2">
      <c r="A343" s="1">
        <v>45444</v>
      </c>
      <c r="B343">
        <v>139499.56558261934</v>
      </c>
      <c r="C343" s="2">
        <f t="shared" si="3"/>
        <v>139499.56558261934</v>
      </c>
      <c r="D343" s="2">
        <f t="shared" si="4"/>
        <v>72766.597766870254</v>
      </c>
      <c r="E343" s="2">
        <f t="shared" si="5"/>
        <v>206232.53339836842</v>
      </c>
    </row>
    <row r="344" spans="1:5" x14ac:dyDescent="0.2">
      <c r="A344" s="1">
        <v>45474</v>
      </c>
      <c r="B344">
        <v>142226.83121488281</v>
      </c>
      <c r="C344" s="2">
        <f t="shared" si="3"/>
        <v>142226.83121488281</v>
      </c>
      <c r="D344" s="2">
        <f t="shared" si="4"/>
        <v>75074.440811164124</v>
      </c>
      <c r="E344" s="2">
        <f t="shared" si="5"/>
        <v>209379.2216186015</v>
      </c>
    </row>
    <row r="345" spans="1:5" x14ac:dyDescent="0.2">
      <c r="A345" s="1">
        <v>45505</v>
      </c>
      <c r="B345">
        <v>163233.12741157986</v>
      </c>
      <c r="C345" s="2">
        <f t="shared" si="3"/>
        <v>163233.12741157986</v>
      </c>
      <c r="D345" s="2">
        <f t="shared" si="4"/>
        <v>95658.166837103083</v>
      </c>
      <c r="E345" s="2">
        <f t="shared" si="5"/>
        <v>230808.08798605663</v>
      </c>
    </row>
    <row r="346" spans="1:5" x14ac:dyDescent="0.2">
      <c r="A346" s="1">
        <v>45536</v>
      </c>
      <c r="B346">
        <v>132956.74954344745</v>
      </c>
      <c r="C346" s="2">
        <f t="shared" si="3"/>
        <v>132956.74954344745</v>
      </c>
      <c r="D346" s="2">
        <f t="shared" si="4"/>
        <v>64956.090617843438</v>
      </c>
      <c r="E346" s="2">
        <f t="shared" si="5"/>
        <v>200957.40846905147</v>
      </c>
    </row>
    <row r="347" spans="1:5" x14ac:dyDescent="0.2">
      <c r="A347" s="1">
        <v>45566</v>
      </c>
      <c r="B347">
        <v>128754.47211548823</v>
      </c>
      <c r="C347" s="2">
        <f t="shared" si="3"/>
        <v>128754.47211548823</v>
      </c>
      <c r="D347" s="2">
        <f t="shared" si="4"/>
        <v>60325.006008782715</v>
      </c>
      <c r="E347" s="2">
        <f t="shared" si="5"/>
        <v>197183.93822219374</v>
      </c>
    </row>
    <row r="348" spans="1:5" x14ac:dyDescent="0.2">
      <c r="A348" s="1">
        <v>45597</v>
      </c>
      <c r="B348">
        <v>89427.308193999081</v>
      </c>
      <c r="C348" s="2">
        <f t="shared" si="3"/>
        <v>89427.308193999081</v>
      </c>
      <c r="D348" s="2">
        <f t="shared" si="4"/>
        <v>20565.945367432971</v>
      </c>
      <c r="E348" s="2">
        <f t="shared" si="5"/>
        <v>158288.67102056521</v>
      </c>
    </row>
    <row r="349" spans="1:5" x14ac:dyDescent="0.2">
      <c r="A349" s="1">
        <v>45627</v>
      </c>
      <c r="B349">
        <v>85278.122220727091</v>
      </c>
      <c r="C349" s="2">
        <f t="shared" si="3"/>
        <v>85278.122220727091</v>
      </c>
      <c r="D349" s="2">
        <f t="shared" si="4"/>
        <v>15981.792360780004</v>
      </c>
      <c r="E349" s="2">
        <f t="shared" si="5"/>
        <v>154574.45208067418</v>
      </c>
    </row>
    <row r="350" spans="1:5" x14ac:dyDescent="0.2">
      <c r="A350" s="1">
        <v>45658</v>
      </c>
      <c r="B350">
        <v>88507.405728103578</v>
      </c>
      <c r="C350" s="2">
        <f t="shared" si="3"/>
        <v>88507.405728103578</v>
      </c>
      <c r="D350" s="2">
        <f t="shared" si="4"/>
        <v>18773.057674069307</v>
      </c>
      <c r="E350" s="2">
        <f t="shared" si="5"/>
        <v>158241.75378213785</v>
      </c>
    </row>
    <row r="351" spans="1:5" x14ac:dyDescent="0.2">
      <c r="A351" s="1">
        <v>45689</v>
      </c>
      <c r="B351">
        <v>94486.73608262949</v>
      </c>
      <c r="C351" s="2">
        <f t="shared" si="3"/>
        <v>94486.73608262949</v>
      </c>
      <c r="D351" s="2">
        <f t="shared" si="4"/>
        <v>24311.337748082238</v>
      </c>
      <c r="E351" s="2">
        <f t="shared" si="5"/>
        <v>164662.13441717674</v>
      </c>
    </row>
    <row r="352" spans="1:5" x14ac:dyDescent="0.2">
      <c r="A352" s="1">
        <v>45717</v>
      </c>
      <c r="B352">
        <v>119728.36808023241</v>
      </c>
      <c r="C352" s="2">
        <f t="shared" si="3"/>
        <v>119728.36808023241</v>
      </c>
      <c r="D352" s="2">
        <f t="shared" si="4"/>
        <v>49108.906368713084</v>
      </c>
      <c r="E352" s="2">
        <f t="shared" si="5"/>
        <v>190347.82979175175</v>
      </c>
    </row>
    <row r="353" spans="1:5" x14ac:dyDescent="0.2">
      <c r="A353" s="1">
        <v>45748</v>
      </c>
      <c r="B353">
        <v>139020.28735383265</v>
      </c>
      <c r="C353" s="2">
        <f t="shared" si="3"/>
        <v>139020.28735383265</v>
      </c>
      <c r="D353" s="2">
        <f t="shared" si="4"/>
        <v>67953.768069074576</v>
      </c>
      <c r="E353" s="2">
        <f t="shared" si="5"/>
        <v>210086.80663859073</v>
      </c>
    </row>
    <row r="354" spans="1:5" x14ac:dyDescent="0.2">
      <c r="A354" s="1">
        <v>45778</v>
      </c>
      <c r="B354">
        <v>133821.71838016721</v>
      </c>
      <c r="C354" s="2">
        <f t="shared" si="3"/>
        <v>133821.71838016721</v>
      </c>
      <c r="D354" s="2">
        <f t="shared" si="4"/>
        <v>62305.166131170918</v>
      </c>
      <c r="E354" s="2">
        <f t="shared" si="5"/>
        <v>205338.27062916348</v>
      </c>
    </row>
    <row r="355" spans="1:5" x14ac:dyDescent="0.2">
      <c r="A355" s="1">
        <v>45809</v>
      </c>
      <c r="B355">
        <v>125965.3806517772</v>
      </c>
      <c r="C355" s="2">
        <f t="shared" si="3"/>
        <v>125965.3806517772</v>
      </c>
      <c r="D355" s="2">
        <f t="shared" si="4"/>
        <v>53995.83875303423</v>
      </c>
      <c r="E355" s="2">
        <f t="shared" si="5"/>
        <v>197934.92255052016</v>
      </c>
    </row>
    <row r="356" spans="1:5" x14ac:dyDescent="0.2">
      <c r="A356" s="1">
        <v>45839</v>
      </c>
      <c r="B356">
        <v>110219.74817172087</v>
      </c>
      <c r="C356" s="2">
        <f t="shared" si="3"/>
        <v>110219.74817172087</v>
      </c>
      <c r="D356" s="2">
        <f t="shared" si="4"/>
        <v>37794.278538876941</v>
      </c>
      <c r="E356" s="2">
        <f t="shared" si="5"/>
        <v>182645.2178045648</v>
      </c>
    </row>
    <row r="357" spans="1:5" x14ac:dyDescent="0.2">
      <c r="A357" s="1">
        <v>45870</v>
      </c>
      <c r="B357">
        <v>99074.295354035698</v>
      </c>
      <c r="C357" s="2">
        <f t="shared" si="3"/>
        <v>99074.295354035698</v>
      </c>
      <c r="D357" s="2">
        <f t="shared" si="4"/>
        <v>26189.978395273924</v>
      </c>
      <c r="E357" s="2">
        <f t="shared" si="5"/>
        <v>171958.61231279746</v>
      </c>
    </row>
    <row r="358" spans="1:5" x14ac:dyDescent="0.2">
      <c r="A358" s="1">
        <v>45901</v>
      </c>
      <c r="B358">
        <v>95853.064302674597</v>
      </c>
      <c r="C358" s="2">
        <f t="shared" si="3"/>
        <v>95853.064302674597</v>
      </c>
      <c r="D358" s="2">
        <f t="shared" si="4"/>
        <v>22506.99880609005</v>
      </c>
      <c r="E358" s="2">
        <f t="shared" si="5"/>
        <v>169199.12979925913</v>
      </c>
    </row>
    <row r="359" spans="1:5" x14ac:dyDescent="0.2">
      <c r="A359" s="1">
        <v>45931</v>
      </c>
      <c r="B359">
        <v>104333.25404010291</v>
      </c>
      <c r="C359" s="2">
        <f t="shared" si="3"/>
        <v>104333.25404010291</v>
      </c>
      <c r="D359" s="2">
        <f t="shared" si="4"/>
        <v>30522.557057330429</v>
      </c>
      <c r="E359" s="2">
        <f t="shared" si="5"/>
        <v>178143.95102287538</v>
      </c>
    </row>
    <row r="360" spans="1:5" x14ac:dyDescent="0.2">
      <c r="A360" s="1">
        <v>45962</v>
      </c>
      <c r="B360">
        <v>92757.603066797339</v>
      </c>
      <c r="C360" s="2">
        <f t="shared" si="3"/>
        <v>92757.603066797339</v>
      </c>
      <c r="D360" s="2">
        <f t="shared" si="4"/>
        <v>18479.409793145227</v>
      </c>
      <c r="E360" s="2">
        <f t="shared" si="5"/>
        <v>167035.79634044945</v>
      </c>
    </row>
    <row r="361" spans="1:5" x14ac:dyDescent="0.2">
      <c r="A361" s="1">
        <v>45992</v>
      </c>
      <c r="B361">
        <v>115310.54115947869</v>
      </c>
      <c r="C361" s="2">
        <f t="shared" si="3"/>
        <v>115310.54115947869</v>
      </c>
      <c r="D361" s="2">
        <f t="shared" si="4"/>
        <v>40562.004810812068</v>
      </c>
      <c r="E361" s="2">
        <f t="shared" si="5"/>
        <v>190059.0775081453</v>
      </c>
    </row>
    <row r="362" spans="1:5" x14ac:dyDescent="0.2">
      <c r="A362" s="1">
        <v>46023</v>
      </c>
      <c r="B362">
        <v>111525.90889050579</v>
      </c>
      <c r="C362" s="2">
        <f t="shared" si="3"/>
        <v>111525.90889050579</v>
      </c>
      <c r="D362" s="2">
        <f t="shared" si="4"/>
        <v>36304.200577113865</v>
      </c>
      <c r="E362" s="2">
        <f t="shared" si="5"/>
        <v>186747.61720389771</v>
      </c>
    </row>
    <row r="363" spans="1:5" x14ac:dyDescent="0.2">
      <c r="A363" s="1">
        <v>46054</v>
      </c>
      <c r="B363">
        <v>115578.93793449303</v>
      </c>
      <c r="C363" s="2">
        <f t="shared" ref="C363:C394" si="6">_xlfn.FORECAST.ETS(A363,$B$2:$B$298,$A$2:$A$298,157,1)</f>
        <v>115578.93793449303</v>
      </c>
      <c r="D363" s="2">
        <f t="shared" ref="D363:D394" si="7">C363-_xlfn.FORECAST.ETS.CONFINT(A363,$B$2:$B$298,$A$2:$A$298,0.95,157,1)</f>
        <v>39881.246532166508</v>
      </c>
      <c r="E363" s="2">
        <f t="shared" ref="E363:E394" si="8">C363+_xlfn.FORECAST.ETS.CONFINT(A363,$B$2:$B$298,$A$2:$A$298,0.95,157,1)</f>
        <v>191276.62933681958</v>
      </c>
    </row>
    <row r="364" spans="1:5" x14ac:dyDescent="0.2">
      <c r="A364" s="1">
        <v>46082</v>
      </c>
      <c r="B364">
        <v>115343.4027228989</v>
      </c>
      <c r="C364" s="2">
        <f t="shared" si="6"/>
        <v>115343.4027228989</v>
      </c>
      <c r="D364" s="2">
        <f t="shared" si="7"/>
        <v>39166.934741434568</v>
      </c>
      <c r="E364" s="2">
        <f t="shared" si="8"/>
        <v>191519.87070436322</v>
      </c>
    </row>
    <row r="365" spans="1:5" x14ac:dyDescent="0.2">
      <c r="A365" s="1">
        <v>46113</v>
      </c>
      <c r="B365">
        <v>122253.65612716443</v>
      </c>
      <c r="C365" s="2">
        <f t="shared" si="6"/>
        <v>122253.65612716443</v>
      </c>
      <c r="D365" s="2">
        <f t="shared" si="7"/>
        <v>45595.635576505709</v>
      </c>
      <c r="E365" s="2">
        <f t="shared" si="8"/>
        <v>198911.67667782315</v>
      </c>
    </row>
    <row r="366" spans="1:5" x14ac:dyDescent="0.2">
      <c r="A366" s="1">
        <v>46143</v>
      </c>
      <c r="B366">
        <v>114540.42893445383</v>
      </c>
      <c r="C366" s="2">
        <f t="shared" si="6"/>
        <v>114540.42893445383</v>
      </c>
      <c r="D366" s="2">
        <f t="shared" si="7"/>
        <v>37398.097188667671</v>
      </c>
      <c r="E366" s="2">
        <f t="shared" si="8"/>
        <v>191682.76068024</v>
      </c>
    </row>
    <row r="367" spans="1:5" x14ac:dyDescent="0.2">
      <c r="A367" s="1">
        <v>46174</v>
      </c>
      <c r="B367">
        <v>78108.402361652392</v>
      </c>
      <c r="C367" s="2">
        <f t="shared" si="6"/>
        <v>78108.402361652392</v>
      </c>
      <c r="D367" s="2">
        <f t="shared" si="7"/>
        <v>479.0180209352111</v>
      </c>
      <c r="E367" s="2">
        <f t="shared" si="8"/>
        <v>155737.78670236957</v>
      </c>
    </row>
    <row r="368" spans="1:5" x14ac:dyDescent="0.2">
      <c r="A368" s="1">
        <v>46204</v>
      </c>
      <c r="B368">
        <v>105491.38812387164</v>
      </c>
      <c r="C368" s="2">
        <f t="shared" si="6"/>
        <v>105491.38812387164</v>
      </c>
      <c r="D368" s="2">
        <f t="shared" si="7"/>
        <v>27372.22687476837</v>
      </c>
      <c r="E368" s="2">
        <f t="shared" si="8"/>
        <v>183610.5493729749</v>
      </c>
    </row>
    <row r="369" spans="1:5" x14ac:dyDescent="0.2">
      <c r="A369" s="1">
        <v>46235</v>
      </c>
      <c r="B369">
        <v>118484.50103651558</v>
      </c>
      <c r="C369" s="2">
        <f t="shared" si="6"/>
        <v>118484.50103651558</v>
      </c>
      <c r="D369" s="2">
        <f t="shared" si="7"/>
        <v>39872.855510529043</v>
      </c>
      <c r="E369" s="2">
        <f t="shared" si="8"/>
        <v>197096.14656250211</v>
      </c>
    </row>
    <row r="370" spans="1:5" x14ac:dyDescent="0.2">
      <c r="A370" s="1">
        <v>46266</v>
      </c>
      <c r="B370">
        <v>115536.06398839547</v>
      </c>
      <c r="C370" s="2">
        <f t="shared" si="6"/>
        <v>115536.06398839547</v>
      </c>
      <c r="D370" s="2">
        <f t="shared" si="7"/>
        <v>36429.24361915511</v>
      </c>
      <c r="E370" s="2">
        <f t="shared" si="8"/>
        <v>194642.88435763583</v>
      </c>
    </row>
    <row r="371" spans="1:5" x14ac:dyDescent="0.2">
      <c r="A371" s="1">
        <v>46296</v>
      </c>
      <c r="B371">
        <v>118209.25925998195</v>
      </c>
      <c r="C371" s="2">
        <f t="shared" si="6"/>
        <v>118209.25925998195</v>
      </c>
      <c r="D371" s="2">
        <f t="shared" si="7"/>
        <v>38604.590139133827</v>
      </c>
      <c r="E371" s="2">
        <f t="shared" si="8"/>
        <v>197813.92838083007</v>
      </c>
    </row>
    <row r="372" spans="1:5" x14ac:dyDescent="0.2">
      <c r="A372" s="1">
        <v>46327</v>
      </c>
      <c r="B372">
        <v>113022.31967546127</v>
      </c>
      <c r="C372" s="2">
        <f t="shared" si="6"/>
        <v>113022.31967546127</v>
      </c>
      <c r="D372" s="2">
        <f t="shared" si="7"/>
        <v>32917.144407434433</v>
      </c>
      <c r="E372" s="2">
        <f t="shared" si="8"/>
        <v>193127.4949434881</v>
      </c>
    </row>
    <row r="373" spans="1:5" x14ac:dyDescent="0.2">
      <c r="A373" s="1">
        <v>46357</v>
      </c>
      <c r="B373">
        <v>78143.480771287883</v>
      </c>
      <c r="C373" s="2">
        <f t="shared" si="6"/>
        <v>78143.480771287883</v>
      </c>
      <c r="D373" s="2">
        <f t="shared" si="7"/>
        <v>-2464.8416729152814</v>
      </c>
      <c r="E373" s="2">
        <f t="shared" si="8"/>
        <v>158751.80321549106</v>
      </c>
    </row>
    <row r="374" spans="1:5" x14ac:dyDescent="0.2">
      <c r="A374" s="1">
        <v>46388</v>
      </c>
      <c r="B374">
        <v>77930.983463734912</v>
      </c>
      <c r="C374" s="2">
        <f t="shared" si="6"/>
        <v>77930.983463734912</v>
      </c>
      <c r="D374" s="2">
        <f t="shared" si="7"/>
        <v>-3183.1109661130613</v>
      </c>
      <c r="E374" s="2">
        <f t="shared" si="8"/>
        <v>159045.07789358287</v>
      </c>
    </row>
    <row r="375" spans="1:5" x14ac:dyDescent="0.2">
      <c r="A375" s="1">
        <v>46419</v>
      </c>
      <c r="B375">
        <v>68147.85006984428</v>
      </c>
      <c r="C375" s="2">
        <f t="shared" si="6"/>
        <v>68147.85006984428</v>
      </c>
      <c r="D375" s="2">
        <f t="shared" si="7"/>
        <v>-13474.625083332081</v>
      </c>
      <c r="E375" s="2">
        <f t="shared" si="8"/>
        <v>149770.32522302063</v>
      </c>
    </row>
    <row r="376" spans="1:5" x14ac:dyDescent="0.2">
      <c r="A376" s="1">
        <v>46447</v>
      </c>
      <c r="B376">
        <v>67731.912773062068</v>
      </c>
      <c r="C376" s="2">
        <f t="shared" si="6"/>
        <v>67731.912773062068</v>
      </c>
      <c r="D376" s="2">
        <f t="shared" si="7"/>
        <v>-14401.535917657297</v>
      </c>
      <c r="E376" s="2">
        <f t="shared" si="8"/>
        <v>149865.36146378145</v>
      </c>
    </row>
    <row r="377" spans="1:5" x14ac:dyDescent="0.2">
      <c r="A377" s="1">
        <v>46478</v>
      </c>
      <c r="B377">
        <v>72686.690358179199</v>
      </c>
      <c r="C377" s="2">
        <f t="shared" si="6"/>
        <v>72686.690358179199</v>
      </c>
      <c r="D377" s="2">
        <f t="shared" si="7"/>
        <v>-9960.3089095939358</v>
      </c>
      <c r="E377" s="2">
        <f t="shared" si="8"/>
        <v>155333.68962595233</v>
      </c>
    </row>
    <row r="378" spans="1:5" x14ac:dyDescent="0.2">
      <c r="A378" s="1">
        <v>46508</v>
      </c>
      <c r="B378">
        <v>77349.637073784223</v>
      </c>
      <c r="C378" s="2">
        <f t="shared" si="6"/>
        <v>77349.637073784223</v>
      </c>
      <c r="D378" s="2">
        <f t="shared" si="7"/>
        <v>-5813.4741849480779</v>
      </c>
      <c r="E378" s="2">
        <f t="shared" si="8"/>
        <v>160512.74833251652</v>
      </c>
    </row>
    <row r="379" spans="1:5" x14ac:dyDescent="0.2">
      <c r="A379" s="1">
        <v>46539</v>
      </c>
      <c r="B379">
        <v>102024.98903081281</v>
      </c>
      <c r="C379" s="2">
        <f t="shared" si="6"/>
        <v>102024.98903081281</v>
      </c>
      <c r="D379" s="2">
        <f t="shared" si="7"/>
        <v>18343.219843500512</v>
      </c>
      <c r="E379" s="2">
        <f t="shared" si="8"/>
        <v>185706.75821812509</v>
      </c>
    </row>
    <row r="380" spans="1:5" x14ac:dyDescent="0.2">
      <c r="A380" s="1">
        <v>46569</v>
      </c>
      <c r="B380">
        <v>115078.89780400594</v>
      </c>
      <c r="C380" s="2">
        <f t="shared" si="6"/>
        <v>115078.89780400594</v>
      </c>
      <c r="D380" s="2">
        <f t="shared" si="7"/>
        <v>30875.940077339023</v>
      </c>
      <c r="E380" s="2">
        <f t="shared" si="8"/>
        <v>199281.85553067288</v>
      </c>
    </row>
    <row r="381" spans="1:5" x14ac:dyDescent="0.2">
      <c r="A381" s="1">
        <v>46600</v>
      </c>
      <c r="B381">
        <v>95722.461803897662</v>
      </c>
      <c r="C381" s="2">
        <f t="shared" si="6"/>
        <v>95722.461803897662</v>
      </c>
      <c r="D381" s="2">
        <f t="shared" si="7"/>
        <v>10995.800104491485</v>
      </c>
      <c r="E381" s="2">
        <f t="shared" si="8"/>
        <v>180449.12350330385</v>
      </c>
    </row>
    <row r="382" spans="1:5" x14ac:dyDescent="0.2">
      <c r="A382" s="1">
        <v>46631</v>
      </c>
      <c r="B382">
        <v>87931.641277224131</v>
      </c>
      <c r="C382" s="2">
        <f t="shared" si="6"/>
        <v>87931.641277224131</v>
      </c>
      <c r="D382" s="2">
        <f t="shared" si="7"/>
        <v>2678.7751997044106</v>
      </c>
      <c r="E382" s="2">
        <f t="shared" si="8"/>
        <v>173184.50735474384</v>
      </c>
    </row>
    <row r="383" spans="1:5" x14ac:dyDescent="0.2">
      <c r="A383" s="1">
        <v>46661</v>
      </c>
      <c r="B383">
        <v>105409.843835883</v>
      </c>
      <c r="C383" s="2">
        <f t="shared" si="6"/>
        <v>105409.843835883</v>
      </c>
      <c r="D383" s="2">
        <f t="shared" si="7"/>
        <v>19628.287853672475</v>
      </c>
      <c r="E383" s="2">
        <f t="shared" si="8"/>
        <v>191191.39981809352</v>
      </c>
    </row>
    <row r="384" spans="1:5" x14ac:dyDescent="0.2">
      <c r="A384" s="1">
        <v>46692</v>
      </c>
      <c r="B384">
        <v>80726.753269343928</v>
      </c>
      <c r="C384" s="2">
        <f t="shared" si="6"/>
        <v>80726.753269343928</v>
      </c>
      <c r="D384" s="2">
        <f t="shared" si="7"/>
        <v>-5585.963414300335</v>
      </c>
      <c r="E384" s="2">
        <f t="shared" si="8"/>
        <v>167039.46995298821</v>
      </c>
    </row>
    <row r="385" spans="1:5" x14ac:dyDescent="0.2">
      <c r="A385" s="1">
        <v>46722</v>
      </c>
      <c r="B385">
        <v>94905.068548024719</v>
      </c>
      <c r="C385" s="2">
        <f t="shared" si="6"/>
        <v>94905.068548024719</v>
      </c>
      <c r="D385" s="2">
        <f t="shared" si="7"/>
        <v>8058.7349474064249</v>
      </c>
      <c r="E385" s="2">
        <f t="shared" si="8"/>
        <v>181751.40214864301</v>
      </c>
    </row>
    <row r="386" spans="1:5" x14ac:dyDescent="0.2">
      <c r="A386" s="1">
        <v>46753</v>
      </c>
      <c r="B386">
        <v>67072.393568389642</v>
      </c>
      <c r="C386" s="2">
        <f t="shared" si="6"/>
        <v>67072.393568389642</v>
      </c>
      <c r="D386" s="2">
        <f t="shared" si="7"/>
        <v>-20309.99873176562</v>
      </c>
      <c r="E386" s="2">
        <f t="shared" si="8"/>
        <v>154454.78586854489</v>
      </c>
    </row>
    <row r="387" spans="1:5" x14ac:dyDescent="0.2">
      <c r="A387" s="1">
        <v>46784</v>
      </c>
      <c r="B387">
        <v>93963.204126167024</v>
      </c>
      <c r="C387" s="2">
        <f t="shared" si="6"/>
        <v>93963.204126167024</v>
      </c>
      <c r="D387" s="2">
        <f t="shared" si="7"/>
        <v>6042.3256291416765</v>
      </c>
      <c r="E387" s="2">
        <f t="shared" si="8"/>
        <v>181884.08262319237</v>
      </c>
    </row>
    <row r="388" spans="1:5" x14ac:dyDescent="0.2">
      <c r="A388" s="1">
        <v>46813</v>
      </c>
      <c r="B388">
        <v>81320.364652074757</v>
      </c>
      <c r="C388" s="2">
        <f t="shared" si="6"/>
        <v>81320.364652074757</v>
      </c>
      <c r="D388" s="2">
        <f t="shared" si="7"/>
        <v>-7141.4134011266142</v>
      </c>
      <c r="E388" s="2">
        <f t="shared" si="8"/>
        <v>169782.14270527614</v>
      </c>
    </row>
    <row r="389" spans="1:5" x14ac:dyDescent="0.2">
      <c r="A389" s="1">
        <v>46844</v>
      </c>
      <c r="B389">
        <v>99865.244715493944</v>
      </c>
      <c r="C389" s="2">
        <f t="shared" si="6"/>
        <v>99865.244715493944</v>
      </c>
      <c r="D389" s="2">
        <f t="shared" si="7"/>
        <v>10860.167738243166</v>
      </c>
      <c r="E389" s="2">
        <f t="shared" si="8"/>
        <v>188870.32169274474</v>
      </c>
    </row>
    <row r="390" spans="1:5" x14ac:dyDescent="0.2">
      <c r="A390" s="1">
        <v>46874</v>
      </c>
      <c r="B390">
        <v>99857.478651543846</v>
      </c>
      <c r="C390" s="2">
        <f t="shared" si="6"/>
        <v>99857.478651543846</v>
      </c>
      <c r="D390" s="2">
        <f t="shared" si="7"/>
        <v>10306.717227875779</v>
      </c>
      <c r="E390" s="2">
        <f t="shared" si="8"/>
        <v>189408.24007521191</v>
      </c>
    </row>
    <row r="391" spans="1:5" x14ac:dyDescent="0.2">
      <c r="A391" s="1">
        <v>46905</v>
      </c>
      <c r="B391">
        <v>116580.02069019116</v>
      </c>
      <c r="C391" s="2">
        <f t="shared" si="6"/>
        <v>116580.02069019116</v>
      </c>
      <c r="D391" s="2">
        <f t="shared" si="7"/>
        <v>26481.202998039415</v>
      </c>
      <c r="E391" s="2">
        <f t="shared" si="8"/>
        <v>206678.83838234289</v>
      </c>
    </row>
    <row r="392" spans="1:5" x14ac:dyDescent="0.2">
      <c r="A392" s="1">
        <v>46935</v>
      </c>
      <c r="B392">
        <v>118731.95277786869</v>
      </c>
      <c r="C392" s="2">
        <f t="shared" si="6"/>
        <v>118731.95277786869</v>
      </c>
      <c r="D392" s="2">
        <f t="shared" si="7"/>
        <v>28082.720551039674</v>
      </c>
      <c r="E392" s="2">
        <f t="shared" si="8"/>
        <v>209381.18500469771</v>
      </c>
    </row>
    <row r="393" spans="1:5" x14ac:dyDescent="0.2">
      <c r="A393" s="1">
        <v>46966</v>
      </c>
      <c r="B393">
        <v>118444.47876041327</v>
      </c>
      <c r="C393" s="2">
        <f t="shared" si="6"/>
        <v>118444.47876041327</v>
      </c>
      <c r="D393" s="2">
        <f t="shared" si="7"/>
        <v>27242.487144981671</v>
      </c>
      <c r="E393" s="2">
        <f t="shared" si="8"/>
        <v>209646.47037584486</v>
      </c>
    </row>
    <row r="394" spans="1:5" x14ac:dyDescent="0.2">
      <c r="A394" s="1">
        <v>46997</v>
      </c>
      <c r="B394">
        <v>120838.88804935809</v>
      </c>
      <c r="C394" s="2">
        <f t="shared" si="6"/>
        <v>120838.88804935809</v>
      </c>
      <c r="D394" s="2">
        <f t="shared" si="7"/>
        <v>29081.805460932097</v>
      </c>
      <c r="E394" s="2">
        <f t="shared" si="8"/>
        <v>212595.97063778411</v>
      </c>
    </row>
    <row r="395" spans="1:5" x14ac:dyDescent="0.2">
      <c r="A395" s="1">
        <v>47027</v>
      </c>
      <c r="B395">
        <v>135374.15074128725</v>
      </c>
      <c r="C395" s="2">
        <f t="shared" ref="C395:C421" si="9">_xlfn.FORECAST.ETS(A395,$B$2:$B$298,$A$2:$A$298,157,1)</f>
        <v>135374.15074128725</v>
      </c>
      <c r="D395" s="2">
        <f t="shared" ref="D395:D421" si="10">C395-_xlfn.FORECAST.ETS.CONFINT(A395,$B$2:$B$298,$A$2:$A$298,0.95,157,1)</f>
        <v>43059.658723185901</v>
      </c>
      <c r="E395" s="2">
        <f t="shared" ref="E395:E421" si="11">C395+_xlfn.FORECAST.ETS.CONFINT(A395,$B$2:$B$298,$A$2:$A$298,0.95,157,1)</f>
        <v>227688.6427593886</v>
      </c>
    </row>
    <row r="396" spans="1:5" x14ac:dyDescent="0.2">
      <c r="A396" s="1">
        <v>47058</v>
      </c>
      <c r="B396">
        <v>96446.223355845083</v>
      </c>
      <c r="C396" s="2">
        <f t="shared" si="9"/>
        <v>96446.223355845083</v>
      </c>
      <c r="D396" s="2">
        <f t="shared" si="10"/>
        <v>3572.0164382274525</v>
      </c>
      <c r="E396" s="2">
        <f t="shared" si="11"/>
        <v>189320.43027346273</v>
      </c>
    </row>
    <row r="397" spans="1:5" x14ac:dyDescent="0.2">
      <c r="A397" s="1">
        <v>47088</v>
      </c>
      <c r="B397">
        <v>101778.19526298506</v>
      </c>
      <c r="C397" s="2">
        <f t="shared" si="9"/>
        <v>101778.19526298506</v>
      </c>
      <c r="D397" s="2">
        <f t="shared" si="10"/>
        <v>8341.9808229677292</v>
      </c>
      <c r="E397" s="2">
        <f t="shared" si="11"/>
        <v>195214.40970300237</v>
      </c>
    </row>
    <row r="398" spans="1:5" x14ac:dyDescent="0.2">
      <c r="A398" s="1">
        <v>47119</v>
      </c>
      <c r="B398">
        <v>114340.41222141829</v>
      </c>
      <c r="C398" s="2">
        <f t="shared" si="9"/>
        <v>114340.41222141829</v>
      </c>
      <c r="D398" s="2">
        <f t="shared" si="10"/>
        <v>20339.910344215328</v>
      </c>
      <c r="E398" s="2">
        <f t="shared" si="11"/>
        <v>208340.91409862123</v>
      </c>
    </row>
    <row r="399" spans="1:5" x14ac:dyDescent="0.2">
      <c r="A399" s="1">
        <v>47150</v>
      </c>
      <c r="B399">
        <v>124975.52184019078</v>
      </c>
      <c r="C399" s="2">
        <f t="shared" si="9"/>
        <v>124975.52184019078</v>
      </c>
      <c r="D399" s="2">
        <f t="shared" si="10"/>
        <v>30408.465181307402</v>
      </c>
      <c r="E399" s="2">
        <f t="shared" si="11"/>
        <v>219542.57849907415</v>
      </c>
    </row>
    <row r="400" spans="1:5" x14ac:dyDescent="0.2">
      <c r="A400" s="1">
        <v>47178</v>
      </c>
      <c r="B400">
        <v>124333.8891060242</v>
      </c>
      <c r="C400" s="2">
        <f t="shared" si="9"/>
        <v>124333.8891060242</v>
      </c>
      <c r="D400" s="2">
        <f t="shared" si="10"/>
        <v>29198.022754533173</v>
      </c>
      <c r="E400" s="2">
        <f t="shared" si="11"/>
        <v>219469.75545751525</v>
      </c>
    </row>
    <row r="401" spans="1:5" x14ac:dyDescent="0.2">
      <c r="A401" s="1">
        <v>47209</v>
      </c>
      <c r="B401">
        <v>143432.13215769987</v>
      </c>
      <c r="C401" s="2">
        <f t="shared" si="9"/>
        <v>143432.13215769987</v>
      </c>
      <c r="D401" s="2">
        <f t="shared" si="10"/>
        <v>47725.213500627098</v>
      </c>
      <c r="E401" s="2">
        <f t="shared" si="11"/>
        <v>239139.05081477267</v>
      </c>
    </row>
    <row r="402" spans="1:5" x14ac:dyDescent="0.2">
      <c r="A402" s="1">
        <v>47239</v>
      </c>
      <c r="B402">
        <v>163510.60492317914</v>
      </c>
      <c r="C402" s="2">
        <f t="shared" si="9"/>
        <v>163510.60492317914</v>
      </c>
      <c r="D402" s="2">
        <f t="shared" si="10"/>
        <v>67230.403511022698</v>
      </c>
      <c r="E402" s="2">
        <f t="shared" si="11"/>
        <v>259790.8063353356</v>
      </c>
    </row>
    <row r="403" spans="1:5" x14ac:dyDescent="0.2">
      <c r="A403" s="1">
        <v>47270</v>
      </c>
      <c r="B403">
        <v>138868.8139445445</v>
      </c>
      <c r="C403" s="2">
        <f t="shared" si="9"/>
        <v>138868.8139445445</v>
      </c>
      <c r="D403" s="2">
        <f t="shared" si="10"/>
        <v>42013.111357949456</v>
      </c>
      <c r="E403" s="2">
        <f t="shared" si="11"/>
        <v>235724.51653113955</v>
      </c>
    </row>
    <row r="404" spans="1:5" x14ac:dyDescent="0.2">
      <c r="A404" s="1">
        <v>47300</v>
      </c>
      <c r="B404">
        <v>149234.26424079129</v>
      </c>
      <c r="C404" s="2">
        <f t="shared" si="9"/>
        <v>149234.26424079129</v>
      </c>
      <c r="D404" s="2">
        <f t="shared" si="10"/>
        <v>51800.853958400112</v>
      </c>
      <c r="E404" s="2">
        <f t="shared" si="11"/>
        <v>246667.67452318248</v>
      </c>
    </row>
    <row r="405" spans="1:5" x14ac:dyDescent="0.2">
      <c r="A405" s="1">
        <v>47331</v>
      </c>
      <c r="B405">
        <v>163037.9529080299</v>
      </c>
      <c r="C405" s="2">
        <f t="shared" si="9"/>
        <v>163037.9529080299</v>
      </c>
      <c r="D405" s="2">
        <f t="shared" si="10"/>
        <v>65024.640175526773</v>
      </c>
      <c r="E405" s="2">
        <f t="shared" si="11"/>
        <v>261051.26564053301</v>
      </c>
    </row>
    <row r="406" spans="1:5" x14ac:dyDescent="0.2">
      <c r="A406" s="1">
        <v>47362</v>
      </c>
      <c r="B406">
        <v>166848.6763278296</v>
      </c>
      <c r="C406" s="2">
        <f t="shared" si="9"/>
        <v>166848.6763278296</v>
      </c>
      <c r="D406" s="2">
        <f t="shared" si="10"/>
        <v>68253.278028194851</v>
      </c>
      <c r="E406" s="2">
        <f t="shared" si="11"/>
        <v>265444.07462746435</v>
      </c>
    </row>
    <row r="407" spans="1:5" x14ac:dyDescent="0.2">
      <c r="A407" s="1">
        <v>47392</v>
      </c>
      <c r="B407">
        <v>128832.33245319911</v>
      </c>
      <c r="C407" s="2">
        <f t="shared" si="9"/>
        <v>128832.33245319911</v>
      </c>
      <c r="D407" s="2">
        <f t="shared" si="10"/>
        <v>29652.67697818829</v>
      </c>
      <c r="E407" s="2">
        <f t="shared" si="11"/>
        <v>228011.98792820994</v>
      </c>
    </row>
    <row r="408" spans="1:5" x14ac:dyDescent="0.2">
      <c r="A408" s="1">
        <v>47423</v>
      </c>
      <c r="B408">
        <v>153273.93532984008</v>
      </c>
      <c r="C408" s="2">
        <f t="shared" si="9"/>
        <v>153273.93532984008</v>
      </c>
      <c r="D408" s="2">
        <f t="shared" si="10"/>
        <v>53507.862452700429</v>
      </c>
      <c r="E408" s="2">
        <f t="shared" si="11"/>
        <v>253040.00820697972</v>
      </c>
    </row>
    <row r="409" spans="1:5" x14ac:dyDescent="0.2">
      <c r="A409" s="1">
        <v>47453</v>
      </c>
      <c r="B409">
        <v>160097.51239377761</v>
      </c>
      <c r="C409" s="2">
        <f t="shared" si="9"/>
        <v>160097.51239377761</v>
      </c>
      <c r="D409" s="2">
        <f t="shared" si="10"/>
        <v>59742.873143213321</v>
      </c>
      <c r="E409" s="2">
        <f t="shared" si="11"/>
        <v>260452.15164434188</v>
      </c>
    </row>
    <row r="410" spans="1:5" x14ac:dyDescent="0.2">
      <c r="A410" s="1">
        <v>47484</v>
      </c>
      <c r="B410">
        <v>157580.48278686102</v>
      </c>
      <c r="C410" s="2">
        <f t="shared" si="9"/>
        <v>157580.48278686102</v>
      </c>
      <c r="D410" s="2">
        <f t="shared" si="10"/>
        <v>56635.139322256771</v>
      </c>
      <c r="E410" s="2">
        <f t="shared" si="11"/>
        <v>258525.82625146525</v>
      </c>
    </row>
    <row r="411" spans="1:5" x14ac:dyDescent="0.2">
      <c r="A411" s="1">
        <v>47515</v>
      </c>
      <c r="B411">
        <v>162049.8418034327</v>
      </c>
      <c r="C411" s="2">
        <f t="shared" si="9"/>
        <v>162049.8418034327</v>
      </c>
      <c r="D411" s="2">
        <f t="shared" si="10"/>
        <v>60511.667291343882</v>
      </c>
      <c r="E411" s="2">
        <f t="shared" si="11"/>
        <v>263588.01631552156</v>
      </c>
    </row>
    <row r="412" spans="1:5" x14ac:dyDescent="0.2">
      <c r="A412" s="1">
        <v>47543</v>
      </c>
      <c r="B412">
        <v>162525.1996120213</v>
      </c>
      <c r="C412" s="2">
        <f t="shared" si="9"/>
        <v>162525.1996120213</v>
      </c>
      <c r="D412" s="2">
        <f t="shared" si="10"/>
        <v>60392.078103937834</v>
      </c>
      <c r="E412" s="2">
        <f t="shared" si="11"/>
        <v>264658.32112010475</v>
      </c>
    </row>
    <row r="413" spans="1:5" x14ac:dyDescent="0.2">
      <c r="A413" s="1">
        <v>47574</v>
      </c>
      <c r="B413">
        <v>158816.01271890482</v>
      </c>
      <c r="C413" s="2">
        <f t="shared" si="9"/>
        <v>158816.01271890482</v>
      </c>
      <c r="D413" s="2">
        <f t="shared" si="10"/>
        <v>56085.839030294039</v>
      </c>
      <c r="E413" s="2">
        <f t="shared" si="11"/>
        <v>261546.1864075156</v>
      </c>
    </row>
    <row r="414" spans="1:5" x14ac:dyDescent="0.2">
      <c r="A414" s="1">
        <v>47604</v>
      </c>
      <c r="B414">
        <v>157104.62695502132</v>
      </c>
      <c r="C414" s="2">
        <f t="shared" si="9"/>
        <v>157104.62695502132</v>
      </c>
      <c r="D414" s="2">
        <f t="shared" si="10"/>
        <v>53775.30654565453</v>
      </c>
      <c r="E414" s="2">
        <f t="shared" si="11"/>
        <v>260433.94736438809</v>
      </c>
    </row>
    <row r="415" spans="1:5" x14ac:dyDescent="0.2">
      <c r="A415" s="1">
        <v>47635</v>
      </c>
      <c r="B415">
        <v>175446.78416314698</v>
      </c>
      <c r="C415" s="2">
        <f t="shared" si="9"/>
        <v>175446.78416314698</v>
      </c>
      <c r="D415" s="2">
        <f t="shared" si="10"/>
        <v>71516.233018712592</v>
      </c>
      <c r="E415" s="2">
        <f t="shared" si="11"/>
        <v>279377.33530758135</v>
      </c>
    </row>
    <row r="416" spans="1:5" x14ac:dyDescent="0.2">
      <c r="A416" s="1">
        <v>47665</v>
      </c>
      <c r="B416">
        <v>175585.98819849044</v>
      </c>
      <c r="C416" s="2">
        <f t="shared" si="9"/>
        <v>175585.98819849044</v>
      </c>
      <c r="D416" s="2">
        <f t="shared" si="10"/>
        <v>71052.132713496292</v>
      </c>
      <c r="E416" s="2">
        <f t="shared" si="11"/>
        <v>280119.84368348459</v>
      </c>
    </row>
    <row r="417" spans="1:5" x14ac:dyDescent="0.2">
      <c r="A417" s="1">
        <v>47696</v>
      </c>
      <c r="B417">
        <v>175690.56108317638</v>
      </c>
      <c r="C417" s="2">
        <f t="shared" si="9"/>
        <v>175690.56108317638</v>
      </c>
      <c r="D417" s="2">
        <f t="shared" si="10"/>
        <v>70551.337945141728</v>
      </c>
      <c r="E417" s="2">
        <f t="shared" si="11"/>
        <v>280829.78422121104</v>
      </c>
    </row>
    <row r="418" spans="1:5" x14ac:dyDescent="0.2">
      <c r="A418" s="1">
        <v>47727</v>
      </c>
      <c r="B418">
        <v>172899.08704100334</v>
      </c>
      <c r="C418" s="2">
        <f t="shared" si="9"/>
        <v>172899.08704100334</v>
      </c>
      <c r="D418" s="2">
        <f t="shared" si="10"/>
        <v>67152.443115941176</v>
      </c>
      <c r="E418" s="2">
        <f t="shared" si="11"/>
        <v>278645.73096606549</v>
      </c>
    </row>
    <row r="419" spans="1:5" x14ac:dyDescent="0.2">
      <c r="A419" s="1">
        <v>47757</v>
      </c>
      <c r="B419">
        <v>148894.42821742879</v>
      </c>
      <c r="C419" s="2">
        <f t="shared" si="9"/>
        <v>148894.42821742879</v>
      </c>
      <c r="D419" s="2">
        <f t="shared" si="10"/>
        <v>42538.320436617374</v>
      </c>
      <c r="E419" s="2">
        <f t="shared" si="11"/>
        <v>255250.53599824023</v>
      </c>
    </row>
    <row r="420" spans="1:5" x14ac:dyDescent="0.2">
      <c r="A420" s="1">
        <v>47788</v>
      </c>
      <c r="B420">
        <v>152441.73781900169</v>
      </c>
      <c r="C420" s="2">
        <f t="shared" si="9"/>
        <v>152441.73781900169</v>
      </c>
      <c r="D420" s="2">
        <f t="shared" si="10"/>
        <v>45474.133067043702</v>
      </c>
      <c r="E420" s="2">
        <f t="shared" si="11"/>
        <v>259409.34257095968</v>
      </c>
    </row>
    <row r="421" spans="1:5" x14ac:dyDescent="0.2">
      <c r="A421" s="1">
        <v>47818</v>
      </c>
      <c r="B421">
        <v>186834.92126069459</v>
      </c>
      <c r="C421" s="2">
        <f t="shared" si="9"/>
        <v>186834.92126069459</v>
      </c>
      <c r="D421" s="2">
        <f t="shared" si="10"/>
        <v>79253.796264861448</v>
      </c>
      <c r="E421" s="2">
        <f t="shared" si="11"/>
        <v>294416.04625652777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FDB58-AE39-4296-8929-DD1D26F75D61}">
  <dimension ref="A1:H421"/>
  <sheetViews>
    <sheetView topLeftCell="A28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9.85546875" customWidth="1"/>
    <col min="3" max="3" width="18.7109375" customWidth="1"/>
    <col min="4" max="4" width="34" customWidth="1"/>
    <col min="5" max="5" width="33.7109375" customWidth="1"/>
    <col min="7" max="7" width="10.28515625" customWidth="1"/>
    <col min="8" max="8" width="8.42578125" customWidth="1"/>
  </cols>
  <sheetData>
    <row r="1" spans="1:8" x14ac:dyDescent="0.2">
      <c r="A1" t="s">
        <v>9</v>
      </c>
      <c r="B1" t="s">
        <v>0</v>
      </c>
      <c r="C1" t="s">
        <v>43</v>
      </c>
      <c r="D1" t="s">
        <v>44</v>
      </c>
      <c r="E1" t="s">
        <v>45</v>
      </c>
      <c r="G1" t="s">
        <v>13</v>
      </c>
      <c r="H1" t="s">
        <v>14</v>
      </c>
    </row>
    <row r="2" spans="1:8" x14ac:dyDescent="0.2">
      <c r="A2" s="1">
        <v>35065</v>
      </c>
      <c r="B2" s="2">
        <v>10.32</v>
      </c>
      <c r="G2" t="s">
        <v>15</v>
      </c>
      <c r="H2" s="3">
        <f>_xlfn.FORECAST.ETS.STAT($B$2:$B$298,$A$2:$A$298,1,157,1)</f>
        <v>0.5</v>
      </c>
    </row>
    <row r="3" spans="1:8" x14ac:dyDescent="0.2">
      <c r="A3" s="1">
        <v>35096</v>
      </c>
      <c r="B3" s="2">
        <v>12.76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10.34</v>
      </c>
      <c r="G4" t="s">
        <v>17</v>
      </c>
      <c r="H4" s="3">
        <f>_xlfn.FORECAST.ETS.STAT($B$2:$B$298,$A$2:$A$298,3,157,1)</f>
        <v>0.499</v>
      </c>
    </row>
    <row r="5" spans="1:8" x14ac:dyDescent="0.2">
      <c r="A5" s="1">
        <v>35156</v>
      </c>
      <c r="B5" s="2">
        <v>18.93</v>
      </c>
      <c r="G5" t="s">
        <v>18</v>
      </c>
      <c r="H5" s="3">
        <f>_xlfn.FORECAST.ETS.STAT($B$2:$B$298,$A$2:$A$298,4,157,1)</f>
        <v>0.92304982741589825</v>
      </c>
    </row>
    <row r="6" spans="1:8" x14ac:dyDescent="0.2">
      <c r="A6" s="1">
        <v>35186</v>
      </c>
      <c r="B6" s="2">
        <v>14.28</v>
      </c>
      <c r="G6" t="s">
        <v>19</v>
      </c>
      <c r="H6" s="3">
        <f>_xlfn.FORECAST.ETS.STAT($B$2:$B$298,$A$2:$A$298,5,157,1)</f>
        <v>1.2842619868039908</v>
      </c>
    </row>
    <row r="7" spans="1:8" x14ac:dyDescent="0.2">
      <c r="A7" s="1">
        <v>35217</v>
      </c>
      <c r="B7" s="2">
        <v>8.0440000000000005</v>
      </c>
      <c r="G7" t="s">
        <v>20</v>
      </c>
      <c r="H7" s="3">
        <f>_xlfn.FORECAST.ETS.STAT($B$2:$B$298,$A$2:$A$298,6,157,1)</f>
        <v>753.29181144093832</v>
      </c>
    </row>
    <row r="8" spans="1:8" x14ac:dyDescent="0.2">
      <c r="A8" s="1">
        <v>35247</v>
      </c>
      <c r="B8" s="2">
        <v>7.6079999999999997</v>
      </c>
      <c r="G8" t="s">
        <v>21</v>
      </c>
      <c r="H8" s="3">
        <f>_xlfn.FORECAST.ETS.STAT($B$2:$B$298,$A$2:$A$298,7,157,1)</f>
        <v>1706.0923995449193</v>
      </c>
    </row>
    <row r="9" spans="1:8" x14ac:dyDescent="0.2">
      <c r="A9" s="1">
        <v>35278</v>
      </c>
      <c r="B9" s="2">
        <v>14.75</v>
      </c>
    </row>
    <row r="10" spans="1:8" x14ac:dyDescent="0.2">
      <c r="A10" s="1">
        <v>35309</v>
      </c>
      <c r="B10" s="2">
        <v>10.43</v>
      </c>
    </row>
    <row r="11" spans="1:8" x14ac:dyDescent="0.2">
      <c r="A11" s="1">
        <v>35339</v>
      </c>
      <c r="B11" s="2">
        <v>10.49</v>
      </c>
    </row>
    <row r="12" spans="1:8" x14ac:dyDescent="0.2">
      <c r="A12" s="1">
        <v>35370</v>
      </c>
      <c r="B12" s="2">
        <v>11.63</v>
      </c>
    </row>
    <row r="13" spans="1:8" x14ac:dyDescent="0.2">
      <c r="A13" s="1">
        <v>35400</v>
      </c>
      <c r="B13" s="2">
        <v>20.55</v>
      </c>
    </row>
    <row r="14" spans="1:8" x14ac:dyDescent="0.2">
      <c r="A14" s="1">
        <v>35431</v>
      </c>
      <c r="B14" s="2">
        <v>10.66</v>
      </c>
    </row>
    <row r="15" spans="1:8" x14ac:dyDescent="0.2">
      <c r="A15" s="1">
        <v>35462</v>
      </c>
      <c r="B15" s="2">
        <v>9.4049999999999994</v>
      </c>
    </row>
    <row r="16" spans="1:8" x14ac:dyDescent="0.2">
      <c r="A16" s="1">
        <v>35490</v>
      </c>
      <c r="B16" s="2">
        <v>23.05</v>
      </c>
    </row>
    <row r="17" spans="1:2" x14ac:dyDescent="0.2">
      <c r="A17" s="1">
        <v>35521</v>
      </c>
      <c r="B17" s="2">
        <v>29.13</v>
      </c>
    </row>
    <row r="18" spans="1:2" x14ac:dyDescent="0.2">
      <c r="A18" s="1">
        <v>35551</v>
      </c>
      <c r="B18" s="2">
        <v>54.83</v>
      </c>
    </row>
    <row r="19" spans="1:2" x14ac:dyDescent="0.2">
      <c r="A19" s="1">
        <v>35582</v>
      </c>
      <c r="B19" s="2">
        <v>13.39</v>
      </c>
    </row>
    <row r="20" spans="1:2" x14ac:dyDescent="0.2">
      <c r="A20" s="1">
        <v>35612</v>
      </c>
      <c r="B20" s="2">
        <v>6.4619999999999997</v>
      </c>
    </row>
    <row r="21" spans="1:2" x14ac:dyDescent="0.2">
      <c r="A21" s="1">
        <v>35643</v>
      </c>
      <c r="B21" s="2">
        <v>8.9329999999999998</v>
      </c>
    </row>
    <row r="22" spans="1:2" x14ac:dyDescent="0.2">
      <c r="A22" s="1">
        <v>35674</v>
      </c>
      <c r="B22" s="2">
        <v>35.83</v>
      </c>
    </row>
    <row r="23" spans="1:2" x14ac:dyDescent="0.2">
      <c r="A23" s="1">
        <v>35704</v>
      </c>
      <c r="B23" s="2">
        <v>180.6</v>
      </c>
    </row>
    <row r="24" spans="1:2" x14ac:dyDescent="0.2">
      <c r="A24" s="1">
        <v>35735</v>
      </c>
      <c r="B24" s="2">
        <v>83.76</v>
      </c>
    </row>
    <row r="25" spans="1:2" x14ac:dyDescent="0.2">
      <c r="A25" s="1">
        <v>35765</v>
      </c>
      <c r="B25" s="2">
        <v>98.98</v>
      </c>
    </row>
    <row r="26" spans="1:2" x14ac:dyDescent="0.2">
      <c r="A26" s="1">
        <v>35796</v>
      </c>
      <c r="B26" s="2">
        <v>62.25</v>
      </c>
    </row>
    <row r="27" spans="1:2" x14ac:dyDescent="0.2">
      <c r="A27" s="1">
        <v>35827</v>
      </c>
      <c r="B27" s="2">
        <v>54.66</v>
      </c>
    </row>
    <row r="28" spans="1:2" x14ac:dyDescent="0.2">
      <c r="A28" s="1">
        <v>35855</v>
      </c>
      <c r="B28" s="2">
        <v>148.4</v>
      </c>
    </row>
    <row r="29" spans="1:2" x14ac:dyDescent="0.2">
      <c r="A29" s="1">
        <v>35886</v>
      </c>
      <c r="B29" s="2">
        <v>168.3</v>
      </c>
    </row>
    <row r="30" spans="1:2" x14ac:dyDescent="0.2">
      <c r="A30" s="1">
        <v>35916</v>
      </c>
      <c r="B30" s="2">
        <v>227.6</v>
      </c>
    </row>
    <row r="31" spans="1:2" x14ac:dyDescent="0.2">
      <c r="A31" s="1">
        <v>35947</v>
      </c>
      <c r="B31" s="2">
        <v>88.41</v>
      </c>
    </row>
    <row r="32" spans="1:2" x14ac:dyDescent="0.2">
      <c r="A32" s="1">
        <v>35977</v>
      </c>
      <c r="B32" s="2">
        <v>170.9</v>
      </c>
    </row>
    <row r="33" spans="1:2" x14ac:dyDescent="0.2">
      <c r="A33" s="1">
        <v>36008</v>
      </c>
      <c r="B33" s="2">
        <v>345.6</v>
      </c>
    </row>
    <row r="34" spans="1:2" x14ac:dyDescent="0.2">
      <c r="A34" s="1">
        <v>36039</v>
      </c>
      <c r="B34" s="2">
        <v>1654</v>
      </c>
    </row>
    <row r="35" spans="1:2" x14ac:dyDescent="0.2">
      <c r="A35" s="1">
        <v>36069</v>
      </c>
      <c r="B35" s="2">
        <v>858.1</v>
      </c>
    </row>
    <row r="36" spans="1:2" x14ac:dyDescent="0.2">
      <c r="A36" s="1">
        <v>36100</v>
      </c>
      <c r="B36" s="2">
        <v>369.3</v>
      </c>
    </row>
    <row r="37" spans="1:2" x14ac:dyDescent="0.2">
      <c r="A37" s="1">
        <v>36130</v>
      </c>
      <c r="B37" s="2">
        <v>1250</v>
      </c>
    </row>
    <row r="38" spans="1:2" x14ac:dyDescent="0.2">
      <c r="A38" s="1">
        <v>36161</v>
      </c>
      <c r="B38" s="2">
        <v>1076</v>
      </c>
    </row>
    <row r="39" spans="1:2" x14ac:dyDescent="0.2">
      <c r="A39" s="1">
        <v>36192</v>
      </c>
      <c r="B39" s="2">
        <v>196.9</v>
      </c>
    </row>
    <row r="40" spans="1:2" x14ac:dyDescent="0.2">
      <c r="A40" s="1">
        <v>36220</v>
      </c>
      <c r="B40" s="2">
        <v>196.9</v>
      </c>
    </row>
    <row r="41" spans="1:2" x14ac:dyDescent="0.2">
      <c r="A41" s="1">
        <v>36251</v>
      </c>
      <c r="B41" s="2">
        <v>412.4</v>
      </c>
    </row>
    <row r="42" spans="1:2" x14ac:dyDescent="0.2">
      <c r="A42" s="1">
        <v>36281</v>
      </c>
      <c r="B42" s="2">
        <v>1065</v>
      </c>
    </row>
    <row r="43" spans="1:2" x14ac:dyDescent="0.2">
      <c r="A43" s="1">
        <v>36312</v>
      </c>
      <c r="B43" s="2">
        <v>1513</v>
      </c>
    </row>
    <row r="44" spans="1:2" x14ac:dyDescent="0.2">
      <c r="A44" s="1">
        <v>36342</v>
      </c>
      <c r="B44" s="2">
        <v>2695</v>
      </c>
    </row>
    <row r="45" spans="1:2" x14ac:dyDescent="0.2">
      <c r="A45" s="1">
        <v>36373</v>
      </c>
      <c r="B45" s="2">
        <v>2520</v>
      </c>
    </row>
    <row r="46" spans="1:2" x14ac:dyDescent="0.2">
      <c r="A46" s="1">
        <v>36404</v>
      </c>
      <c r="B46" s="2">
        <v>3085</v>
      </c>
    </row>
    <row r="47" spans="1:2" x14ac:dyDescent="0.2">
      <c r="A47" s="1">
        <v>36434</v>
      </c>
      <c r="B47" s="2">
        <v>1003</v>
      </c>
    </row>
    <row r="48" spans="1:2" x14ac:dyDescent="0.2">
      <c r="A48" s="1">
        <v>36465</v>
      </c>
      <c r="B48" s="2">
        <v>2382</v>
      </c>
    </row>
    <row r="49" spans="1:2" x14ac:dyDescent="0.2">
      <c r="A49" s="1">
        <v>36495</v>
      </c>
      <c r="B49" s="2">
        <v>1733</v>
      </c>
    </row>
    <row r="50" spans="1:2" x14ac:dyDescent="0.2">
      <c r="A50" s="1">
        <v>36526</v>
      </c>
      <c r="B50" s="2">
        <v>1409</v>
      </c>
    </row>
    <row r="51" spans="1:2" x14ac:dyDescent="0.2">
      <c r="A51" s="1">
        <v>36557</v>
      </c>
      <c r="B51" s="2">
        <v>1062</v>
      </c>
    </row>
    <row r="52" spans="1:2" x14ac:dyDescent="0.2">
      <c r="A52" s="1">
        <v>36586</v>
      </c>
      <c r="B52" s="2">
        <v>8657</v>
      </c>
    </row>
    <row r="53" spans="1:2" x14ac:dyDescent="0.2">
      <c r="A53" s="1">
        <v>36617</v>
      </c>
      <c r="B53" s="2">
        <v>10680</v>
      </c>
    </row>
    <row r="54" spans="1:2" x14ac:dyDescent="0.2">
      <c r="A54" s="1">
        <v>36647</v>
      </c>
      <c r="B54" s="2">
        <v>4987</v>
      </c>
    </row>
    <row r="55" spans="1:2" x14ac:dyDescent="0.2">
      <c r="A55" s="1">
        <v>36678</v>
      </c>
      <c r="B55" s="2">
        <v>2217</v>
      </c>
    </row>
    <row r="56" spans="1:2" x14ac:dyDescent="0.2">
      <c r="A56" s="1">
        <v>36708</v>
      </c>
      <c r="B56" s="2">
        <v>1811</v>
      </c>
    </row>
    <row r="57" spans="1:2" x14ac:dyDescent="0.2">
      <c r="A57" s="1">
        <v>36739</v>
      </c>
      <c r="B57" s="2">
        <v>1449</v>
      </c>
    </row>
    <row r="58" spans="1:2" x14ac:dyDescent="0.2">
      <c r="A58" s="1">
        <v>36770</v>
      </c>
      <c r="B58" s="2">
        <v>2742</v>
      </c>
    </row>
    <row r="59" spans="1:2" x14ac:dyDescent="0.2">
      <c r="A59" s="1">
        <v>36800</v>
      </c>
      <c r="B59" s="2">
        <v>4678</v>
      </c>
    </row>
    <row r="60" spans="1:2" x14ac:dyDescent="0.2">
      <c r="A60" s="1">
        <v>36831</v>
      </c>
      <c r="B60" s="2">
        <v>4044</v>
      </c>
    </row>
    <row r="61" spans="1:2" x14ac:dyDescent="0.2">
      <c r="A61" s="1">
        <v>36861</v>
      </c>
      <c r="B61" s="2">
        <v>2851</v>
      </c>
    </row>
    <row r="62" spans="1:2" x14ac:dyDescent="0.2">
      <c r="A62" s="1">
        <v>36892</v>
      </c>
      <c r="B62" s="2">
        <v>1263</v>
      </c>
    </row>
    <row r="63" spans="1:2" x14ac:dyDescent="0.2">
      <c r="A63" s="1">
        <v>36923</v>
      </c>
      <c r="B63" s="2">
        <v>1173</v>
      </c>
    </row>
    <row r="64" spans="1:2" x14ac:dyDescent="0.2">
      <c r="A64" s="1">
        <v>36951</v>
      </c>
      <c r="B64" s="2">
        <v>938.8</v>
      </c>
    </row>
    <row r="65" spans="1:2" x14ac:dyDescent="0.2">
      <c r="A65" s="1">
        <v>36982</v>
      </c>
      <c r="B65" s="2">
        <v>13850</v>
      </c>
    </row>
    <row r="66" spans="1:2" x14ac:dyDescent="0.2">
      <c r="A66" s="1">
        <v>37012</v>
      </c>
      <c r="B66" s="2">
        <v>3369</v>
      </c>
    </row>
    <row r="67" spans="1:2" x14ac:dyDescent="0.2">
      <c r="A67" s="1">
        <v>37043</v>
      </c>
      <c r="B67" s="2">
        <v>1025</v>
      </c>
    </row>
    <row r="68" spans="1:2" x14ac:dyDescent="0.2">
      <c r="A68" s="1">
        <v>37073</v>
      </c>
      <c r="B68" s="2">
        <v>662.4</v>
      </c>
    </row>
    <row r="69" spans="1:2" x14ac:dyDescent="0.2">
      <c r="A69" s="1">
        <v>37104</v>
      </c>
      <c r="B69" s="2">
        <v>506.4</v>
      </c>
    </row>
    <row r="70" spans="1:2" x14ac:dyDescent="0.2">
      <c r="A70" s="1">
        <v>37135</v>
      </c>
      <c r="B70" s="2">
        <v>3004</v>
      </c>
    </row>
    <row r="71" spans="1:2" x14ac:dyDescent="0.2">
      <c r="A71" s="1">
        <v>37165</v>
      </c>
      <c r="B71" s="2">
        <v>22720</v>
      </c>
    </row>
    <row r="72" spans="1:2" x14ac:dyDescent="0.2">
      <c r="A72" s="1">
        <v>37196</v>
      </c>
      <c r="B72" s="2">
        <v>14860</v>
      </c>
    </row>
    <row r="73" spans="1:2" x14ac:dyDescent="0.2">
      <c r="A73" s="1">
        <v>37226</v>
      </c>
      <c r="B73" s="2">
        <v>8444</v>
      </c>
    </row>
    <row r="74" spans="1:2" x14ac:dyDescent="0.2">
      <c r="A74" s="1">
        <v>37257</v>
      </c>
      <c r="B74" s="2">
        <v>8947</v>
      </c>
    </row>
    <row r="75" spans="1:2" x14ac:dyDescent="0.2">
      <c r="A75" s="1">
        <v>37288</v>
      </c>
      <c r="B75" s="2">
        <v>10620</v>
      </c>
    </row>
    <row r="76" spans="1:2" x14ac:dyDescent="0.2">
      <c r="A76" s="1">
        <v>37316</v>
      </c>
      <c r="B76" s="2">
        <v>6737</v>
      </c>
    </row>
    <row r="77" spans="1:2" x14ac:dyDescent="0.2">
      <c r="A77" s="1">
        <v>37347</v>
      </c>
      <c r="B77" s="2">
        <v>8979</v>
      </c>
    </row>
    <row r="78" spans="1:2" x14ac:dyDescent="0.2">
      <c r="A78" s="1">
        <v>37377</v>
      </c>
      <c r="B78" s="2">
        <v>2113</v>
      </c>
    </row>
    <row r="79" spans="1:2" x14ac:dyDescent="0.2">
      <c r="A79" s="1">
        <v>37408</v>
      </c>
      <c r="B79" s="2">
        <v>2033</v>
      </c>
    </row>
    <row r="80" spans="1:2" x14ac:dyDescent="0.2">
      <c r="A80" s="1">
        <v>37438</v>
      </c>
      <c r="B80" s="2">
        <v>1293</v>
      </c>
    </row>
    <row r="81" spans="1:2" x14ac:dyDescent="0.2">
      <c r="A81" s="1">
        <v>37469</v>
      </c>
      <c r="B81" s="2">
        <v>5108</v>
      </c>
    </row>
    <row r="82" spans="1:2" x14ac:dyDescent="0.2">
      <c r="A82" s="1">
        <v>37500</v>
      </c>
      <c r="B82" s="2">
        <v>3409</v>
      </c>
    </row>
    <row r="83" spans="1:2" x14ac:dyDescent="0.2">
      <c r="A83" s="1">
        <v>37530</v>
      </c>
      <c r="B83" s="2">
        <v>4451</v>
      </c>
    </row>
    <row r="84" spans="1:2" x14ac:dyDescent="0.2">
      <c r="A84" s="1">
        <v>37561</v>
      </c>
      <c r="B84" s="2">
        <v>2334</v>
      </c>
    </row>
    <row r="85" spans="1:2" x14ac:dyDescent="0.2">
      <c r="A85" s="1">
        <v>37591</v>
      </c>
      <c r="B85" s="2">
        <v>1767</v>
      </c>
    </row>
    <row r="86" spans="1:2" x14ac:dyDescent="0.2">
      <c r="A86" s="1">
        <v>37622</v>
      </c>
      <c r="B86" s="2">
        <v>367.3</v>
      </c>
    </row>
    <row r="87" spans="1:2" x14ac:dyDescent="0.2">
      <c r="A87" s="1">
        <v>37653</v>
      </c>
      <c r="B87" s="2">
        <v>499.5</v>
      </c>
    </row>
    <row r="88" spans="1:2" x14ac:dyDescent="0.2">
      <c r="A88" s="1">
        <v>37681</v>
      </c>
      <c r="B88" s="2">
        <v>590.6</v>
      </c>
    </row>
    <row r="89" spans="1:2" x14ac:dyDescent="0.2">
      <c r="A89" s="1">
        <v>37712</v>
      </c>
      <c r="B89" s="2">
        <v>1577</v>
      </c>
    </row>
    <row r="90" spans="1:2" x14ac:dyDescent="0.2">
      <c r="A90" s="1">
        <v>37742</v>
      </c>
      <c r="B90" s="2">
        <v>2078</v>
      </c>
    </row>
    <row r="91" spans="1:2" x14ac:dyDescent="0.2">
      <c r="A91" s="1">
        <v>37773</v>
      </c>
      <c r="B91" s="2">
        <v>512.9</v>
      </c>
    </row>
    <row r="92" spans="1:2" x14ac:dyDescent="0.2">
      <c r="A92" s="1">
        <v>37803</v>
      </c>
      <c r="B92" s="2">
        <v>335.7</v>
      </c>
    </row>
    <row r="93" spans="1:2" x14ac:dyDescent="0.2">
      <c r="A93" s="1">
        <v>37834</v>
      </c>
      <c r="B93" s="2">
        <v>312.3</v>
      </c>
    </row>
    <row r="94" spans="1:2" x14ac:dyDescent="0.2">
      <c r="A94" s="1">
        <v>37865</v>
      </c>
      <c r="B94" s="2">
        <v>255</v>
      </c>
    </row>
    <row r="95" spans="1:2" x14ac:dyDescent="0.2">
      <c r="A95" s="1">
        <v>37895</v>
      </c>
      <c r="B95" s="2">
        <v>671.9</v>
      </c>
    </row>
    <row r="96" spans="1:2" x14ac:dyDescent="0.2">
      <c r="A96" s="1">
        <v>37926</v>
      </c>
      <c r="B96" s="2">
        <v>5581</v>
      </c>
    </row>
    <row r="97" spans="1:2" x14ac:dyDescent="0.2">
      <c r="A97" s="1">
        <v>37956</v>
      </c>
      <c r="B97" s="2">
        <v>982.4</v>
      </c>
    </row>
    <row r="98" spans="1:2" x14ac:dyDescent="0.2">
      <c r="A98" s="1">
        <v>37987</v>
      </c>
      <c r="B98" s="2">
        <v>277.5</v>
      </c>
    </row>
    <row r="99" spans="1:2" x14ac:dyDescent="0.2">
      <c r="A99" s="1">
        <v>38018</v>
      </c>
      <c r="B99" s="2">
        <v>110.6</v>
      </c>
    </row>
    <row r="100" spans="1:2" x14ac:dyDescent="0.2">
      <c r="A100" s="1">
        <v>38047</v>
      </c>
      <c r="B100" s="2">
        <v>307.89999999999998</v>
      </c>
    </row>
    <row r="101" spans="1:2" x14ac:dyDescent="0.2">
      <c r="A101" s="1">
        <v>38078</v>
      </c>
      <c r="B101" s="2">
        <v>228.7</v>
      </c>
    </row>
    <row r="102" spans="1:2" x14ac:dyDescent="0.2">
      <c r="A102" s="1">
        <v>38108</v>
      </c>
      <c r="B102" s="2">
        <v>126</v>
      </c>
    </row>
    <row r="103" spans="1:2" x14ac:dyDescent="0.2">
      <c r="A103" s="1">
        <v>38139</v>
      </c>
      <c r="B103" s="2">
        <v>135</v>
      </c>
    </row>
    <row r="104" spans="1:2" x14ac:dyDescent="0.2">
      <c r="A104" s="1">
        <v>38169</v>
      </c>
      <c r="B104" s="2">
        <v>54.05</v>
      </c>
    </row>
    <row r="105" spans="1:2" x14ac:dyDescent="0.2">
      <c r="A105" s="1">
        <v>38200</v>
      </c>
      <c r="B105" s="2">
        <v>63.52</v>
      </c>
    </row>
    <row r="106" spans="1:2" x14ac:dyDescent="0.2">
      <c r="A106" s="1">
        <v>38231</v>
      </c>
      <c r="B106" s="2">
        <v>75.11</v>
      </c>
    </row>
    <row r="107" spans="1:2" x14ac:dyDescent="0.2">
      <c r="A107" s="1">
        <v>38261</v>
      </c>
      <c r="B107" s="2">
        <v>75.78</v>
      </c>
    </row>
    <row r="108" spans="1:2" x14ac:dyDescent="0.2">
      <c r="A108" s="1">
        <v>38292</v>
      </c>
      <c r="B108" s="2">
        <v>336</v>
      </c>
    </row>
    <row r="109" spans="1:2" x14ac:dyDescent="0.2">
      <c r="A109" s="1">
        <v>38322</v>
      </c>
      <c r="B109" s="2">
        <v>204.5</v>
      </c>
    </row>
    <row r="110" spans="1:2" x14ac:dyDescent="0.2">
      <c r="A110" s="1">
        <v>38353</v>
      </c>
      <c r="B110" s="2">
        <v>110</v>
      </c>
    </row>
    <row r="111" spans="1:2" x14ac:dyDescent="0.2">
      <c r="A111" s="1">
        <v>38384</v>
      </c>
      <c r="B111" s="2">
        <v>41.39</v>
      </c>
    </row>
    <row r="112" spans="1:2" x14ac:dyDescent="0.2">
      <c r="A112" s="1">
        <v>38412</v>
      </c>
      <c r="B112" s="2">
        <v>47.82</v>
      </c>
    </row>
    <row r="113" spans="1:2" x14ac:dyDescent="0.2">
      <c r="A113" s="1">
        <v>38443</v>
      </c>
      <c r="B113" s="2">
        <v>43.23</v>
      </c>
    </row>
    <row r="114" spans="1:2" x14ac:dyDescent="0.2">
      <c r="A114" s="1">
        <v>38473</v>
      </c>
      <c r="B114" s="2">
        <v>255.9</v>
      </c>
    </row>
    <row r="115" spans="1:2" x14ac:dyDescent="0.2">
      <c r="A115" s="1">
        <v>38504</v>
      </c>
      <c r="B115" s="2">
        <v>83.09</v>
      </c>
    </row>
    <row r="116" spans="1:2" x14ac:dyDescent="0.2">
      <c r="A116" s="1">
        <v>38534</v>
      </c>
      <c r="B116" s="2">
        <v>92.07</v>
      </c>
    </row>
    <row r="117" spans="1:2" x14ac:dyDescent="0.2">
      <c r="A117" s="1">
        <v>38565</v>
      </c>
      <c r="B117" s="2">
        <v>99.28</v>
      </c>
    </row>
    <row r="118" spans="1:2" x14ac:dyDescent="0.2">
      <c r="A118" s="1">
        <v>38596</v>
      </c>
      <c r="B118" s="2">
        <v>48.87</v>
      </c>
    </row>
    <row r="119" spans="1:2" x14ac:dyDescent="0.2">
      <c r="A119" s="1">
        <v>38626</v>
      </c>
      <c r="B119" s="2">
        <v>39.619999999999997</v>
      </c>
    </row>
    <row r="120" spans="1:2" x14ac:dyDescent="0.2">
      <c r="A120" s="1">
        <v>38657</v>
      </c>
      <c r="B120" s="2">
        <v>42.9</v>
      </c>
    </row>
    <row r="121" spans="1:2" x14ac:dyDescent="0.2">
      <c r="A121" s="1">
        <v>38687</v>
      </c>
      <c r="B121" s="2">
        <v>89.72</v>
      </c>
    </row>
    <row r="122" spans="1:2" x14ac:dyDescent="0.2">
      <c r="A122" s="1">
        <v>38718</v>
      </c>
      <c r="B122" s="2">
        <v>26.96</v>
      </c>
    </row>
    <row r="123" spans="1:2" x14ac:dyDescent="0.2">
      <c r="A123" s="1">
        <v>38749</v>
      </c>
      <c r="B123" s="2">
        <v>12.8</v>
      </c>
    </row>
    <row r="124" spans="1:2" x14ac:dyDescent="0.2">
      <c r="A124" s="1">
        <v>38777</v>
      </c>
      <c r="B124" s="2">
        <v>24.57</v>
      </c>
    </row>
    <row r="125" spans="1:2" x14ac:dyDescent="0.2">
      <c r="A125" s="1">
        <v>38808</v>
      </c>
      <c r="B125" s="2">
        <v>26.7</v>
      </c>
    </row>
    <row r="126" spans="1:2" x14ac:dyDescent="0.2">
      <c r="A126" s="1">
        <v>38838</v>
      </c>
      <c r="B126" s="2">
        <v>49.76</v>
      </c>
    </row>
    <row r="127" spans="1:2" x14ac:dyDescent="0.2">
      <c r="A127" s="1">
        <v>38869</v>
      </c>
      <c r="B127" s="2">
        <v>30.17</v>
      </c>
    </row>
    <row r="128" spans="1:2" x14ac:dyDescent="0.2">
      <c r="A128" s="1">
        <v>38899</v>
      </c>
      <c r="B128" s="2">
        <v>14.81</v>
      </c>
    </row>
    <row r="129" spans="1:2" x14ac:dyDescent="0.2">
      <c r="A129" s="1">
        <v>38930</v>
      </c>
      <c r="B129" s="2">
        <v>14.43</v>
      </c>
    </row>
    <row r="130" spans="1:2" x14ac:dyDescent="0.2">
      <c r="A130" s="1">
        <v>38961</v>
      </c>
      <c r="B130" s="2">
        <v>31.87</v>
      </c>
    </row>
    <row r="131" spans="1:2" x14ac:dyDescent="0.2">
      <c r="A131" s="1">
        <v>38991</v>
      </c>
      <c r="B131" s="2">
        <v>56.85</v>
      </c>
    </row>
    <row r="132" spans="1:2" x14ac:dyDescent="0.2">
      <c r="A132" s="1">
        <v>39022</v>
      </c>
      <c r="B132" s="2">
        <v>32.57</v>
      </c>
    </row>
    <row r="133" spans="1:2" x14ac:dyDescent="0.2">
      <c r="A133" s="1">
        <v>39052</v>
      </c>
      <c r="B133" s="2">
        <v>30.15</v>
      </c>
    </row>
    <row r="134" spans="1:2" x14ac:dyDescent="0.2">
      <c r="A134" s="1">
        <v>39083</v>
      </c>
      <c r="B134" s="2">
        <v>29.8</v>
      </c>
    </row>
    <row r="135" spans="1:2" x14ac:dyDescent="0.2">
      <c r="A135" s="1">
        <v>39114</v>
      </c>
      <c r="B135" s="2">
        <v>28.05</v>
      </c>
    </row>
    <row r="136" spans="1:2" x14ac:dyDescent="0.2">
      <c r="A136" s="1">
        <v>39142</v>
      </c>
      <c r="B136" s="2">
        <v>23.74</v>
      </c>
    </row>
    <row r="137" spans="1:2" x14ac:dyDescent="0.2">
      <c r="A137" s="1">
        <v>39173</v>
      </c>
      <c r="B137" s="2">
        <v>54.8</v>
      </c>
    </row>
    <row r="138" spans="1:2" x14ac:dyDescent="0.2">
      <c r="A138" s="1">
        <v>39203</v>
      </c>
      <c r="B138" s="2">
        <v>37.1</v>
      </c>
    </row>
    <row r="139" spans="1:2" x14ac:dyDescent="0.2">
      <c r="A139" s="1">
        <v>39234</v>
      </c>
      <c r="B139" s="2">
        <v>16.100000000000001</v>
      </c>
    </row>
    <row r="140" spans="1:2" x14ac:dyDescent="0.2">
      <c r="A140" s="1">
        <v>39264</v>
      </c>
      <c r="B140" s="2">
        <v>7.4820000000000002</v>
      </c>
    </row>
    <row r="141" spans="1:2" x14ac:dyDescent="0.2">
      <c r="A141" s="1">
        <v>39295</v>
      </c>
      <c r="B141" s="2">
        <v>9.7940000000000005</v>
      </c>
    </row>
    <row r="142" spans="1:2" x14ac:dyDescent="0.2">
      <c r="A142" s="1">
        <v>39326</v>
      </c>
      <c r="B142" s="2">
        <v>10.51</v>
      </c>
    </row>
    <row r="143" spans="1:2" x14ac:dyDescent="0.2">
      <c r="A143" s="1">
        <v>39356</v>
      </c>
      <c r="B143" s="2">
        <v>9.8569999999999993</v>
      </c>
    </row>
    <row r="144" spans="1:2" x14ac:dyDescent="0.2">
      <c r="A144" s="1">
        <v>39387</v>
      </c>
      <c r="B144" s="2">
        <v>11.32</v>
      </c>
    </row>
    <row r="145" spans="1:2" x14ac:dyDescent="0.2">
      <c r="A145" s="1">
        <v>39417</v>
      </c>
      <c r="B145" s="2">
        <v>10.47</v>
      </c>
    </row>
    <row r="146" spans="1:2" x14ac:dyDescent="0.2">
      <c r="A146" s="1">
        <v>39448</v>
      </c>
      <c r="B146" s="2">
        <v>10.76</v>
      </c>
    </row>
    <row r="147" spans="1:2" x14ac:dyDescent="0.2">
      <c r="A147" s="1">
        <v>39479</v>
      </c>
      <c r="B147" s="2">
        <v>20.03</v>
      </c>
    </row>
    <row r="148" spans="1:2" x14ac:dyDescent="0.2">
      <c r="A148" s="1">
        <v>39508</v>
      </c>
      <c r="B148" s="2">
        <v>26.61</v>
      </c>
    </row>
    <row r="149" spans="1:2" x14ac:dyDescent="0.2">
      <c r="A149" s="1">
        <v>39539</v>
      </c>
      <c r="B149" s="2">
        <v>19.16</v>
      </c>
    </row>
    <row r="150" spans="1:2" x14ac:dyDescent="0.2">
      <c r="A150" s="1">
        <v>39569</v>
      </c>
      <c r="B150" s="2">
        <v>9.0709999999999997</v>
      </c>
    </row>
    <row r="151" spans="1:2" x14ac:dyDescent="0.2">
      <c r="A151" s="1">
        <v>39600</v>
      </c>
      <c r="B151" s="2">
        <v>15.68</v>
      </c>
    </row>
    <row r="152" spans="1:2" x14ac:dyDescent="0.2">
      <c r="A152" s="1">
        <v>39630</v>
      </c>
      <c r="B152" s="2">
        <v>4.0750000000000002</v>
      </c>
    </row>
    <row r="153" spans="1:2" x14ac:dyDescent="0.2">
      <c r="A153" s="1">
        <v>39661</v>
      </c>
      <c r="B153" s="2">
        <v>3.0710000000000002</v>
      </c>
    </row>
    <row r="154" spans="1:2" x14ac:dyDescent="0.2">
      <c r="A154" s="1">
        <v>39692</v>
      </c>
      <c r="B154" s="2">
        <v>4.25</v>
      </c>
    </row>
    <row r="155" spans="1:2" x14ac:dyDescent="0.2">
      <c r="A155" s="1">
        <v>39722</v>
      </c>
      <c r="B155" s="2">
        <v>11.14</v>
      </c>
    </row>
    <row r="156" spans="1:2" x14ac:dyDescent="0.2">
      <c r="A156" s="1">
        <v>39753</v>
      </c>
      <c r="B156" s="2">
        <v>8.6649999999999991</v>
      </c>
    </row>
    <row r="157" spans="1:2" x14ac:dyDescent="0.2">
      <c r="A157" s="1">
        <v>39783</v>
      </c>
      <c r="B157" s="2">
        <v>4.8230000000000004</v>
      </c>
    </row>
    <row r="158" spans="1:2" x14ac:dyDescent="0.2">
      <c r="A158" s="1">
        <v>39814</v>
      </c>
      <c r="B158" s="2">
        <v>8.6319999999999997</v>
      </c>
    </row>
    <row r="159" spans="1:2" x14ac:dyDescent="0.2">
      <c r="A159" s="1">
        <v>39845</v>
      </c>
      <c r="B159" s="2">
        <v>5.5010000000000003</v>
      </c>
    </row>
    <row r="160" spans="1:2" x14ac:dyDescent="0.2">
      <c r="A160" s="1">
        <v>39873</v>
      </c>
      <c r="B160" s="2">
        <v>7.0220000000000002</v>
      </c>
    </row>
    <row r="161" spans="1:2" x14ac:dyDescent="0.2">
      <c r="A161" s="1">
        <v>39904</v>
      </c>
      <c r="B161" s="2">
        <v>11.84</v>
      </c>
    </row>
    <row r="162" spans="1:2" x14ac:dyDescent="0.2">
      <c r="A162" s="1">
        <v>39934</v>
      </c>
      <c r="B162" s="2">
        <v>11.42</v>
      </c>
    </row>
    <row r="163" spans="1:2" x14ac:dyDescent="0.2">
      <c r="A163" s="1">
        <v>39965</v>
      </c>
      <c r="B163" s="2">
        <v>6.6349999999999998</v>
      </c>
    </row>
    <row r="164" spans="1:2" x14ac:dyDescent="0.2">
      <c r="A164" s="1">
        <v>39995</v>
      </c>
      <c r="B164" s="2">
        <v>4.3470000000000004</v>
      </c>
    </row>
    <row r="165" spans="1:2" x14ac:dyDescent="0.2">
      <c r="A165" s="1">
        <v>40026</v>
      </c>
      <c r="B165" s="2">
        <v>3.7410000000000001</v>
      </c>
    </row>
    <row r="166" spans="1:2" x14ac:dyDescent="0.2">
      <c r="A166" s="1">
        <v>40057</v>
      </c>
      <c r="B166" s="2">
        <v>5.1210000000000004</v>
      </c>
    </row>
    <row r="167" spans="1:2" x14ac:dyDescent="0.2">
      <c r="A167" s="1">
        <v>40087</v>
      </c>
      <c r="B167" s="2">
        <v>9.1999999999999993</v>
      </c>
    </row>
    <row r="168" spans="1:2" x14ac:dyDescent="0.2">
      <c r="A168" s="1">
        <v>40118</v>
      </c>
      <c r="B168" s="2">
        <v>13.97</v>
      </c>
    </row>
    <row r="169" spans="1:2" x14ac:dyDescent="0.2">
      <c r="A169" s="1">
        <v>40148</v>
      </c>
      <c r="B169" s="2">
        <v>8.11</v>
      </c>
    </row>
    <row r="170" spans="1:2" x14ac:dyDescent="0.2">
      <c r="A170" s="1">
        <v>40179</v>
      </c>
      <c r="B170" s="2">
        <v>8.0120000000000005</v>
      </c>
    </row>
    <row r="171" spans="1:2" x14ac:dyDescent="0.2">
      <c r="A171" s="1">
        <v>40210</v>
      </c>
      <c r="B171" s="2">
        <v>2.468</v>
      </c>
    </row>
    <row r="172" spans="1:2" x14ac:dyDescent="0.2">
      <c r="A172" s="1">
        <v>40238</v>
      </c>
      <c r="B172" s="2">
        <v>2.468</v>
      </c>
    </row>
    <row r="173" spans="1:2" x14ac:dyDescent="0.2">
      <c r="A173" s="1">
        <v>40269</v>
      </c>
      <c r="B173" s="2">
        <v>52.12</v>
      </c>
    </row>
    <row r="174" spans="1:2" x14ac:dyDescent="0.2">
      <c r="A174" s="1">
        <v>40299</v>
      </c>
      <c r="B174" s="2">
        <v>32.11</v>
      </c>
    </row>
    <row r="175" spans="1:2" x14ac:dyDescent="0.2">
      <c r="A175" s="1">
        <v>40330</v>
      </c>
      <c r="B175" s="2">
        <v>63.62</v>
      </c>
    </row>
    <row r="176" spans="1:2" x14ac:dyDescent="0.2">
      <c r="A176" s="1">
        <v>40360</v>
      </c>
      <c r="B176" s="2">
        <v>56.26</v>
      </c>
    </row>
    <row r="177" spans="1:2" x14ac:dyDescent="0.2">
      <c r="A177" s="1">
        <v>40391</v>
      </c>
      <c r="B177" s="2">
        <v>28.68</v>
      </c>
    </row>
    <row r="178" spans="1:2" x14ac:dyDescent="0.2">
      <c r="A178" s="1">
        <v>40422</v>
      </c>
      <c r="B178" s="2">
        <v>19.47</v>
      </c>
    </row>
    <row r="179" spans="1:2" x14ac:dyDescent="0.2">
      <c r="A179" s="1">
        <v>40452</v>
      </c>
      <c r="B179" s="2">
        <v>11.07</v>
      </c>
    </row>
    <row r="180" spans="1:2" x14ac:dyDescent="0.2">
      <c r="A180" s="1">
        <v>40483</v>
      </c>
      <c r="B180" s="2">
        <v>3.9510000000000001</v>
      </c>
    </row>
    <row r="181" spans="1:2" x14ac:dyDescent="0.2">
      <c r="A181" s="1">
        <v>40513</v>
      </c>
      <c r="B181" s="2">
        <v>1.252</v>
      </c>
    </row>
    <row r="182" spans="1:2" x14ac:dyDescent="0.2">
      <c r="A182" s="1">
        <v>40544</v>
      </c>
      <c r="B182" s="2">
        <v>1.05</v>
      </c>
    </row>
    <row r="183" spans="1:2" x14ac:dyDescent="0.2">
      <c r="A183" s="1">
        <v>40575</v>
      </c>
      <c r="B183" s="2">
        <v>43.58</v>
      </c>
    </row>
    <row r="184" spans="1:2" x14ac:dyDescent="0.2">
      <c r="A184" s="1">
        <v>40603</v>
      </c>
      <c r="B184" s="2">
        <v>21.64</v>
      </c>
    </row>
    <row r="185" spans="1:2" x14ac:dyDescent="0.2">
      <c r="A185" s="1">
        <v>40634</v>
      </c>
      <c r="B185" s="2">
        <v>293.39999999999998</v>
      </c>
    </row>
    <row r="186" spans="1:2" x14ac:dyDescent="0.2">
      <c r="A186" s="1">
        <v>40664</v>
      </c>
      <c r="B186" s="2">
        <v>274.7</v>
      </c>
    </row>
    <row r="187" spans="1:2" x14ac:dyDescent="0.2">
      <c r="A187" s="1">
        <v>40695</v>
      </c>
      <c r="B187" s="2">
        <v>135.4</v>
      </c>
    </row>
    <row r="188" spans="1:2" x14ac:dyDescent="0.2">
      <c r="A188" s="1">
        <v>40725</v>
      </c>
      <c r="B188" s="2">
        <v>54.65</v>
      </c>
    </row>
    <row r="189" spans="1:2" x14ac:dyDescent="0.2">
      <c r="A189" s="1">
        <v>40756</v>
      </c>
      <c r="B189" s="2">
        <v>89.84</v>
      </c>
    </row>
    <row r="190" spans="1:2" x14ac:dyDescent="0.2">
      <c r="A190" s="1">
        <v>40787</v>
      </c>
      <c r="B190" s="2">
        <v>110.8</v>
      </c>
    </row>
    <row r="191" spans="1:2" x14ac:dyDescent="0.2">
      <c r="A191" s="1">
        <v>40817</v>
      </c>
      <c r="B191" s="2">
        <v>919.2</v>
      </c>
    </row>
    <row r="192" spans="1:2" x14ac:dyDescent="0.2">
      <c r="A192" s="1">
        <v>40848</v>
      </c>
      <c r="B192" s="2">
        <v>1274</v>
      </c>
    </row>
    <row r="193" spans="1:2" x14ac:dyDescent="0.2">
      <c r="A193" s="1">
        <v>40878</v>
      </c>
      <c r="B193" s="2">
        <v>688.4</v>
      </c>
    </row>
    <row r="194" spans="1:2" x14ac:dyDescent="0.2">
      <c r="A194" s="1">
        <v>40909</v>
      </c>
      <c r="B194" s="2">
        <v>353</v>
      </c>
    </row>
    <row r="195" spans="1:2" x14ac:dyDescent="0.2">
      <c r="A195" s="1">
        <v>40940</v>
      </c>
      <c r="B195" s="2">
        <v>181.3</v>
      </c>
    </row>
    <row r="196" spans="1:2" x14ac:dyDescent="0.2">
      <c r="A196" s="1">
        <v>40969</v>
      </c>
      <c r="B196" s="2">
        <v>224</v>
      </c>
    </row>
    <row r="197" spans="1:2" x14ac:dyDescent="0.2">
      <c r="A197" s="1">
        <v>41000</v>
      </c>
      <c r="B197" s="2">
        <v>222.1</v>
      </c>
    </row>
    <row r="198" spans="1:2" x14ac:dyDescent="0.2">
      <c r="A198" s="1">
        <v>41030</v>
      </c>
      <c r="B198" s="2">
        <v>227.2</v>
      </c>
    </row>
    <row r="199" spans="1:2" x14ac:dyDescent="0.2">
      <c r="A199" s="1">
        <v>41061</v>
      </c>
      <c r="B199" s="2">
        <v>273.10000000000002</v>
      </c>
    </row>
    <row r="200" spans="1:2" x14ac:dyDescent="0.2">
      <c r="A200" s="1">
        <v>41091</v>
      </c>
      <c r="B200" s="2">
        <v>383.2</v>
      </c>
    </row>
    <row r="201" spans="1:2" x14ac:dyDescent="0.2">
      <c r="A201" s="1">
        <v>41122</v>
      </c>
      <c r="B201" s="2">
        <v>260.7</v>
      </c>
    </row>
    <row r="202" spans="1:2" x14ac:dyDescent="0.2">
      <c r="A202" s="1">
        <v>41153</v>
      </c>
      <c r="B202" s="2">
        <v>247</v>
      </c>
    </row>
    <row r="203" spans="1:2" x14ac:dyDescent="0.2">
      <c r="A203" s="1">
        <v>41183</v>
      </c>
      <c r="B203" s="2">
        <v>873.1</v>
      </c>
    </row>
    <row r="204" spans="1:2" x14ac:dyDescent="0.2">
      <c r="A204" s="1">
        <v>41214</v>
      </c>
      <c r="B204" s="2">
        <v>387.6</v>
      </c>
    </row>
    <row r="205" spans="1:2" x14ac:dyDescent="0.2">
      <c r="A205" s="1">
        <v>41244</v>
      </c>
      <c r="B205" s="2">
        <v>176.6</v>
      </c>
    </row>
    <row r="206" spans="1:2" x14ac:dyDescent="0.2">
      <c r="A206" s="1">
        <v>41275</v>
      </c>
      <c r="B206" s="2">
        <v>93.48</v>
      </c>
    </row>
    <row r="207" spans="1:2" x14ac:dyDescent="0.2">
      <c r="A207" s="1">
        <v>41306</v>
      </c>
      <c r="B207" s="2">
        <v>93.48</v>
      </c>
    </row>
    <row r="208" spans="1:2" x14ac:dyDescent="0.2">
      <c r="A208" s="1">
        <v>41334</v>
      </c>
      <c r="B208" s="2">
        <v>354</v>
      </c>
    </row>
    <row r="209" spans="1:2" x14ac:dyDescent="0.2">
      <c r="A209" s="1">
        <v>41365</v>
      </c>
      <c r="B209" s="2">
        <v>260.3</v>
      </c>
    </row>
    <row r="210" spans="1:2" x14ac:dyDescent="0.2">
      <c r="A210" s="1">
        <v>41395</v>
      </c>
      <c r="B210" s="2">
        <v>1363</v>
      </c>
    </row>
    <row r="211" spans="1:2" x14ac:dyDescent="0.2">
      <c r="A211" s="1">
        <v>41426</v>
      </c>
      <c r="B211" s="2">
        <v>519.9</v>
      </c>
    </row>
    <row r="212" spans="1:2" x14ac:dyDescent="0.2">
      <c r="A212" s="1">
        <v>41456</v>
      </c>
      <c r="B212" s="2">
        <v>97.91</v>
      </c>
    </row>
    <row r="213" spans="1:2" x14ac:dyDescent="0.2">
      <c r="A213" s="1">
        <v>41487</v>
      </c>
      <c r="B213" s="2">
        <v>87.84</v>
      </c>
    </row>
    <row r="214" spans="1:2" x14ac:dyDescent="0.2">
      <c r="A214" s="1">
        <v>41518</v>
      </c>
      <c r="B214" s="2">
        <v>145.6</v>
      </c>
    </row>
    <row r="215" spans="1:2" x14ac:dyDescent="0.2">
      <c r="A215" s="1">
        <v>41548</v>
      </c>
      <c r="B215" s="2">
        <v>184.6</v>
      </c>
    </row>
    <row r="216" spans="1:2" x14ac:dyDescent="0.2">
      <c r="A216" s="1">
        <v>41579</v>
      </c>
      <c r="B216" s="2">
        <v>656</v>
      </c>
    </row>
    <row r="217" spans="1:2" x14ac:dyDescent="0.2">
      <c r="A217" s="1">
        <v>41609</v>
      </c>
      <c r="B217" s="2">
        <v>726.2</v>
      </c>
    </row>
    <row r="218" spans="1:2" x14ac:dyDescent="0.2">
      <c r="A218" s="1">
        <v>41640</v>
      </c>
      <c r="B218" s="2">
        <v>986</v>
      </c>
    </row>
    <row r="219" spans="1:2" x14ac:dyDescent="0.2">
      <c r="A219" s="1">
        <v>41671</v>
      </c>
      <c r="B219" s="2">
        <v>1081</v>
      </c>
    </row>
    <row r="220" spans="1:2" x14ac:dyDescent="0.2">
      <c r="A220" s="1">
        <v>41699</v>
      </c>
      <c r="B220" s="2">
        <v>1657</v>
      </c>
    </row>
    <row r="221" spans="1:2" x14ac:dyDescent="0.2">
      <c r="A221" s="1">
        <v>41730</v>
      </c>
      <c r="B221" s="2">
        <v>1657</v>
      </c>
    </row>
    <row r="222" spans="1:2" x14ac:dyDescent="0.2">
      <c r="A222" s="1">
        <v>41760</v>
      </c>
      <c r="B222" s="2">
        <v>611.79999999999995</v>
      </c>
    </row>
    <row r="223" spans="1:2" x14ac:dyDescent="0.2">
      <c r="A223" s="1">
        <v>41791</v>
      </c>
      <c r="B223" s="2">
        <v>214.9</v>
      </c>
    </row>
    <row r="224" spans="1:2" x14ac:dyDescent="0.2">
      <c r="A224" s="1">
        <v>41821</v>
      </c>
      <c r="B224" s="2">
        <v>335.4</v>
      </c>
    </row>
    <row r="225" spans="1:2" x14ac:dyDescent="0.2">
      <c r="A225" s="1">
        <v>41852</v>
      </c>
      <c r="B225" s="2">
        <v>648.70000000000005</v>
      </c>
    </row>
    <row r="226" spans="1:2" x14ac:dyDescent="0.2">
      <c r="A226" s="1">
        <v>41883</v>
      </c>
      <c r="B226" s="2">
        <v>454.6</v>
      </c>
    </row>
    <row r="227" spans="1:2" x14ac:dyDescent="0.2">
      <c r="A227" s="1">
        <v>41913</v>
      </c>
      <c r="B227" s="2">
        <v>1713</v>
      </c>
    </row>
    <row r="228" spans="1:2" x14ac:dyDescent="0.2">
      <c r="A228" s="1">
        <v>41944</v>
      </c>
      <c r="B228" s="2">
        <v>720.3</v>
      </c>
    </row>
    <row r="229" spans="1:2" x14ac:dyDescent="0.2">
      <c r="A229" s="1">
        <v>41974</v>
      </c>
      <c r="B229" s="2">
        <v>2130</v>
      </c>
    </row>
    <row r="230" spans="1:2" x14ac:dyDescent="0.2">
      <c r="A230" s="1">
        <v>42005</v>
      </c>
      <c r="B230" s="2">
        <v>475.8</v>
      </c>
    </row>
    <row r="231" spans="1:2" x14ac:dyDescent="0.2">
      <c r="A231" s="1">
        <v>42036</v>
      </c>
      <c r="B231" s="2">
        <v>1167</v>
      </c>
    </row>
    <row r="232" spans="1:2" x14ac:dyDescent="0.2">
      <c r="A232" s="1">
        <v>42064</v>
      </c>
      <c r="B232" s="2">
        <v>772.6</v>
      </c>
    </row>
    <row r="233" spans="1:2" x14ac:dyDescent="0.2">
      <c r="A233" s="1">
        <v>42095</v>
      </c>
      <c r="B233" s="2">
        <v>599.70000000000005</v>
      </c>
    </row>
    <row r="234" spans="1:2" x14ac:dyDescent="0.2">
      <c r="A234" s="1">
        <v>42125</v>
      </c>
      <c r="B234" s="2">
        <v>258.10000000000002</v>
      </c>
    </row>
    <row r="235" spans="1:2" x14ac:dyDescent="0.2">
      <c r="A235" s="1">
        <v>42156</v>
      </c>
      <c r="B235" s="2">
        <v>164.4</v>
      </c>
    </row>
    <row r="236" spans="1:2" x14ac:dyDescent="0.2">
      <c r="A236" s="1">
        <v>42186</v>
      </c>
      <c r="B236" s="2">
        <v>90.53</v>
      </c>
    </row>
    <row r="237" spans="1:2" x14ac:dyDescent="0.2">
      <c r="A237" s="1">
        <v>42217</v>
      </c>
      <c r="B237" s="2">
        <v>93.25</v>
      </c>
    </row>
    <row r="238" spans="1:2" x14ac:dyDescent="0.2">
      <c r="A238" s="1">
        <v>42248</v>
      </c>
      <c r="B238" s="2">
        <v>54.23</v>
      </c>
    </row>
    <row r="239" spans="1:2" x14ac:dyDescent="0.2">
      <c r="A239" s="1">
        <v>42278</v>
      </c>
      <c r="B239" s="2">
        <v>369.6</v>
      </c>
    </row>
    <row r="240" spans="1:2" x14ac:dyDescent="0.2">
      <c r="A240" s="1">
        <v>42309</v>
      </c>
      <c r="B240" s="2">
        <v>294.5</v>
      </c>
    </row>
    <row r="241" spans="1:2" x14ac:dyDescent="0.2">
      <c r="A241" s="1">
        <v>42339</v>
      </c>
      <c r="B241" s="2">
        <v>169.4</v>
      </c>
    </row>
    <row r="242" spans="1:2" x14ac:dyDescent="0.2">
      <c r="A242" s="1">
        <v>42370</v>
      </c>
      <c r="B242" s="2">
        <v>176.4</v>
      </c>
    </row>
    <row r="243" spans="1:2" x14ac:dyDescent="0.2">
      <c r="A243" s="1">
        <v>42401</v>
      </c>
      <c r="B243" s="2">
        <v>90.38</v>
      </c>
    </row>
    <row r="244" spans="1:2" x14ac:dyDescent="0.2">
      <c r="A244" s="1">
        <v>42430</v>
      </c>
      <c r="B244" s="2">
        <v>77.12</v>
      </c>
    </row>
    <row r="245" spans="1:2" x14ac:dyDescent="0.2">
      <c r="A245" s="1">
        <v>42461</v>
      </c>
      <c r="B245" s="2">
        <v>39.520000000000003</v>
      </c>
    </row>
    <row r="246" spans="1:2" x14ac:dyDescent="0.2">
      <c r="A246" s="1">
        <v>42491</v>
      </c>
      <c r="B246" s="2">
        <v>129.1</v>
      </c>
    </row>
    <row r="247" spans="1:2" x14ac:dyDescent="0.2">
      <c r="A247" s="1">
        <v>42522</v>
      </c>
      <c r="B247" s="2">
        <v>37.79</v>
      </c>
    </row>
    <row r="248" spans="1:2" x14ac:dyDescent="0.2">
      <c r="A248" s="1">
        <v>42552</v>
      </c>
      <c r="B248" s="2">
        <v>16.100000000000001</v>
      </c>
    </row>
    <row r="249" spans="1:2" x14ac:dyDescent="0.2">
      <c r="A249" s="1">
        <v>42583</v>
      </c>
      <c r="B249" s="2">
        <v>9.1010000000000009</v>
      </c>
    </row>
    <row r="250" spans="1:2" x14ac:dyDescent="0.2">
      <c r="A250" s="1">
        <v>42614</v>
      </c>
      <c r="B250" s="2">
        <v>116.6</v>
      </c>
    </row>
    <row r="251" spans="1:2" x14ac:dyDescent="0.2">
      <c r="A251" s="1">
        <v>42644</v>
      </c>
      <c r="B251" s="2">
        <v>65.73</v>
      </c>
    </row>
    <row r="252" spans="1:2" x14ac:dyDescent="0.2">
      <c r="A252" s="1">
        <v>42675</v>
      </c>
      <c r="B252" s="2">
        <v>40.92</v>
      </c>
    </row>
    <row r="253" spans="1:2" x14ac:dyDescent="0.2">
      <c r="A253" s="1">
        <v>42705</v>
      </c>
      <c r="B253" s="2">
        <v>16.600000000000001</v>
      </c>
    </row>
    <row r="254" spans="1:2" x14ac:dyDescent="0.2">
      <c r="A254" s="1">
        <v>42736</v>
      </c>
      <c r="B254" s="2">
        <v>19.72</v>
      </c>
    </row>
    <row r="255" spans="1:2" x14ac:dyDescent="0.2">
      <c r="A255" s="1">
        <v>42767</v>
      </c>
      <c r="B255" s="2">
        <v>36.979999999999997</v>
      </c>
    </row>
    <row r="256" spans="1:2" x14ac:dyDescent="0.2">
      <c r="A256" s="1">
        <v>42795</v>
      </c>
      <c r="B256" s="2">
        <v>72.33</v>
      </c>
    </row>
    <row r="257" spans="1:2" x14ac:dyDescent="0.2">
      <c r="A257" s="1">
        <v>42826</v>
      </c>
      <c r="B257" s="2">
        <v>72.78</v>
      </c>
    </row>
    <row r="258" spans="1:2" x14ac:dyDescent="0.2">
      <c r="A258" s="1">
        <v>42856</v>
      </c>
      <c r="B258" s="2">
        <v>24.3</v>
      </c>
    </row>
    <row r="259" spans="1:2" x14ac:dyDescent="0.2">
      <c r="A259" s="1">
        <v>42887</v>
      </c>
      <c r="B259" s="2">
        <v>17.23</v>
      </c>
    </row>
    <row r="260" spans="1:2" x14ac:dyDescent="0.2">
      <c r="A260" s="1">
        <v>42917</v>
      </c>
      <c r="B260" s="2">
        <v>14.15</v>
      </c>
    </row>
    <row r="261" spans="1:2" x14ac:dyDescent="0.2">
      <c r="A261" s="1">
        <v>42948</v>
      </c>
      <c r="B261" s="2">
        <v>9.6969999999999992</v>
      </c>
    </row>
    <row r="262" spans="1:2" x14ac:dyDescent="0.2">
      <c r="A262" s="1">
        <v>42979</v>
      </c>
      <c r="B262" s="2">
        <v>55.86</v>
      </c>
    </row>
    <row r="263" spans="1:2" x14ac:dyDescent="0.2">
      <c r="A263" s="1">
        <v>43009</v>
      </c>
      <c r="B263" s="2">
        <v>55.86</v>
      </c>
    </row>
    <row r="264" spans="1:2" x14ac:dyDescent="0.2">
      <c r="A264" s="1">
        <v>43040</v>
      </c>
      <c r="B264" s="2">
        <v>14.94</v>
      </c>
    </row>
    <row r="265" spans="1:2" x14ac:dyDescent="0.2">
      <c r="A265" s="1">
        <v>43070</v>
      </c>
      <c r="B265" s="2">
        <v>14.54</v>
      </c>
    </row>
    <row r="266" spans="1:2" x14ac:dyDescent="0.2">
      <c r="A266" s="1">
        <v>43101</v>
      </c>
      <c r="B266" s="2">
        <v>11.36</v>
      </c>
    </row>
    <row r="267" spans="1:2" x14ac:dyDescent="0.2">
      <c r="A267" s="1">
        <v>43132</v>
      </c>
      <c r="B267" s="2">
        <v>5.9980000000000002</v>
      </c>
    </row>
    <row r="268" spans="1:2" x14ac:dyDescent="0.2">
      <c r="A268" s="1">
        <v>43160</v>
      </c>
      <c r="B268" s="2">
        <v>9.0250000000000004</v>
      </c>
    </row>
    <row r="269" spans="1:2" x14ac:dyDescent="0.2">
      <c r="A269" s="1">
        <v>43191</v>
      </c>
      <c r="B269" s="2">
        <v>11.4</v>
      </c>
    </row>
    <row r="270" spans="1:2" x14ac:dyDescent="0.2">
      <c r="A270" s="1">
        <v>43221</v>
      </c>
      <c r="B270" s="2">
        <v>10.68</v>
      </c>
    </row>
    <row r="271" spans="1:2" x14ac:dyDescent="0.2">
      <c r="A271" s="1">
        <v>43252</v>
      </c>
      <c r="B271" s="2">
        <v>35.090000000000003</v>
      </c>
    </row>
    <row r="272" spans="1:2" x14ac:dyDescent="0.2">
      <c r="A272" s="1">
        <v>43282</v>
      </c>
      <c r="B272" s="2">
        <v>4.53</v>
      </c>
    </row>
    <row r="273" spans="1:2" x14ac:dyDescent="0.2">
      <c r="A273" s="1">
        <v>43313</v>
      </c>
      <c r="B273" s="2">
        <v>5.25</v>
      </c>
    </row>
    <row r="274" spans="1:2" x14ac:dyDescent="0.2">
      <c r="A274" s="1">
        <v>43344</v>
      </c>
      <c r="B274" s="2">
        <v>5.3230000000000004</v>
      </c>
    </row>
    <row r="275" spans="1:2" x14ac:dyDescent="0.2">
      <c r="A275" s="1">
        <v>43374</v>
      </c>
      <c r="B275" s="2">
        <v>12.89</v>
      </c>
    </row>
    <row r="276" spans="1:2" x14ac:dyDescent="0.2">
      <c r="A276" s="1">
        <v>43405</v>
      </c>
      <c r="B276" s="2">
        <v>10.91</v>
      </c>
    </row>
    <row r="277" spans="1:2" x14ac:dyDescent="0.2">
      <c r="A277" s="1">
        <v>43435</v>
      </c>
      <c r="B277" s="2">
        <v>10.47</v>
      </c>
    </row>
    <row r="278" spans="1:2" x14ac:dyDescent="0.2">
      <c r="A278" s="1">
        <v>43466</v>
      </c>
      <c r="B278" s="2">
        <v>6.17</v>
      </c>
    </row>
    <row r="279" spans="1:2" x14ac:dyDescent="0.2">
      <c r="A279" s="1">
        <v>43497</v>
      </c>
      <c r="B279" s="2">
        <v>16.510000000000002</v>
      </c>
    </row>
    <row r="280" spans="1:2" x14ac:dyDescent="0.2">
      <c r="A280" s="1">
        <v>43525</v>
      </c>
      <c r="B280" s="2">
        <v>28.07</v>
      </c>
    </row>
    <row r="281" spans="1:2" x14ac:dyDescent="0.2">
      <c r="A281" s="1">
        <v>43556</v>
      </c>
      <c r="B281" s="2">
        <v>16.170000000000002</v>
      </c>
    </row>
    <row r="282" spans="1:2" x14ac:dyDescent="0.2">
      <c r="A282" s="1">
        <v>43586</v>
      </c>
      <c r="B282" s="2">
        <v>21.64</v>
      </c>
    </row>
    <row r="283" spans="1:2" x14ac:dyDescent="0.2">
      <c r="A283" s="1">
        <v>43617</v>
      </c>
      <c r="B283" s="2">
        <v>7.2220000000000004</v>
      </c>
    </row>
    <row r="284" spans="1:2" x14ac:dyDescent="0.2">
      <c r="A284" s="1">
        <v>43647</v>
      </c>
      <c r="B284" s="2">
        <v>6.3019999999999996</v>
      </c>
    </row>
    <row r="285" spans="1:2" x14ac:dyDescent="0.2">
      <c r="A285" s="1">
        <v>43678</v>
      </c>
      <c r="B285" s="2">
        <v>4.9059999999999997</v>
      </c>
    </row>
    <row r="286" spans="1:2" x14ac:dyDescent="0.2">
      <c r="A286" s="1">
        <v>43709</v>
      </c>
      <c r="B286" s="2">
        <v>25.17</v>
      </c>
    </row>
    <row r="287" spans="1:2" x14ac:dyDescent="0.2">
      <c r="A287" s="1">
        <v>43739</v>
      </c>
      <c r="B287" s="2">
        <v>14.32</v>
      </c>
    </row>
    <row r="288" spans="1:2" x14ac:dyDescent="0.2">
      <c r="A288" s="1">
        <v>43770</v>
      </c>
      <c r="B288" s="2">
        <v>10.06</v>
      </c>
    </row>
    <row r="289" spans="1:5" x14ac:dyDescent="0.2">
      <c r="A289" s="1">
        <v>43800</v>
      </c>
      <c r="B289" s="2">
        <v>8.7870000000000008</v>
      </c>
    </row>
    <row r="290" spans="1:5" x14ac:dyDescent="0.2">
      <c r="A290" s="1">
        <v>43831</v>
      </c>
      <c r="B290" s="2">
        <v>5.032</v>
      </c>
    </row>
    <row r="291" spans="1:5" x14ac:dyDescent="0.2">
      <c r="A291" s="1">
        <v>43862</v>
      </c>
      <c r="B291" s="2">
        <v>8.8450000000000006</v>
      </c>
    </row>
    <row r="292" spans="1:5" x14ac:dyDescent="0.2">
      <c r="A292" s="1">
        <v>43891</v>
      </c>
      <c r="B292" s="2">
        <v>10.53</v>
      </c>
    </row>
    <row r="293" spans="1:5" x14ac:dyDescent="0.2">
      <c r="A293" s="1">
        <v>43922</v>
      </c>
      <c r="B293" s="2">
        <v>13.28</v>
      </c>
    </row>
    <row r="294" spans="1:5" x14ac:dyDescent="0.2">
      <c r="A294" s="1">
        <v>43952</v>
      </c>
      <c r="B294" s="2">
        <v>12.76</v>
      </c>
    </row>
    <row r="295" spans="1:5" x14ac:dyDescent="0.2">
      <c r="A295" s="1">
        <v>43983</v>
      </c>
      <c r="B295" s="2">
        <v>10.050000000000001</v>
      </c>
    </row>
    <row r="296" spans="1:5" x14ac:dyDescent="0.2">
      <c r="A296" s="1">
        <v>44013</v>
      </c>
      <c r="B296" s="2">
        <v>5.3540000000000001</v>
      </c>
    </row>
    <row r="297" spans="1:5" x14ac:dyDescent="0.2">
      <c r="A297" s="1">
        <v>44044</v>
      </c>
      <c r="B297" s="2">
        <v>4.6630000000000003</v>
      </c>
    </row>
    <row r="298" spans="1:5" x14ac:dyDescent="0.2">
      <c r="A298" s="1">
        <v>44075</v>
      </c>
      <c r="B298" s="2">
        <v>17.03</v>
      </c>
      <c r="C298" s="2">
        <v>17.03</v>
      </c>
      <c r="D298" s="2">
        <v>17.03</v>
      </c>
      <c r="E298" s="2">
        <v>17.03</v>
      </c>
    </row>
    <row r="299" spans="1:5" x14ac:dyDescent="0.2">
      <c r="A299" s="1">
        <v>44105</v>
      </c>
      <c r="B299">
        <v>-276.93235628415488</v>
      </c>
      <c r="C299" s="2">
        <f t="shared" ref="C299:C330" si="0">_xlfn.FORECAST.ETS(A299,$B$2:$B$298,$A$2:$A$298,157,1)</f>
        <v>-276.93235628415488</v>
      </c>
      <c r="D299" s="2">
        <f t="shared" ref="D299:D330" si="1">C299-_xlfn.FORECAST.ETS.CONFINT(A299,$B$2:$B$298,$A$2:$A$298,0.95,157,1)</f>
        <v>-4277.1175787679394</v>
      </c>
      <c r="E299" s="2">
        <f t="shared" ref="E299:E330" si="2">C299+_xlfn.FORECAST.ETS.CONFINT(A299,$B$2:$B$298,$A$2:$A$298,0.95,157,1)</f>
        <v>3723.2528661996298</v>
      </c>
    </row>
    <row r="300" spans="1:5" x14ac:dyDescent="0.2">
      <c r="A300" s="1">
        <v>44136</v>
      </c>
      <c r="B300">
        <v>-431.45793710019223</v>
      </c>
      <c r="C300" s="2">
        <f t="shared" si="0"/>
        <v>-431.45793710019223</v>
      </c>
      <c r="D300" s="2">
        <f t="shared" si="1"/>
        <v>-4905.5913449254494</v>
      </c>
      <c r="E300" s="2">
        <f t="shared" si="2"/>
        <v>4042.6754707250652</v>
      </c>
    </row>
    <row r="301" spans="1:5" x14ac:dyDescent="0.2">
      <c r="A301" s="1">
        <v>44166</v>
      </c>
      <c r="B301">
        <v>-507.17631315697491</v>
      </c>
      <c r="C301" s="2">
        <f t="shared" si="0"/>
        <v>-507.17631315697491</v>
      </c>
      <c r="D301" s="2">
        <f t="shared" si="1"/>
        <v>-5411.2875653736364</v>
      </c>
      <c r="E301" s="2">
        <f t="shared" si="2"/>
        <v>4396.9349390596863</v>
      </c>
    </row>
    <row r="302" spans="1:5" x14ac:dyDescent="0.2">
      <c r="A302" s="1">
        <v>44197</v>
      </c>
      <c r="B302">
        <v>-544.83506954421205</v>
      </c>
      <c r="C302" s="2">
        <f t="shared" si="0"/>
        <v>-544.83506954421205</v>
      </c>
      <c r="D302" s="2">
        <f t="shared" si="1"/>
        <v>-5845.6676538125876</v>
      </c>
      <c r="E302" s="2">
        <f t="shared" si="2"/>
        <v>4755.997514724163</v>
      </c>
    </row>
    <row r="303" spans="1:5" x14ac:dyDescent="0.2">
      <c r="A303" s="1">
        <v>44228</v>
      </c>
      <c r="B303">
        <v>-560.59170661751011</v>
      </c>
      <c r="C303" s="2">
        <f t="shared" si="0"/>
        <v>-560.59170661751011</v>
      </c>
      <c r="D303" s="2">
        <f t="shared" si="1"/>
        <v>-6231.8753788518216</v>
      </c>
      <c r="E303" s="2">
        <f t="shared" si="2"/>
        <v>5110.691965616802</v>
      </c>
    </row>
    <row r="304" spans="1:5" x14ac:dyDescent="0.2">
      <c r="A304" s="1">
        <v>44256</v>
      </c>
      <c r="B304">
        <v>-556.9979205911842</v>
      </c>
      <c r="C304" s="2">
        <f t="shared" si="0"/>
        <v>-556.9979205911842</v>
      </c>
      <c r="D304" s="2">
        <f t="shared" si="1"/>
        <v>-6577.3165492529724</v>
      </c>
      <c r="E304" s="2">
        <f t="shared" si="2"/>
        <v>5463.3207080706043</v>
      </c>
    </row>
    <row r="305" spans="1:5" x14ac:dyDescent="0.2">
      <c r="A305" s="1">
        <v>44287</v>
      </c>
      <c r="B305">
        <v>-551.88705611014097</v>
      </c>
      <c r="C305" s="2">
        <f t="shared" si="0"/>
        <v>-551.88705611014097</v>
      </c>
      <c r="D305" s="2">
        <f t="shared" si="1"/>
        <v>-6903.3586799455925</v>
      </c>
      <c r="E305" s="2">
        <f t="shared" si="2"/>
        <v>5799.5845677253101</v>
      </c>
    </row>
    <row r="306" spans="1:5" x14ac:dyDescent="0.2">
      <c r="A306" s="1">
        <v>44317</v>
      </c>
      <c r="B306">
        <v>-575.21724990012899</v>
      </c>
      <c r="C306" s="2">
        <f t="shared" si="0"/>
        <v>-575.21724990012899</v>
      </c>
      <c r="D306" s="2">
        <f t="shared" si="1"/>
        <v>-7242.6272933307482</v>
      </c>
      <c r="E306" s="2">
        <f t="shared" si="2"/>
        <v>6092.1927935304902</v>
      </c>
    </row>
    <row r="307" spans="1:5" x14ac:dyDescent="0.2">
      <c r="A307" s="1">
        <v>44348</v>
      </c>
      <c r="B307">
        <v>-600.9782433421849</v>
      </c>
      <c r="C307" s="2">
        <f t="shared" si="0"/>
        <v>-600.9782433421849</v>
      </c>
      <c r="D307" s="2">
        <f t="shared" si="1"/>
        <v>-7571.1836269828591</v>
      </c>
      <c r="E307" s="2">
        <f t="shared" si="2"/>
        <v>6369.2271402984888</v>
      </c>
    </row>
    <row r="308" spans="1:5" x14ac:dyDescent="0.2">
      <c r="A308" s="1">
        <v>44378</v>
      </c>
      <c r="B308">
        <v>-606.1528615055189</v>
      </c>
      <c r="C308" s="2">
        <f t="shared" si="0"/>
        <v>-606.1528615055189</v>
      </c>
      <c r="D308" s="2">
        <f t="shared" si="1"/>
        <v>-7867.6570445265816</v>
      </c>
      <c r="E308" s="2">
        <f t="shared" si="2"/>
        <v>6655.3513215155444</v>
      </c>
    </row>
    <row r="309" spans="1:5" x14ac:dyDescent="0.2">
      <c r="A309" s="1">
        <v>44409</v>
      </c>
      <c r="B309">
        <v>-627.45082870765805</v>
      </c>
      <c r="C309" s="2">
        <f t="shared" si="0"/>
        <v>-627.45082870765805</v>
      </c>
      <c r="D309" s="2">
        <f t="shared" si="1"/>
        <v>-8170.0915081978319</v>
      </c>
      <c r="E309" s="2">
        <f t="shared" si="2"/>
        <v>6915.1898507825163</v>
      </c>
    </row>
    <row r="310" spans="1:5" x14ac:dyDescent="0.2">
      <c r="A310" s="1">
        <v>44440</v>
      </c>
      <c r="B310">
        <v>-638.74996686660734</v>
      </c>
      <c r="C310" s="2">
        <f t="shared" si="0"/>
        <v>-638.74996686660734</v>
      </c>
      <c r="D310" s="2">
        <f t="shared" si="1"/>
        <v>-8453.4637397888037</v>
      </c>
      <c r="E310" s="2">
        <f t="shared" si="2"/>
        <v>7175.9638060555899</v>
      </c>
    </row>
    <row r="311" spans="1:5" x14ac:dyDescent="0.2">
      <c r="A311" s="1">
        <v>44470</v>
      </c>
      <c r="B311">
        <v>-645.20466486595387</v>
      </c>
      <c r="C311" s="2">
        <f t="shared" si="0"/>
        <v>-645.20466486595387</v>
      </c>
      <c r="D311" s="2">
        <f t="shared" si="1"/>
        <v>-8723.8458749578876</v>
      </c>
      <c r="E311" s="2">
        <f t="shared" si="2"/>
        <v>7433.4365452259808</v>
      </c>
    </row>
    <row r="312" spans="1:5" x14ac:dyDescent="0.2">
      <c r="A312" s="1">
        <v>44501</v>
      </c>
      <c r="B312">
        <v>-646.68200008446615</v>
      </c>
      <c r="C312" s="2">
        <f t="shared" si="0"/>
        <v>-646.68200008446615</v>
      </c>
      <c r="D312" s="2">
        <f t="shared" si="1"/>
        <v>-8981.8807241072445</v>
      </c>
      <c r="E312" s="2">
        <f t="shared" si="2"/>
        <v>7688.5167239383127</v>
      </c>
    </row>
    <row r="313" spans="1:5" x14ac:dyDescent="0.2">
      <c r="A313" s="1">
        <v>44531</v>
      </c>
      <c r="B313">
        <v>-652.48500687367198</v>
      </c>
      <c r="C313" s="2">
        <f t="shared" si="0"/>
        <v>-652.48500687367198</v>
      </c>
      <c r="D313" s="2">
        <f t="shared" si="1"/>
        <v>-9237.5339443189005</v>
      </c>
      <c r="E313" s="2">
        <f t="shared" si="2"/>
        <v>7932.5639305715558</v>
      </c>
    </row>
    <row r="314" spans="1:5" x14ac:dyDescent="0.2">
      <c r="A314" s="1">
        <v>44562</v>
      </c>
      <c r="B314">
        <v>-657.13620793203268</v>
      </c>
      <c r="C314" s="2">
        <f t="shared" si="0"/>
        <v>-657.13620793203268</v>
      </c>
      <c r="D314" s="2">
        <f t="shared" si="1"/>
        <v>-9485.8993303911884</v>
      </c>
      <c r="E314" s="2">
        <f t="shared" si="2"/>
        <v>8171.6269145271226</v>
      </c>
    </row>
    <row r="315" spans="1:5" x14ac:dyDescent="0.2">
      <c r="A315" s="1">
        <v>44593</v>
      </c>
      <c r="B315">
        <v>-603.80227168215742</v>
      </c>
      <c r="C315" s="2">
        <f t="shared" si="0"/>
        <v>-603.80227168215742</v>
      </c>
      <c r="D315" s="2">
        <f t="shared" si="1"/>
        <v>-9670.6401336057079</v>
      </c>
      <c r="E315" s="2">
        <f t="shared" si="2"/>
        <v>8463.0355902413921</v>
      </c>
    </row>
    <row r="316" spans="1:5" x14ac:dyDescent="0.2">
      <c r="A316" s="1">
        <v>44621</v>
      </c>
      <c r="B316">
        <v>-580.75926950291341</v>
      </c>
      <c r="C316" s="2">
        <f t="shared" si="0"/>
        <v>-580.75926950291341</v>
      </c>
      <c r="D316" s="2">
        <f t="shared" si="1"/>
        <v>-9880.4672695984082</v>
      </c>
      <c r="E316" s="2">
        <f t="shared" si="2"/>
        <v>8718.9487305925795</v>
      </c>
    </row>
    <row r="317" spans="1:5" x14ac:dyDescent="0.2">
      <c r="A317" s="1">
        <v>44652</v>
      </c>
      <c r="B317">
        <v>-564.71872821819295</v>
      </c>
      <c r="C317" s="2">
        <f t="shared" si="0"/>
        <v>-564.71872821819295</v>
      </c>
      <c r="D317" s="2">
        <f t="shared" si="1"/>
        <v>-10092.475573003199</v>
      </c>
      <c r="E317" s="2">
        <f t="shared" si="2"/>
        <v>8963.0381165668132</v>
      </c>
    </row>
    <row r="318" spans="1:5" x14ac:dyDescent="0.2">
      <c r="A318" s="1">
        <v>44682</v>
      </c>
      <c r="B318">
        <v>-553.23296515788888</v>
      </c>
      <c r="C318" s="2">
        <f t="shared" si="0"/>
        <v>-553.23296515788888</v>
      </c>
      <c r="D318" s="2">
        <f t="shared" si="1"/>
        <v>-10304.557266825648</v>
      </c>
      <c r="E318" s="2">
        <f t="shared" si="2"/>
        <v>9198.0913365098695</v>
      </c>
    </row>
    <row r="319" spans="1:5" x14ac:dyDescent="0.2">
      <c r="A319" s="1">
        <v>44713</v>
      </c>
      <c r="B319">
        <v>-545.81812757624266</v>
      </c>
      <c r="C319" s="2">
        <f t="shared" si="0"/>
        <v>-545.81812757624266</v>
      </c>
      <c r="D319" s="2">
        <f t="shared" si="1"/>
        <v>-10516.531558361919</v>
      </c>
      <c r="E319" s="2">
        <f t="shared" si="2"/>
        <v>9424.895303209436</v>
      </c>
    </row>
    <row r="320" spans="1:5" x14ac:dyDescent="0.2">
      <c r="A320" s="1">
        <v>44743</v>
      </c>
      <c r="B320">
        <v>-545.92913912557856</v>
      </c>
      <c r="C320" s="2">
        <f t="shared" si="0"/>
        <v>-545.92913912557856</v>
      </c>
      <c r="D320" s="2">
        <f t="shared" si="1"/>
        <v>-10732.124922830706</v>
      </c>
      <c r="E320" s="2">
        <f t="shared" si="2"/>
        <v>9640.2666445795476</v>
      </c>
    </row>
    <row r="321" spans="1:5" x14ac:dyDescent="0.2">
      <c r="A321" s="1">
        <v>44774</v>
      </c>
      <c r="B321">
        <v>-545.78825460821781</v>
      </c>
      <c r="C321" s="2">
        <f t="shared" si="0"/>
        <v>-545.78825460821781</v>
      </c>
      <c r="D321" s="2">
        <f t="shared" si="1"/>
        <v>-10943.804041989311</v>
      </c>
      <c r="E321" s="2">
        <f t="shared" si="2"/>
        <v>9852.2275327728748</v>
      </c>
    </row>
    <row r="322" spans="1:5" x14ac:dyDescent="0.2">
      <c r="A322" s="1">
        <v>44805</v>
      </c>
      <c r="B322">
        <v>-543.37171009615645</v>
      </c>
      <c r="C322" s="2">
        <f t="shared" si="0"/>
        <v>-543.37171009615645</v>
      </c>
      <c r="D322" s="2">
        <f t="shared" si="1"/>
        <v>-11149.766084895569</v>
      </c>
      <c r="E322" s="2">
        <f t="shared" si="2"/>
        <v>10063.022664703256</v>
      </c>
    </row>
    <row r="323" spans="1:5" x14ac:dyDescent="0.2">
      <c r="A323" s="1">
        <v>44835</v>
      </c>
      <c r="B323">
        <v>-537.44846196011997</v>
      </c>
      <c r="C323" s="2">
        <f t="shared" si="0"/>
        <v>-537.44846196011997</v>
      </c>
      <c r="D323" s="2">
        <f t="shared" si="1"/>
        <v>-11348.980476637149</v>
      </c>
      <c r="E323" s="2">
        <f t="shared" si="2"/>
        <v>10274.083552716907</v>
      </c>
    </row>
    <row r="324" spans="1:5" x14ac:dyDescent="0.2">
      <c r="A324" s="1">
        <v>44866</v>
      </c>
      <c r="B324">
        <v>-532.39324187813588</v>
      </c>
      <c r="C324" s="2">
        <f t="shared" si="0"/>
        <v>-532.39324187813588</v>
      </c>
      <c r="D324" s="2">
        <f t="shared" si="1"/>
        <v>-11546.004499291344</v>
      </c>
      <c r="E324" s="2">
        <f t="shared" si="2"/>
        <v>10481.218015535074</v>
      </c>
    </row>
    <row r="325" spans="1:5" x14ac:dyDescent="0.2">
      <c r="A325" s="1">
        <v>44896</v>
      </c>
      <c r="B325">
        <v>-526.12344137756918</v>
      </c>
      <c r="C325" s="2">
        <f t="shared" si="0"/>
        <v>-526.12344137756918</v>
      </c>
      <c r="D325" s="2">
        <f t="shared" si="1"/>
        <v>-11738.922329783551</v>
      </c>
      <c r="E325" s="2">
        <f t="shared" si="2"/>
        <v>10686.675447028412</v>
      </c>
    </row>
    <row r="326" spans="1:5" x14ac:dyDescent="0.2">
      <c r="A326" s="1">
        <v>44927</v>
      </c>
      <c r="B326">
        <v>-527.06922823089212</v>
      </c>
      <c r="C326" s="2">
        <f t="shared" si="0"/>
        <v>-527.06922823089212</v>
      </c>
      <c r="D326" s="2">
        <f t="shared" si="1"/>
        <v>-11936.316988473816</v>
      </c>
      <c r="E326" s="2">
        <f t="shared" si="2"/>
        <v>10882.178532012033</v>
      </c>
    </row>
    <row r="327" spans="1:5" x14ac:dyDescent="0.2">
      <c r="A327" s="1">
        <v>44958</v>
      </c>
      <c r="B327">
        <v>-521.39605129191295</v>
      </c>
      <c r="C327" s="2">
        <f t="shared" si="0"/>
        <v>-521.39605129191295</v>
      </c>
      <c r="D327" s="2">
        <f t="shared" si="1"/>
        <v>-12124.494411673586</v>
      </c>
      <c r="E327" s="2">
        <f t="shared" si="2"/>
        <v>11081.70230908976</v>
      </c>
    </row>
    <row r="328" spans="1:5" x14ac:dyDescent="0.2">
      <c r="A328" s="1">
        <v>44986</v>
      </c>
      <c r="B328">
        <v>-525.0088608129762</v>
      </c>
      <c r="C328" s="2">
        <f t="shared" si="0"/>
        <v>-525.0088608129762</v>
      </c>
      <c r="D328" s="2">
        <f t="shared" si="1"/>
        <v>-12319.489020322048</v>
      </c>
      <c r="E328" s="2">
        <f t="shared" si="2"/>
        <v>11269.471298696097</v>
      </c>
    </row>
    <row r="329" spans="1:5" x14ac:dyDescent="0.2">
      <c r="A329" s="1">
        <v>45017</v>
      </c>
      <c r="B329">
        <v>-523.01232889394191</v>
      </c>
      <c r="C329" s="2">
        <f t="shared" si="0"/>
        <v>-523.01232889394191</v>
      </c>
      <c r="D329" s="2">
        <f t="shared" si="1"/>
        <v>-12506.525105816059</v>
      </c>
      <c r="E329" s="2">
        <f t="shared" si="2"/>
        <v>11460.500448028177</v>
      </c>
    </row>
    <row r="330" spans="1:5" x14ac:dyDescent="0.2">
      <c r="A330" s="1">
        <v>45047</v>
      </c>
      <c r="B330">
        <v>-479.80498107361774</v>
      </c>
      <c r="C330" s="2">
        <f t="shared" si="0"/>
        <v>-479.80498107361774</v>
      </c>
      <c r="D330" s="2">
        <f t="shared" si="1"/>
        <v>-12650.11197344086</v>
      </c>
      <c r="E330" s="2">
        <f t="shared" si="2"/>
        <v>11690.502011293625</v>
      </c>
    </row>
    <row r="331" spans="1:5" x14ac:dyDescent="0.2">
      <c r="A331" s="1">
        <v>45078</v>
      </c>
      <c r="B331">
        <v>-490.48564988124349</v>
      </c>
      <c r="C331" s="2">
        <f t="shared" ref="C331:C362" si="3">_xlfn.FORECAST.ETS(A331,$B$2:$B$298,$A$2:$A$298,157,1)</f>
        <v>-490.48564988124349</v>
      </c>
      <c r="D331" s="2">
        <f t="shared" ref="D331:D362" si="4">C331-_xlfn.FORECAST.ETS.CONFINT(A331,$B$2:$B$298,$A$2:$A$298,0.95,157,1)</f>
        <v>-12845.451278220275</v>
      </c>
      <c r="E331" s="2">
        <f t="shared" ref="E331:E362" si="5">C331+_xlfn.FORECAST.ETS.CONFINT(A331,$B$2:$B$298,$A$2:$A$298,0.95,157,1)</f>
        <v>11864.479978457786</v>
      </c>
    </row>
    <row r="332" spans="1:5" x14ac:dyDescent="0.2">
      <c r="A332" s="1">
        <v>45108</v>
      </c>
      <c r="B332">
        <v>-455.30070906005062</v>
      </c>
      <c r="C332" s="2">
        <f t="shared" si="3"/>
        <v>-455.30070906005062</v>
      </c>
      <c r="D332" s="2">
        <f t="shared" si="4"/>
        <v>-12992.885031589918</v>
      </c>
      <c r="E332" s="2">
        <f t="shared" si="5"/>
        <v>12082.283613469815</v>
      </c>
    </row>
    <row r="333" spans="1:5" x14ac:dyDescent="0.2">
      <c r="A333" s="1">
        <v>45139</v>
      </c>
      <c r="B333">
        <v>-467.64026784368036</v>
      </c>
      <c r="C333" s="2">
        <f t="shared" si="3"/>
        <v>-467.64026784368036</v>
      </c>
      <c r="D333" s="2">
        <f t="shared" si="4"/>
        <v>-13185.892474524848</v>
      </c>
      <c r="E333" s="2">
        <f t="shared" si="5"/>
        <v>12250.611938837486</v>
      </c>
    </row>
    <row r="334" spans="1:5" x14ac:dyDescent="0.2">
      <c r="A334" s="1">
        <v>45170</v>
      </c>
      <c r="B334">
        <v>-486.6896720525715</v>
      </c>
      <c r="C334" s="2">
        <f t="shared" si="3"/>
        <v>-486.6896720525715</v>
      </c>
      <c r="D334" s="2">
        <f t="shared" si="4"/>
        <v>-13383.74217737383</v>
      </c>
      <c r="E334" s="2">
        <f t="shared" si="5"/>
        <v>12410.362833268688</v>
      </c>
    </row>
    <row r="335" spans="1:5" x14ac:dyDescent="0.2">
      <c r="A335" s="1">
        <v>45200</v>
      </c>
      <c r="B335">
        <v>-487.6541990344507</v>
      </c>
      <c r="C335" s="2">
        <f t="shared" si="3"/>
        <v>-487.6541990344507</v>
      </c>
      <c r="D335" s="2">
        <f t="shared" si="4"/>
        <v>-13561.717264673201</v>
      </c>
      <c r="E335" s="2">
        <f t="shared" si="5"/>
        <v>12586.408866604301</v>
      </c>
    </row>
    <row r="336" spans="1:5" x14ac:dyDescent="0.2">
      <c r="A336" s="1">
        <v>45231</v>
      </c>
      <c r="B336">
        <v>-483.30239318591305</v>
      </c>
      <c r="C336" s="2">
        <f t="shared" si="3"/>
        <v>-483.30239318591305</v>
      </c>
      <c r="D336" s="2">
        <f t="shared" si="4"/>
        <v>-13732.659221106731</v>
      </c>
      <c r="E336" s="2">
        <f t="shared" si="5"/>
        <v>12766.054434734904</v>
      </c>
    </row>
    <row r="337" spans="1:5" x14ac:dyDescent="0.2">
      <c r="A337" s="1">
        <v>45261</v>
      </c>
      <c r="B337">
        <v>-449.86688086803184</v>
      </c>
      <c r="C337" s="2">
        <f t="shared" si="3"/>
        <v>-449.86688086803184</v>
      </c>
      <c r="D337" s="2">
        <f t="shared" si="4"/>
        <v>-13872.8691253659</v>
      </c>
      <c r="E337" s="2">
        <f t="shared" si="5"/>
        <v>12973.135363629835</v>
      </c>
    </row>
    <row r="338" spans="1:5" x14ac:dyDescent="0.2">
      <c r="A338" s="1">
        <v>45292</v>
      </c>
      <c r="B338">
        <v>-476.04404474514837</v>
      </c>
      <c r="C338" s="2">
        <f t="shared" si="3"/>
        <v>-476.04404474514837</v>
      </c>
      <c r="D338" s="2">
        <f t="shared" si="4"/>
        <v>-14071.107698657606</v>
      </c>
      <c r="E338" s="2">
        <f t="shared" si="5"/>
        <v>13119.019609167308</v>
      </c>
    </row>
    <row r="339" spans="1:5" x14ac:dyDescent="0.2">
      <c r="A339" s="1">
        <v>45323</v>
      </c>
      <c r="B339">
        <v>-481.6611036594918</v>
      </c>
      <c r="C339" s="2">
        <f t="shared" si="3"/>
        <v>-481.6611036594918</v>
      </c>
      <c r="D339" s="2">
        <f t="shared" si="4"/>
        <v>-14247.26271967852</v>
      </c>
      <c r="E339" s="2">
        <f t="shared" si="5"/>
        <v>13283.940512359537</v>
      </c>
    </row>
    <row r="340" spans="1:5" x14ac:dyDescent="0.2">
      <c r="A340" s="1">
        <v>45352</v>
      </c>
      <c r="B340">
        <v>-461.66845181666531</v>
      </c>
      <c r="C340" s="2">
        <f t="shared" si="3"/>
        <v>-461.66845181666531</v>
      </c>
      <c r="D340" s="2">
        <f t="shared" si="4"/>
        <v>-14396.341664698302</v>
      </c>
      <c r="E340" s="2">
        <f t="shared" si="5"/>
        <v>13473.004761064971</v>
      </c>
    </row>
    <row r="341" spans="1:5" x14ac:dyDescent="0.2">
      <c r="A341" s="1">
        <v>45383</v>
      </c>
      <c r="B341">
        <v>-480.61381432471057</v>
      </c>
      <c r="C341" s="2">
        <f t="shared" si="3"/>
        <v>-480.61381432471057</v>
      </c>
      <c r="D341" s="2">
        <f t="shared" si="4"/>
        <v>-14582.946133961101</v>
      </c>
      <c r="E341" s="2">
        <f t="shared" si="5"/>
        <v>13621.718505311681</v>
      </c>
    </row>
    <row r="342" spans="1:5" x14ac:dyDescent="0.2">
      <c r="A342" s="1">
        <v>45413</v>
      </c>
      <c r="B342">
        <v>-247.61417252796409</v>
      </c>
      <c r="C342" s="2">
        <f t="shared" si="3"/>
        <v>-247.61417252796409</v>
      </c>
      <c r="D342" s="2">
        <f t="shared" si="4"/>
        <v>-14516.244021426895</v>
      </c>
      <c r="E342" s="2">
        <f t="shared" si="5"/>
        <v>14021.015676370966</v>
      </c>
    </row>
    <row r="343" spans="1:5" x14ac:dyDescent="0.2">
      <c r="A343" s="1">
        <v>45444</v>
      </c>
      <c r="B343">
        <v>-250.83527185485298</v>
      </c>
      <c r="C343" s="2">
        <f t="shared" si="3"/>
        <v>-250.83527185485298</v>
      </c>
      <c r="D343" s="2">
        <f t="shared" si="4"/>
        <v>-14684.449243658659</v>
      </c>
      <c r="E343" s="2">
        <f t="shared" si="5"/>
        <v>14182.778699948954</v>
      </c>
    </row>
    <row r="344" spans="1:5" x14ac:dyDescent="0.2">
      <c r="A344" s="1">
        <v>45474</v>
      </c>
      <c r="B344">
        <v>-324.2960426423129</v>
      </c>
      <c r="C344" s="2">
        <f t="shared" si="3"/>
        <v>-324.2960426423129</v>
      </c>
      <c r="D344" s="2">
        <f t="shared" si="4"/>
        <v>-14921.626360988408</v>
      </c>
      <c r="E344" s="2">
        <f t="shared" si="5"/>
        <v>14273.034275703783</v>
      </c>
    </row>
    <row r="345" spans="1:5" x14ac:dyDescent="0.2">
      <c r="A345" s="1">
        <v>45505</v>
      </c>
      <c r="B345">
        <v>-406.67102639877868</v>
      </c>
      <c r="C345" s="2">
        <f t="shared" si="3"/>
        <v>-406.67102639877868</v>
      </c>
      <c r="D345" s="2">
        <f t="shared" si="4"/>
        <v>-15166.493185741403</v>
      </c>
      <c r="E345" s="2">
        <f t="shared" si="5"/>
        <v>14353.151132943845</v>
      </c>
    </row>
    <row r="346" spans="1:5" x14ac:dyDescent="0.2">
      <c r="A346" s="1">
        <v>45536</v>
      </c>
      <c r="B346">
        <v>-362.31383941470608</v>
      </c>
      <c r="C346" s="2">
        <f t="shared" si="3"/>
        <v>-362.31383941470608</v>
      </c>
      <c r="D346" s="2">
        <f t="shared" si="4"/>
        <v>-15283.44441144442</v>
      </c>
      <c r="E346" s="2">
        <f t="shared" si="5"/>
        <v>14558.816732615007</v>
      </c>
    </row>
    <row r="347" spans="1:5" x14ac:dyDescent="0.2">
      <c r="A347" s="1">
        <v>45566</v>
      </c>
      <c r="B347">
        <v>-304.49874749441119</v>
      </c>
      <c r="C347" s="2">
        <f t="shared" si="3"/>
        <v>-304.49874749441119</v>
      </c>
      <c r="D347" s="2">
        <f t="shared" si="4"/>
        <v>-15385.793338552721</v>
      </c>
      <c r="E347" s="2">
        <f t="shared" si="5"/>
        <v>14776.795843563898</v>
      </c>
    </row>
    <row r="348" spans="1:5" x14ac:dyDescent="0.2">
      <c r="A348" s="1">
        <v>45597</v>
      </c>
      <c r="B348">
        <v>625.69208584258183</v>
      </c>
      <c r="C348" s="2">
        <f t="shared" si="3"/>
        <v>625.69208584258183</v>
      </c>
      <c r="D348" s="2">
        <f t="shared" si="4"/>
        <v>-14614.659260585084</v>
      </c>
      <c r="E348" s="2">
        <f t="shared" si="5"/>
        <v>15866.043432270248</v>
      </c>
    </row>
    <row r="349" spans="1:5" x14ac:dyDescent="0.2">
      <c r="A349" s="1">
        <v>45627</v>
      </c>
      <c r="B349">
        <v>680.90793209333583</v>
      </c>
      <c r="C349" s="2">
        <f t="shared" si="3"/>
        <v>680.90793209333583</v>
      </c>
      <c r="D349" s="2">
        <f t="shared" si="4"/>
        <v>-14717.428257617172</v>
      </c>
      <c r="E349" s="2">
        <f t="shared" si="5"/>
        <v>16079.244121803844</v>
      </c>
    </row>
    <row r="350" spans="1:5" x14ac:dyDescent="0.2">
      <c r="A350" s="1">
        <v>45658</v>
      </c>
      <c r="B350">
        <v>78.558445498047661</v>
      </c>
      <c r="C350" s="2">
        <f t="shared" si="3"/>
        <v>78.558445498047661</v>
      </c>
      <c r="D350" s="2">
        <f t="shared" si="4"/>
        <v>-15476.724364261938</v>
      </c>
      <c r="E350" s="2">
        <f t="shared" si="5"/>
        <v>15633.841255258032</v>
      </c>
    </row>
    <row r="351" spans="1:5" x14ac:dyDescent="0.2">
      <c r="A351" s="1">
        <v>45689</v>
      </c>
      <c r="B351">
        <v>81.450763963905388</v>
      </c>
      <c r="C351" s="2">
        <f t="shared" si="3"/>
        <v>81.450763963905388</v>
      </c>
      <c r="D351" s="2">
        <f t="shared" si="4"/>
        <v>-15629.772574984647</v>
      </c>
      <c r="E351" s="2">
        <f t="shared" si="5"/>
        <v>15792.674102912457</v>
      </c>
    </row>
    <row r="352" spans="1:5" x14ac:dyDescent="0.2">
      <c r="A352" s="1">
        <v>45717</v>
      </c>
      <c r="B352">
        <v>-52.114206136937327</v>
      </c>
      <c r="C352" s="2">
        <f t="shared" si="3"/>
        <v>-52.114206136937327</v>
      </c>
      <c r="D352" s="2">
        <f t="shared" si="4"/>
        <v>-15918.302657004195</v>
      </c>
      <c r="E352" s="2">
        <f t="shared" si="5"/>
        <v>15814.07424473032</v>
      </c>
    </row>
    <row r="353" spans="1:5" x14ac:dyDescent="0.2">
      <c r="A353" s="1">
        <v>45748</v>
      </c>
      <c r="B353">
        <v>-284.64893030075024</v>
      </c>
      <c r="C353" s="2">
        <f t="shared" si="3"/>
        <v>-284.64893030075024</v>
      </c>
      <c r="D353" s="2">
        <f t="shared" si="4"/>
        <v>-16304.856380609055</v>
      </c>
      <c r="E353" s="2">
        <f t="shared" si="5"/>
        <v>15735.558520007553</v>
      </c>
    </row>
    <row r="354" spans="1:5" x14ac:dyDescent="0.2">
      <c r="A354" s="1">
        <v>45778</v>
      </c>
      <c r="B354">
        <v>-339.33261021381509</v>
      </c>
      <c r="C354" s="2">
        <f t="shared" si="3"/>
        <v>-339.33261021381509</v>
      </c>
      <c r="D354" s="2">
        <f t="shared" si="4"/>
        <v>-16512.640966475552</v>
      </c>
      <c r="E354" s="2">
        <f t="shared" si="5"/>
        <v>15833.975746047921</v>
      </c>
    </row>
    <row r="355" spans="1:5" x14ac:dyDescent="0.2">
      <c r="A355" s="1">
        <v>45809</v>
      </c>
      <c r="B355">
        <v>-265.64761537768982</v>
      </c>
      <c r="C355" s="2">
        <f t="shared" si="3"/>
        <v>-265.64761537768982</v>
      </c>
      <c r="D355" s="2">
        <f t="shared" si="4"/>
        <v>-16591.165593954462</v>
      </c>
      <c r="E355" s="2">
        <f t="shared" si="5"/>
        <v>16059.870363199081</v>
      </c>
    </row>
    <row r="356" spans="1:5" x14ac:dyDescent="0.2">
      <c r="A356" s="1">
        <v>45839</v>
      </c>
      <c r="B356">
        <v>-38.182891675431989</v>
      </c>
      <c r="C356" s="2">
        <f t="shared" si="3"/>
        <v>-38.182891675431989</v>
      </c>
      <c r="D356" s="2">
        <f t="shared" si="4"/>
        <v>-16515.044880543341</v>
      </c>
      <c r="E356" s="2">
        <f t="shared" si="5"/>
        <v>16438.679097192478</v>
      </c>
    </row>
    <row r="357" spans="1:5" x14ac:dyDescent="0.2">
      <c r="A357" s="1">
        <v>45870</v>
      </c>
      <c r="B357">
        <v>169.6575190358088</v>
      </c>
      <c r="C357" s="2">
        <f t="shared" si="3"/>
        <v>169.6575190358088</v>
      </c>
      <c r="D357" s="2">
        <f t="shared" si="4"/>
        <v>-16457.707467148557</v>
      </c>
      <c r="E357" s="2">
        <f t="shared" si="5"/>
        <v>16797.022505220175</v>
      </c>
    </row>
    <row r="358" spans="1:5" x14ac:dyDescent="0.2">
      <c r="A358" s="1">
        <v>45901</v>
      </c>
      <c r="B358">
        <v>341.86407277826959</v>
      </c>
      <c r="C358" s="2">
        <f t="shared" si="3"/>
        <v>341.86407277826959</v>
      </c>
      <c r="D358" s="2">
        <f t="shared" si="4"/>
        <v>-16435.186485128677</v>
      </c>
      <c r="E358" s="2">
        <f t="shared" si="5"/>
        <v>17118.914630685216</v>
      </c>
    </row>
    <row r="359" spans="1:5" x14ac:dyDescent="0.2">
      <c r="A359" s="1">
        <v>45931</v>
      </c>
      <c r="B359">
        <v>232.07216751750727</v>
      </c>
      <c r="C359" s="2">
        <f t="shared" si="3"/>
        <v>232.07216751750727</v>
      </c>
      <c r="D359" s="2">
        <f t="shared" si="4"/>
        <v>-16693.869168771351</v>
      </c>
      <c r="E359" s="2">
        <f t="shared" si="5"/>
        <v>17158.013503806367</v>
      </c>
    </row>
    <row r="360" spans="1:5" x14ac:dyDescent="0.2">
      <c r="A360" s="1">
        <v>45962</v>
      </c>
      <c r="B360">
        <v>714.51032468650078</v>
      </c>
      <c r="C360" s="2">
        <f t="shared" si="3"/>
        <v>714.51032468650078</v>
      </c>
      <c r="D360" s="2">
        <f t="shared" si="4"/>
        <v>-16359.548726328048</v>
      </c>
      <c r="E360" s="2">
        <f t="shared" si="5"/>
        <v>17788.569375701049</v>
      </c>
    </row>
    <row r="361" spans="1:5" x14ac:dyDescent="0.2">
      <c r="A361" s="1">
        <v>45992</v>
      </c>
      <c r="B361">
        <v>-273.95790934662114</v>
      </c>
      <c r="C361" s="2">
        <f t="shared" si="3"/>
        <v>-273.95790934662114</v>
      </c>
      <c r="D361" s="2">
        <f t="shared" si="4"/>
        <v>-17495.382487460036</v>
      </c>
      <c r="E361" s="2">
        <f t="shared" si="5"/>
        <v>16947.466668766796</v>
      </c>
    </row>
    <row r="362" spans="1:5" x14ac:dyDescent="0.2">
      <c r="A362" s="1">
        <v>46023</v>
      </c>
      <c r="B362">
        <v>-153.95485264679971</v>
      </c>
      <c r="C362" s="2">
        <f t="shared" si="3"/>
        <v>-153.95485264679971</v>
      </c>
      <c r="D362" s="2">
        <f t="shared" si="4"/>
        <v>-17522.012838178944</v>
      </c>
      <c r="E362" s="2">
        <f t="shared" si="5"/>
        <v>17214.103132885346</v>
      </c>
    </row>
    <row r="363" spans="1:5" x14ac:dyDescent="0.2">
      <c r="A363" s="1">
        <v>46054</v>
      </c>
      <c r="B363">
        <v>-319.79155307694606</v>
      </c>
      <c r="C363" s="2">
        <f t="shared" ref="C363:C394" si="6">_xlfn.FORECAST.ETS(A363,$B$2:$B$298,$A$2:$A$298,157,1)</f>
        <v>-319.79155307694606</v>
      </c>
      <c r="D363" s="2">
        <f t="shared" ref="D363:D394" si="7">C363-_xlfn.FORECAST.ETS.CONFINT(A363,$B$2:$B$298,$A$2:$A$298,0.95,157,1)</f>
        <v>-17833.770128716737</v>
      </c>
      <c r="E363" s="2">
        <f t="shared" ref="E363:E394" si="8">C363+_xlfn.FORECAST.ETS.CONFINT(A363,$B$2:$B$298,$A$2:$A$298,0.95,157,1)</f>
        <v>17194.187022562845</v>
      </c>
    </row>
    <row r="364" spans="1:5" x14ac:dyDescent="0.2">
      <c r="A364" s="1">
        <v>46082</v>
      </c>
      <c r="B364">
        <v>-423.19390830330201</v>
      </c>
      <c r="C364" s="2">
        <f t="shared" si="6"/>
        <v>-423.19390830330201</v>
      </c>
      <c r="D364" s="2">
        <f t="shared" si="7"/>
        <v>-18082.398833217117</v>
      </c>
      <c r="E364" s="2">
        <f t="shared" si="8"/>
        <v>17236.011016610511</v>
      </c>
    </row>
    <row r="365" spans="1:5" x14ac:dyDescent="0.2">
      <c r="A365" s="1">
        <v>46113</v>
      </c>
      <c r="B365">
        <v>-315.63024129872235</v>
      </c>
      <c r="C365" s="2">
        <f t="shared" si="6"/>
        <v>-315.63024129872235</v>
      </c>
      <c r="D365" s="2">
        <f t="shared" si="7"/>
        <v>-18119.385162330494</v>
      </c>
      <c r="E365" s="2">
        <f t="shared" si="8"/>
        <v>17488.124679733053</v>
      </c>
    </row>
    <row r="366" spans="1:5" x14ac:dyDescent="0.2">
      <c r="A366" s="1">
        <v>46143</v>
      </c>
      <c r="B366">
        <v>1538.5835051020938</v>
      </c>
      <c r="C366" s="2">
        <f t="shared" si="6"/>
        <v>1538.5835051020938</v>
      </c>
      <c r="D366" s="2">
        <f t="shared" si="7"/>
        <v>-16409.062292470389</v>
      </c>
      <c r="E366" s="2">
        <f t="shared" si="8"/>
        <v>19486.229302674579</v>
      </c>
    </row>
    <row r="367" spans="1:5" x14ac:dyDescent="0.2">
      <c r="A367" s="1">
        <v>46174</v>
      </c>
      <c r="B367">
        <v>2932.1288003059276</v>
      </c>
      <c r="C367" s="2">
        <f t="shared" si="6"/>
        <v>2932.1288003059276</v>
      </c>
      <c r="D367" s="2">
        <f t="shared" si="7"/>
        <v>-15158.765366206087</v>
      </c>
      <c r="E367" s="2">
        <f t="shared" si="8"/>
        <v>21023.022966817942</v>
      </c>
    </row>
    <row r="368" spans="1:5" x14ac:dyDescent="0.2">
      <c r="A368" s="1">
        <v>46204</v>
      </c>
      <c r="B368">
        <v>452.64438885477853</v>
      </c>
      <c r="C368" s="2">
        <f t="shared" si="6"/>
        <v>452.64438885477853</v>
      </c>
      <c r="D368" s="2">
        <f t="shared" si="7"/>
        <v>-17780.871659828164</v>
      </c>
      <c r="E368" s="2">
        <f t="shared" si="8"/>
        <v>18686.160437537725</v>
      </c>
    </row>
    <row r="369" spans="1:5" x14ac:dyDescent="0.2">
      <c r="A369" s="1">
        <v>46235</v>
      </c>
      <c r="B369">
        <v>-1050.4912682957365</v>
      </c>
      <c r="C369" s="2">
        <f t="shared" si="6"/>
        <v>-1050.4912682957365</v>
      </c>
      <c r="D369" s="2">
        <f t="shared" si="7"/>
        <v>-19426.018170646181</v>
      </c>
      <c r="E369" s="2">
        <f t="shared" si="8"/>
        <v>17325.035634054708</v>
      </c>
    </row>
    <row r="370" spans="1:5" x14ac:dyDescent="0.2">
      <c r="A370" s="1">
        <v>46266</v>
      </c>
      <c r="B370">
        <v>-1244.4635405378467</v>
      </c>
      <c r="C370" s="2">
        <f t="shared" si="6"/>
        <v>-1244.4635405378467</v>
      </c>
      <c r="D370" s="2">
        <f t="shared" si="7"/>
        <v>-19761.405190583115</v>
      </c>
      <c r="E370" s="2">
        <f t="shared" si="8"/>
        <v>17272.478109507421</v>
      </c>
    </row>
    <row r="371" spans="1:5" x14ac:dyDescent="0.2">
      <c r="A371" s="1">
        <v>46296</v>
      </c>
      <c r="B371">
        <v>-1105.6088774440486</v>
      </c>
      <c r="C371" s="2">
        <f t="shared" si="6"/>
        <v>-1105.6088774440486</v>
      </c>
      <c r="D371" s="2">
        <f t="shared" si="7"/>
        <v>-19763.383581225607</v>
      </c>
      <c r="E371" s="2">
        <f t="shared" si="8"/>
        <v>17552.165826337507</v>
      </c>
    </row>
    <row r="372" spans="1:5" x14ac:dyDescent="0.2">
      <c r="A372" s="1">
        <v>46327</v>
      </c>
      <c r="B372">
        <v>-519.80047859377578</v>
      </c>
      <c r="C372" s="2">
        <f t="shared" si="6"/>
        <v>-519.80047859377578</v>
      </c>
      <c r="D372" s="2">
        <f t="shared" si="7"/>
        <v>-19317.840467370217</v>
      </c>
      <c r="E372" s="2">
        <f t="shared" si="8"/>
        <v>18278.239510182662</v>
      </c>
    </row>
    <row r="373" spans="1:5" x14ac:dyDescent="0.2">
      <c r="A373" s="1">
        <v>46357</v>
      </c>
      <c r="B373">
        <v>531.06324177432168</v>
      </c>
      <c r="C373" s="2">
        <f t="shared" si="6"/>
        <v>531.06324177432168</v>
      </c>
      <c r="D373" s="2">
        <f t="shared" si="7"/>
        <v>-18406.687724004223</v>
      </c>
      <c r="E373" s="2">
        <f t="shared" si="8"/>
        <v>19468.814207552867</v>
      </c>
    </row>
    <row r="374" spans="1:5" x14ac:dyDescent="0.2">
      <c r="A374" s="1">
        <v>46388</v>
      </c>
      <c r="B374">
        <v>502.33254216926809</v>
      </c>
      <c r="C374" s="2">
        <f t="shared" si="6"/>
        <v>502.33254216926809</v>
      </c>
      <c r="D374" s="2">
        <f t="shared" si="7"/>
        <v>-18574.588109934379</v>
      </c>
      <c r="E374" s="2">
        <f t="shared" si="8"/>
        <v>19579.253194272915</v>
      </c>
    </row>
    <row r="375" spans="1:5" x14ac:dyDescent="0.2">
      <c r="A375" s="1">
        <v>46419</v>
      </c>
      <c r="B375">
        <v>332.57723583599295</v>
      </c>
      <c r="C375" s="2">
        <f t="shared" si="6"/>
        <v>332.57723583599295</v>
      </c>
      <c r="D375" s="2">
        <f t="shared" si="7"/>
        <v>-18882.98440563156</v>
      </c>
      <c r="E375" s="2">
        <f t="shared" si="8"/>
        <v>19548.138877303547</v>
      </c>
    </row>
    <row r="376" spans="1:5" x14ac:dyDescent="0.2">
      <c r="A376" s="1">
        <v>46447</v>
      </c>
      <c r="B376">
        <v>-33.723890765150884</v>
      </c>
      <c r="C376" s="2">
        <f t="shared" si="6"/>
        <v>-33.723890765150884</v>
      </c>
      <c r="D376" s="2">
        <f t="shared" si="7"/>
        <v>-19387.410013464145</v>
      </c>
      <c r="E376" s="2">
        <f t="shared" si="8"/>
        <v>19319.962231933841</v>
      </c>
    </row>
    <row r="377" spans="1:5" x14ac:dyDescent="0.2">
      <c r="A377" s="1">
        <v>46478</v>
      </c>
      <c r="B377">
        <v>443.8067460225684</v>
      </c>
      <c r="C377" s="2">
        <f t="shared" si="6"/>
        <v>443.8067460225684</v>
      </c>
      <c r="D377" s="2">
        <f t="shared" si="7"/>
        <v>-19047.499151386135</v>
      </c>
      <c r="E377" s="2">
        <f t="shared" si="8"/>
        <v>19935.112643431272</v>
      </c>
    </row>
    <row r="378" spans="1:5" x14ac:dyDescent="0.2">
      <c r="A378" s="1">
        <v>46508</v>
      </c>
      <c r="B378">
        <v>569.43060211337172</v>
      </c>
      <c r="C378" s="2">
        <f t="shared" si="6"/>
        <v>569.43060211337172</v>
      </c>
      <c r="D378" s="2">
        <f t="shared" si="7"/>
        <v>-19059.001794571446</v>
      </c>
      <c r="E378" s="2">
        <f t="shared" si="8"/>
        <v>20197.862998798188</v>
      </c>
    </row>
    <row r="379" spans="1:5" x14ac:dyDescent="0.2">
      <c r="A379" s="1">
        <v>46539</v>
      </c>
      <c r="B379">
        <v>3223.0874930199407</v>
      </c>
      <c r="C379" s="2">
        <f t="shared" si="6"/>
        <v>3223.0874930199407</v>
      </c>
      <c r="D379" s="2">
        <f t="shared" si="7"/>
        <v>-16541.989203859215</v>
      </c>
      <c r="E379" s="2">
        <f t="shared" si="8"/>
        <v>22988.164189899093</v>
      </c>
    </row>
    <row r="380" spans="1:5" x14ac:dyDescent="0.2">
      <c r="A380" s="1">
        <v>46569</v>
      </c>
      <c r="B380">
        <v>477.46434982071344</v>
      </c>
      <c r="C380" s="2">
        <f t="shared" si="6"/>
        <v>477.46434982071344</v>
      </c>
      <c r="D380" s="2">
        <f t="shared" si="7"/>
        <v>-19423.785184723365</v>
      </c>
      <c r="E380" s="2">
        <f t="shared" si="8"/>
        <v>20378.713884364795</v>
      </c>
    </row>
    <row r="381" spans="1:5" x14ac:dyDescent="0.2">
      <c r="A381" s="1">
        <v>46600</v>
      </c>
      <c r="B381">
        <v>-761.17640311940659</v>
      </c>
      <c r="C381" s="2">
        <f t="shared" si="6"/>
        <v>-761.17640311940659</v>
      </c>
      <c r="D381" s="2">
        <f t="shared" si="7"/>
        <v>-20798.137723694355</v>
      </c>
      <c r="E381" s="2">
        <f t="shared" si="8"/>
        <v>19275.784917455541</v>
      </c>
    </row>
    <row r="382" spans="1:5" x14ac:dyDescent="0.2">
      <c r="A382" s="1">
        <v>46631</v>
      </c>
      <c r="B382">
        <v>-774.90829517811267</v>
      </c>
      <c r="C382" s="2">
        <f t="shared" si="6"/>
        <v>-774.90829517811267</v>
      </c>
      <c r="D382" s="2">
        <f t="shared" si="7"/>
        <v>-20947.130448787157</v>
      </c>
      <c r="E382" s="2">
        <f t="shared" si="8"/>
        <v>19397.313858430931</v>
      </c>
    </row>
    <row r="383" spans="1:5" x14ac:dyDescent="0.2">
      <c r="A383" s="1">
        <v>46661</v>
      </c>
      <c r="B383">
        <v>-776.87510159657518</v>
      </c>
      <c r="C383" s="2">
        <f t="shared" si="6"/>
        <v>-776.87510159657518</v>
      </c>
      <c r="D383" s="2">
        <f t="shared" si="7"/>
        <v>-21083.916934324741</v>
      </c>
      <c r="E383" s="2">
        <f t="shared" si="8"/>
        <v>19530.16673113159</v>
      </c>
    </row>
    <row r="384" spans="1:5" x14ac:dyDescent="0.2">
      <c r="A384" s="1">
        <v>46692</v>
      </c>
      <c r="B384">
        <v>1056.7556626684488</v>
      </c>
      <c r="C384" s="2">
        <f t="shared" si="6"/>
        <v>1056.7556626684488</v>
      </c>
      <c r="D384" s="2">
        <f t="shared" si="7"/>
        <v>-19384.674206839914</v>
      </c>
      <c r="E384" s="2">
        <f t="shared" si="8"/>
        <v>21498.185532176813</v>
      </c>
    </row>
    <row r="385" spans="1:5" x14ac:dyDescent="0.2">
      <c r="A385" s="1">
        <v>46722</v>
      </c>
      <c r="B385">
        <v>5459.0762005000715</v>
      </c>
      <c r="C385" s="2">
        <f t="shared" si="6"/>
        <v>5459.0762005000715</v>
      </c>
      <c r="D385" s="2">
        <f t="shared" si="7"/>
        <v>-15116.319298957285</v>
      </c>
      <c r="E385" s="2">
        <f t="shared" si="8"/>
        <v>26034.47169995743</v>
      </c>
    </row>
    <row r="386" spans="1:5" x14ac:dyDescent="0.2">
      <c r="A386" s="1">
        <v>46753</v>
      </c>
      <c r="B386">
        <v>4616.2743184318751</v>
      </c>
      <c r="C386" s="2">
        <f t="shared" si="6"/>
        <v>4616.2743184318751</v>
      </c>
      <c r="D386" s="2">
        <f t="shared" si="7"/>
        <v>-16092.673374445218</v>
      </c>
      <c r="E386" s="2">
        <f t="shared" si="8"/>
        <v>25325.222011308968</v>
      </c>
    </row>
    <row r="387" spans="1:5" x14ac:dyDescent="0.2">
      <c r="A387" s="1">
        <v>46784</v>
      </c>
      <c r="B387">
        <v>498.25621218799199</v>
      </c>
      <c r="C387" s="2">
        <f t="shared" si="6"/>
        <v>498.25621218799199</v>
      </c>
      <c r="D387" s="2">
        <f t="shared" si="7"/>
        <v>-20343.838952998267</v>
      </c>
      <c r="E387" s="2">
        <f t="shared" si="8"/>
        <v>21340.351377374252</v>
      </c>
    </row>
    <row r="388" spans="1:5" x14ac:dyDescent="0.2">
      <c r="A388" s="1">
        <v>46813</v>
      </c>
      <c r="B388">
        <v>430.34340980799016</v>
      </c>
      <c r="C388" s="2">
        <f t="shared" si="6"/>
        <v>430.34340980799016</v>
      </c>
      <c r="D388" s="2">
        <f t="shared" si="7"/>
        <v>-20544.502976927168</v>
      </c>
      <c r="E388" s="2">
        <f t="shared" si="8"/>
        <v>21405.189796543145</v>
      </c>
    </row>
    <row r="389" spans="1:5" x14ac:dyDescent="0.2">
      <c r="A389" s="1">
        <v>46844</v>
      </c>
      <c r="B389">
        <v>456.17367770510157</v>
      </c>
      <c r="C389" s="2">
        <f t="shared" si="6"/>
        <v>456.17367770510157</v>
      </c>
      <c r="D389" s="2">
        <f t="shared" si="7"/>
        <v>-20651.035914437867</v>
      </c>
      <c r="E389" s="2">
        <f t="shared" si="8"/>
        <v>21563.383269848069</v>
      </c>
    </row>
    <row r="390" spans="1:5" x14ac:dyDescent="0.2">
      <c r="A390" s="1">
        <v>46874</v>
      </c>
      <c r="B390">
        <v>-550.91031912272251</v>
      </c>
      <c r="C390" s="2">
        <f t="shared" si="6"/>
        <v>-550.91031912272251</v>
      </c>
      <c r="D390" s="2">
        <f t="shared" si="7"/>
        <v>-21790.103108308234</v>
      </c>
      <c r="E390" s="2">
        <f t="shared" si="8"/>
        <v>20688.28247006279</v>
      </c>
    </row>
    <row r="391" spans="1:5" x14ac:dyDescent="0.2">
      <c r="A391" s="1">
        <v>46905</v>
      </c>
      <c r="B391">
        <v>-254.93938929288373</v>
      </c>
      <c r="C391" s="2">
        <f t="shared" si="6"/>
        <v>-254.93938929288373</v>
      </c>
      <c r="D391" s="2">
        <f t="shared" si="7"/>
        <v>-21625.743156552402</v>
      </c>
      <c r="E391" s="2">
        <f t="shared" si="8"/>
        <v>21115.864377966638</v>
      </c>
    </row>
    <row r="392" spans="1:5" x14ac:dyDescent="0.2">
      <c r="A392" s="1">
        <v>46935</v>
      </c>
      <c r="B392">
        <v>-1843.0828907878167</v>
      </c>
      <c r="C392" s="2">
        <f t="shared" si="6"/>
        <v>-1843.0828907878167</v>
      </c>
      <c r="D392" s="2">
        <f t="shared" si="7"/>
        <v>-23345.13299623561</v>
      </c>
      <c r="E392" s="2">
        <f t="shared" si="8"/>
        <v>19658.967214659977</v>
      </c>
    </row>
    <row r="393" spans="1:5" x14ac:dyDescent="0.2">
      <c r="A393" s="1">
        <v>46966</v>
      </c>
      <c r="B393">
        <v>-1779.3713470787163</v>
      </c>
      <c r="C393" s="2">
        <f t="shared" si="6"/>
        <v>-1779.3713470787163</v>
      </c>
      <c r="D393" s="2">
        <f t="shared" si="7"/>
        <v>-23412.310527286631</v>
      </c>
      <c r="E393" s="2">
        <f t="shared" si="8"/>
        <v>19853.5678331292</v>
      </c>
    </row>
    <row r="394" spans="1:5" x14ac:dyDescent="0.2">
      <c r="A394" s="1">
        <v>46997</v>
      </c>
      <c r="B394">
        <v>-1543.6028857891661</v>
      </c>
      <c r="C394" s="2">
        <f t="shared" si="6"/>
        <v>-1543.6028857891661</v>
      </c>
      <c r="D394" s="2">
        <f t="shared" si="7"/>
        <v>-23307.081058494899</v>
      </c>
      <c r="E394" s="2">
        <f t="shared" si="8"/>
        <v>20219.875286916569</v>
      </c>
    </row>
    <row r="395" spans="1:5" x14ac:dyDescent="0.2">
      <c r="A395" s="1">
        <v>47027</v>
      </c>
      <c r="B395">
        <v>251.53652636433992</v>
      </c>
      <c r="C395" s="2">
        <f t="shared" ref="C395:C421" si="9">_xlfn.FORECAST.ETS(A395,$B$2:$B$298,$A$2:$A$298,157,1)</f>
        <v>251.53652636433992</v>
      </c>
      <c r="D395" s="2">
        <f t="shared" ref="D395:D421" si="10">C395-_xlfn.FORECAST.ETS.CONFINT(A395,$B$2:$B$298,$A$2:$A$298,0.95,157,1)</f>
        <v>-21642.137549449064</v>
      </c>
      <c r="E395" s="2">
        <f t="shared" ref="E395:E421" si="11">C395+_xlfn.FORECAST.ETS.CONFINT(A395,$B$2:$B$298,$A$2:$A$298,0.95,157,1)</f>
        <v>22145.210602177744</v>
      </c>
    </row>
    <row r="396" spans="1:5" x14ac:dyDescent="0.2">
      <c r="A396" s="1">
        <v>47058</v>
      </c>
      <c r="B396">
        <v>621.38631739985124</v>
      </c>
      <c r="C396" s="2">
        <f t="shared" si="9"/>
        <v>621.38631739985124</v>
      </c>
      <c r="D396" s="2">
        <f t="shared" si="10"/>
        <v>-21402.147383390609</v>
      </c>
      <c r="E396" s="2">
        <f t="shared" si="11"/>
        <v>22644.920018190311</v>
      </c>
    </row>
    <row r="397" spans="1:5" x14ac:dyDescent="0.2">
      <c r="A397" s="1">
        <v>47088</v>
      </c>
      <c r="B397">
        <v>1069.7166911152026</v>
      </c>
      <c r="C397" s="2">
        <f t="shared" si="9"/>
        <v>1069.7166911152026</v>
      </c>
      <c r="D397" s="2">
        <f t="shared" si="10"/>
        <v>-21083.346992550098</v>
      </c>
      <c r="E397" s="2">
        <f t="shared" si="11"/>
        <v>23222.780374780501</v>
      </c>
    </row>
    <row r="398" spans="1:5" x14ac:dyDescent="0.2">
      <c r="A398" s="1">
        <v>47119</v>
      </c>
      <c r="B398">
        <v>426.69952305096285</v>
      </c>
      <c r="C398" s="2">
        <f t="shared" si="9"/>
        <v>426.69952305096285</v>
      </c>
      <c r="D398" s="2">
        <f t="shared" si="10"/>
        <v>-21855.570968282253</v>
      </c>
      <c r="E398" s="2">
        <f t="shared" si="11"/>
        <v>22708.97001438418</v>
      </c>
    </row>
    <row r="399" spans="1:5" x14ac:dyDescent="0.2">
      <c r="A399" s="1">
        <v>47150</v>
      </c>
      <c r="B399">
        <v>70.553552065280712</v>
      </c>
      <c r="C399" s="2">
        <f t="shared" si="9"/>
        <v>70.553552065280712</v>
      </c>
      <c r="D399" s="2">
        <f t="shared" si="10"/>
        <v>-22340.606875320958</v>
      </c>
      <c r="E399" s="2">
        <f t="shared" si="11"/>
        <v>22481.713979451521</v>
      </c>
    </row>
    <row r="400" spans="1:5" x14ac:dyDescent="0.2">
      <c r="A400" s="1">
        <v>47178</v>
      </c>
      <c r="B400">
        <v>-598.06326021074665</v>
      </c>
      <c r="C400" s="2">
        <f t="shared" si="9"/>
        <v>-598.06326021074665</v>
      </c>
      <c r="D400" s="2">
        <f t="shared" si="10"/>
        <v>-23137.802897899684</v>
      </c>
      <c r="E400" s="2">
        <f t="shared" si="11"/>
        <v>21941.67637747819</v>
      </c>
    </row>
    <row r="401" spans="1:5" x14ac:dyDescent="0.2">
      <c r="A401" s="1">
        <v>47209</v>
      </c>
      <c r="B401">
        <v>-718.01232220574616</v>
      </c>
      <c r="C401" s="2">
        <f t="shared" si="9"/>
        <v>-718.01232220574616</v>
      </c>
      <c r="D401" s="2">
        <f t="shared" si="10"/>
        <v>-23386.026437919343</v>
      </c>
      <c r="E401" s="2">
        <f t="shared" si="11"/>
        <v>21950.001793507854</v>
      </c>
    </row>
    <row r="402" spans="1:5" x14ac:dyDescent="0.2">
      <c r="A402" s="1">
        <v>47239</v>
      </c>
      <c r="B402">
        <v>-703.99527334193863</v>
      </c>
      <c r="C402" s="2">
        <f t="shared" si="9"/>
        <v>-703.99527334193863</v>
      </c>
      <c r="D402" s="2">
        <f t="shared" si="10"/>
        <v>-23499.984980989255</v>
      </c>
      <c r="E402" s="2">
        <f t="shared" si="11"/>
        <v>22091.994434305379</v>
      </c>
    </row>
    <row r="403" spans="1:5" x14ac:dyDescent="0.2">
      <c r="A403" s="1">
        <v>47270</v>
      </c>
      <c r="B403">
        <v>-230.25195255723469</v>
      </c>
      <c r="C403" s="2">
        <f t="shared" si="9"/>
        <v>-230.25195255723469</v>
      </c>
      <c r="D403" s="2">
        <f t="shared" si="10"/>
        <v>-23153.924069839915</v>
      </c>
      <c r="E403" s="2">
        <f t="shared" si="11"/>
        <v>22693.420164725445</v>
      </c>
    </row>
    <row r="404" spans="1:5" x14ac:dyDescent="0.2">
      <c r="A404" s="1">
        <v>47300</v>
      </c>
      <c r="B404">
        <v>48.539939426384308</v>
      </c>
      <c r="C404" s="2">
        <f t="shared" si="9"/>
        <v>48.539939426384308</v>
      </c>
      <c r="D404" s="2">
        <f t="shared" si="10"/>
        <v>-23002.526971276857</v>
      </c>
      <c r="E404" s="2">
        <f t="shared" si="11"/>
        <v>23099.606850129625</v>
      </c>
    </row>
    <row r="405" spans="1:5" x14ac:dyDescent="0.2">
      <c r="A405" s="1">
        <v>47331</v>
      </c>
      <c r="B405">
        <v>-425.60330371829514</v>
      </c>
      <c r="C405" s="2">
        <f t="shared" si="9"/>
        <v>-425.60330371829514</v>
      </c>
      <c r="D405" s="2">
        <f t="shared" si="10"/>
        <v>-23603.782824492337</v>
      </c>
      <c r="E405" s="2">
        <f t="shared" si="11"/>
        <v>22752.576217055743</v>
      </c>
    </row>
    <row r="406" spans="1:5" x14ac:dyDescent="0.2">
      <c r="A406" s="1">
        <v>47362</v>
      </c>
      <c r="B406">
        <v>-653.10243309848897</v>
      </c>
      <c r="C406" s="2">
        <f t="shared" si="9"/>
        <v>-653.10243309848897</v>
      </c>
      <c r="D406" s="2">
        <f t="shared" si="10"/>
        <v>-23958.11768454557</v>
      </c>
      <c r="E406" s="2">
        <f t="shared" si="11"/>
        <v>22651.912818348595</v>
      </c>
    </row>
    <row r="407" spans="1:5" x14ac:dyDescent="0.2">
      <c r="A407" s="1">
        <v>47392</v>
      </c>
      <c r="B407">
        <v>-658.89950086014323</v>
      </c>
      <c r="C407" s="2">
        <f t="shared" si="9"/>
        <v>-658.89950086014323</v>
      </c>
      <c r="D407" s="2">
        <f t="shared" si="10"/>
        <v>-24090.478782751008</v>
      </c>
      <c r="E407" s="2">
        <f t="shared" si="11"/>
        <v>22772.679781030718</v>
      </c>
    </row>
    <row r="408" spans="1:5" x14ac:dyDescent="0.2">
      <c r="A408" s="1">
        <v>47423</v>
      </c>
      <c r="B408">
        <v>-736.31114291084509</v>
      </c>
      <c r="C408" s="2">
        <f t="shared" si="9"/>
        <v>-736.31114291084509</v>
      </c>
      <c r="D408" s="2">
        <f t="shared" si="10"/>
        <v>-24294.187813363576</v>
      </c>
      <c r="E408" s="2">
        <f t="shared" si="11"/>
        <v>22821.565527541883</v>
      </c>
    </row>
    <row r="409" spans="1:5" x14ac:dyDescent="0.2">
      <c r="A409" s="1">
        <v>47453</v>
      </c>
      <c r="B409">
        <v>-590.66180311029882</v>
      </c>
      <c r="C409" s="2">
        <f t="shared" si="9"/>
        <v>-590.66180311029882</v>
      </c>
      <c r="D409" s="2">
        <f t="shared" si="10"/>
        <v>-24274.574161572462</v>
      </c>
      <c r="E409" s="2">
        <f t="shared" si="11"/>
        <v>23093.250555351864</v>
      </c>
    </row>
    <row r="410" spans="1:5" x14ac:dyDescent="0.2">
      <c r="A410" s="1">
        <v>47484</v>
      </c>
      <c r="B410">
        <v>1305.088933888972</v>
      </c>
      <c r="C410" s="2">
        <f t="shared" si="9"/>
        <v>1305.088933888972</v>
      </c>
      <c r="D410" s="2">
        <f t="shared" si="10"/>
        <v>-22504.602239993721</v>
      </c>
      <c r="E410" s="2">
        <f t="shared" si="11"/>
        <v>25114.780107771665</v>
      </c>
    </row>
    <row r="411" spans="1:5" x14ac:dyDescent="0.2">
      <c r="A411" s="1">
        <v>47515</v>
      </c>
      <c r="B411">
        <v>222.07106085505234</v>
      </c>
      <c r="C411" s="2">
        <f t="shared" si="9"/>
        <v>222.07106085505234</v>
      </c>
      <c r="D411" s="2">
        <f t="shared" si="10"/>
        <v>-23713.146773964767</v>
      </c>
      <c r="E411" s="2">
        <f t="shared" si="11"/>
        <v>24157.288895674868</v>
      </c>
    </row>
    <row r="412" spans="1:5" x14ac:dyDescent="0.2">
      <c r="A412" s="1">
        <v>47543</v>
      </c>
      <c r="B412">
        <v>-441.07008533954962</v>
      </c>
      <c r="C412" s="2">
        <f t="shared" si="9"/>
        <v>-441.07008533954962</v>
      </c>
      <c r="D412" s="2">
        <f t="shared" si="10"/>
        <v>-24501.567038231202</v>
      </c>
      <c r="E412" s="2">
        <f t="shared" si="11"/>
        <v>23619.426867552102</v>
      </c>
    </row>
    <row r="413" spans="1:5" x14ac:dyDescent="0.2">
      <c r="A413" s="1">
        <v>47574</v>
      </c>
      <c r="B413">
        <v>-710.28188010215263</v>
      </c>
      <c r="C413" s="2">
        <f t="shared" si="9"/>
        <v>-710.28188010215263</v>
      </c>
      <c r="D413" s="2">
        <f t="shared" si="10"/>
        <v>-24895.814916571002</v>
      </c>
      <c r="E413" s="2">
        <f t="shared" si="11"/>
        <v>23475.251156366696</v>
      </c>
    </row>
    <row r="414" spans="1:5" x14ac:dyDescent="0.2">
      <c r="A414" s="1">
        <v>47604</v>
      </c>
      <c r="B414">
        <v>-718.60765435183237</v>
      </c>
      <c r="C414" s="2">
        <f t="shared" si="9"/>
        <v>-718.60765435183237</v>
      </c>
      <c r="D414" s="2">
        <f t="shared" si="10"/>
        <v>-25028.938148141784</v>
      </c>
      <c r="E414" s="2">
        <f t="shared" si="11"/>
        <v>23591.72283943812</v>
      </c>
    </row>
    <row r="415" spans="1:5" x14ac:dyDescent="0.2">
      <c r="A415" s="1">
        <v>47635</v>
      </c>
      <c r="B415">
        <v>-759.44862067237659</v>
      </c>
      <c r="C415" s="2">
        <f t="shared" si="9"/>
        <v>-759.44862067237659</v>
      </c>
      <c r="D415" s="2">
        <f t="shared" si="10"/>
        <v>-25194.34225663024</v>
      </c>
      <c r="E415" s="2">
        <f t="shared" si="11"/>
        <v>23675.445015285484</v>
      </c>
    </row>
    <row r="416" spans="1:5" x14ac:dyDescent="0.2">
      <c r="A416" s="1">
        <v>47665</v>
      </c>
      <c r="B416">
        <v>-783.57648534159796</v>
      </c>
      <c r="C416" s="2">
        <f t="shared" si="9"/>
        <v>-783.57648534159796</v>
      </c>
      <c r="D416" s="2">
        <f t="shared" si="10"/>
        <v>-25342.803165164631</v>
      </c>
      <c r="E416" s="2">
        <f t="shared" si="11"/>
        <v>23775.650194481437</v>
      </c>
    </row>
    <row r="417" spans="1:5" x14ac:dyDescent="0.2">
      <c r="A417" s="1">
        <v>47696</v>
      </c>
      <c r="B417">
        <v>-775.93131420100838</v>
      </c>
      <c r="C417" s="2">
        <f t="shared" si="9"/>
        <v>-775.93131420100838</v>
      </c>
      <c r="D417" s="2">
        <f t="shared" si="10"/>
        <v>-25459.265064959422</v>
      </c>
      <c r="E417" s="2">
        <f t="shared" si="11"/>
        <v>23907.402436557408</v>
      </c>
    </row>
    <row r="418" spans="1:5" x14ac:dyDescent="0.2">
      <c r="A418" s="1">
        <v>47727</v>
      </c>
      <c r="B418">
        <v>-795.9722465426114</v>
      </c>
      <c r="C418" s="2">
        <f t="shared" si="9"/>
        <v>-795.9722465426114</v>
      </c>
      <c r="D418" s="2">
        <f t="shared" si="10"/>
        <v>-25603.191131873784</v>
      </c>
      <c r="E418" s="2">
        <f t="shared" si="11"/>
        <v>24011.246638788558</v>
      </c>
    </row>
    <row r="419" spans="1:5" x14ac:dyDescent="0.2">
      <c r="A419" s="1">
        <v>47757</v>
      </c>
      <c r="B419">
        <v>-761.46480134265687</v>
      </c>
      <c r="C419" s="2">
        <f t="shared" si="9"/>
        <v>-761.46480134265687</v>
      </c>
      <c r="D419" s="2">
        <f t="shared" si="10"/>
        <v>-25692.350835218418</v>
      </c>
      <c r="E419" s="2">
        <f t="shared" si="11"/>
        <v>24169.421232533106</v>
      </c>
    </row>
    <row r="420" spans="1:5" x14ac:dyDescent="0.2">
      <c r="A420" s="1">
        <v>47788</v>
      </c>
      <c r="B420">
        <v>-754.42924030534937</v>
      </c>
      <c r="C420" s="2">
        <f t="shared" si="9"/>
        <v>-754.42924030534937</v>
      </c>
      <c r="D420" s="2">
        <f t="shared" si="10"/>
        <v>-25808.76830327811</v>
      </c>
      <c r="E420" s="2">
        <f t="shared" si="11"/>
        <v>24299.909822667414</v>
      </c>
    </row>
    <row r="421" spans="1:5" x14ac:dyDescent="0.2">
      <c r="A421" s="1">
        <v>47818</v>
      </c>
      <c r="B421">
        <v>-771.44622010558396</v>
      </c>
      <c r="C421" s="2">
        <f t="shared" si="9"/>
        <v>-771.44622010558396</v>
      </c>
      <c r="D421" s="2">
        <f t="shared" si="10"/>
        <v>-25949.027977943228</v>
      </c>
      <c r="E421" s="2">
        <f t="shared" si="11"/>
        <v>24406.135537732061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density</vt:lpstr>
      <vt:lpstr>temperature</vt:lpstr>
      <vt:lpstr>O_atoms</vt:lpstr>
      <vt:lpstr>N2_molecules</vt:lpstr>
      <vt:lpstr>O2_molecules</vt:lpstr>
      <vt:lpstr>He_atoms</vt:lpstr>
      <vt:lpstr>Ar_atoms</vt:lpstr>
      <vt:lpstr>H_atoms</vt:lpstr>
      <vt:lpstr>N_atoms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</dc:creator>
  <cp:lastModifiedBy>Ray</cp:lastModifiedBy>
  <dcterms:created xsi:type="dcterms:W3CDTF">2021-04-20T20:44:02Z</dcterms:created>
  <dcterms:modified xsi:type="dcterms:W3CDTF">2021-04-23T22:29:57Z</dcterms:modified>
</cp:coreProperties>
</file>