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wnloads\Telegram Desktop\"/>
    </mc:Choice>
  </mc:AlternateContent>
  <xr:revisionPtr revIDLastSave="0" documentId="13_ncr:1_{0867306A-2BBB-46E0-83D4-518CEE6A7847}" xr6:coauthVersionLast="46" xr6:coauthVersionMax="46" xr10:uidLastSave="{00000000-0000-0000-0000-000000000000}"/>
  <bookViews>
    <workbookView xWindow="-120" yWindow="-120" windowWidth="20730" windowHeight="11160" firstSheet="2" activeTab="8" xr2:uid="{10B70886-5AB4-4358-BF0F-AB533E2AAC07}"/>
  </bookViews>
  <sheets>
    <sheet name="density" sheetId="2" r:id="rId1"/>
    <sheet name="temperature" sheetId="3" r:id="rId2"/>
    <sheet name="O_atoms" sheetId="4" r:id="rId3"/>
    <sheet name="N2_molecules" sheetId="5" r:id="rId4"/>
    <sheet name="O2_molecules" sheetId="6" r:id="rId5"/>
    <sheet name="He_atoms" sheetId="7" r:id="rId6"/>
    <sheet name="Ar_atoms" sheetId="8" r:id="rId7"/>
    <sheet name="H_atoms" sheetId="9" r:id="rId8"/>
    <sheet name="N_atoms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9" i="3" l="1"/>
  <c r="C303" i="3"/>
  <c r="C307" i="3"/>
  <c r="C311" i="3"/>
  <c r="C315" i="3"/>
  <c r="C319" i="3"/>
  <c r="C323" i="3"/>
  <c r="C327" i="3"/>
  <c r="C331" i="3"/>
  <c r="C335" i="3"/>
  <c r="C339" i="3"/>
  <c r="C343" i="3"/>
  <c r="C347" i="3"/>
  <c r="C300" i="3"/>
  <c r="C304" i="3"/>
  <c r="C308" i="3"/>
  <c r="C312" i="3"/>
  <c r="C316" i="3"/>
  <c r="C320" i="3"/>
  <c r="C324" i="3"/>
  <c r="C328" i="3"/>
  <c r="C332" i="3"/>
  <c r="C336" i="3"/>
  <c r="C340" i="3"/>
  <c r="C344" i="3"/>
  <c r="C348" i="3"/>
  <c r="C352" i="3"/>
  <c r="C356" i="3"/>
  <c r="C360" i="3"/>
  <c r="C364" i="3"/>
  <c r="C368" i="3"/>
  <c r="C372" i="3"/>
  <c r="C376" i="3"/>
  <c r="C380" i="3"/>
  <c r="C384" i="3"/>
  <c r="C388" i="3"/>
  <c r="C392" i="3"/>
  <c r="C396" i="3"/>
  <c r="C400" i="3"/>
  <c r="C404" i="3"/>
  <c r="C408" i="3"/>
  <c r="C412" i="3"/>
  <c r="C416" i="3"/>
  <c r="C420" i="3"/>
  <c r="H2" i="3"/>
  <c r="H6" i="3"/>
  <c r="C306" i="3"/>
  <c r="C314" i="3"/>
  <c r="C322" i="3"/>
  <c r="C301" i="3"/>
  <c r="C305" i="3"/>
  <c r="C309" i="3"/>
  <c r="C313" i="3"/>
  <c r="C317" i="3"/>
  <c r="C321" i="3"/>
  <c r="C325" i="3"/>
  <c r="C329" i="3"/>
  <c r="C333" i="3"/>
  <c r="C337" i="3"/>
  <c r="C341" i="3"/>
  <c r="C345" i="3"/>
  <c r="C349" i="3"/>
  <c r="C353" i="3"/>
  <c r="C357" i="3"/>
  <c r="C361" i="3"/>
  <c r="C365" i="3"/>
  <c r="C369" i="3"/>
  <c r="C373" i="3"/>
  <c r="C377" i="3"/>
  <c r="C381" i="3"/>
  <c r="C385" i="3"/>
  <c r="C389" i="3"/>
  <c r="C393" i="3"/>
  <c r="C397" i="3"/>
  <c r="C401" i="3"/>
  <c r="C405" i="3"/>
  <c r="C409" i="3"/>
  <c r="C413" i="3"/>
  <c r="C417" i="3"/>
  <c r="C421" i="3"/>
  <c r="H3" i="3"/>
  <c r="H7" i="3"/>
  <c r="C302" i="3"/>
  <c r="C310" i="3"/>
  <c r="C318" i="3"/>
  <c r="C326" i="3"/>
  <c r="C342" i="3"/>
  <c r="C354" i="3"/>
  <c r="C362" i="3"/>
  <c r="C370" i="3"/>
  <c r="C378" i="3"/>
  <c r="C386" i="3"/>
  <c r="C394" i="3"/>
  <c r="C402" i="3"/>
  <c r="C410" i="3"/>
  <c r="C418" i="3"/>
  <c r="H8" i="3"/>
  <c r="C391" i="3"/>
  <c r="C330" i="3"/>
  <c r="C346" i="3"/>
  <c r="C355" i="3"/>
  <c r="C363" i="3"/>
  <c r="C371" i="3"/>
  <c r="C379" i="3"/>
  <c r="C387" i="3"/>
  <c r="C395" i="3"/>
  <c r="C403" i="3"/>
  <c r="C411" i="3"/>
  <c r="C419" i="3"/>
  <c r="C375" i="3"/>
  <c r="C415" i="3"/>
  <c r="H5" i="3"/>
  <c r="C334" i="3"/>
  <c r="C350" i="3"/>
  <c r="C358" i="3"/>
  <c r="C366" i="3"/>
  <c r="C374" i="3"/>
  <c r="C382" i="3"/>
  <c r="C390" i="3"/>
  <c r="C398" i="3"/>
  <c r="C406" i="3"/>
  <c r="C414" i="3"/>
  <c r="H4" i="3"/>
  <c r="C338" i="3"/>
  <c r="C351" i="3"/>
  <c r="C359" i="3"/>
  <c r="C367" i="3"/>
  <c r="C383" i="3"/>
  <c r="C399" i="3"/>
  <c r="C407" i="3"/>
  <c r="C299" i="2"/>
  <c r="C303" i="2"/>
  <c r="C307" i="2"/>
  <c r="C311" i="2"/>
  <c r="C315" i="2"/>
  <c r="C319" i="2"/>
  <c r="C323" i="2"/>
  <c r="C327" i="2"/>
  <c r="C331" i="2"/>
  <c r="C335" i="2"/>
  <c r="C339" i="2"/>
  <c r="C343" i="2"/>
  <c r="C347" i="2"/>
  <c r="C351" i="2"/>
  <c r="C355" i="2"/>
  <c r="C359" i="2"/>
  <c r="C363" i="2"/>
  <c r="C367" i="2"/>
  <c r="C371" i="2"/>
  <c r="C375" i="2"/>
  <c r="C379" i="2"/>
  <c r="C383" i="2"/>
  <c r="C387" i="2"/>
  <c r="C391" i="2"/>
  <c r="C395" i="2"/>
  <c r="C399" i="2"/>
  <c r="C403" i="2"/>
  <c r="C407" i="2"/>
  <c r="C411" i="2"/>
  <c r="C415" i="2"/>
  <c r="C419" i="2"/>
  <c r="C300" i="2"/>
  <c r="C308" i="2"/>
  <c r="C302" i="2"/>
  <c r="C306" i="2"/>
  <c r="C310" i="2"/>
  <c r="C314" i="2"/>
  <c r="C318" i="2"/>
  <c r="C322" i="2"/>
  <c r="C326" i="2"/>
  <c r="C330" i="2"/>
  <c r="C334" i="2"/>
  <c r="C338" i="2"/>
  <c r="C342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H4" i="2"/>
  <c r="H8" i="2"/>
  <c r="H5" i="2"/>
  <c r="C301" i="2"/>
  <c r="C312" i="2"/>
  <c r="C320" i="2"/>
  <c r="C328" i="2"/>
  <c r="C336" i="2"/>
  <c r="C344" i="2"/>
  <c r="C352" i="2"/>
  <c r="C360" i="2"/>
  <c r="C368" i="2"/>
  <c r="C376" i="2"/>
  <c r="C384" i="2"/>
  <c r="C392" i="2"/>
  <c r="C400" i="2"/>
  <c r="C408" i="2"/>
  <c r="C416" i="2"/>
  <c r="H6" i="2"/>
  <c r="C304" i="2"/>
  <c r="C313" i="2"/>
  <c r="C321" i="2"/>
  <c r="C329" i="2"/>
  <c r="C337" i="2"/>
  <c r="C345" i="2"/>
  <c r="C353" i="2"/>
  <c r="C361" i="2"/>
  <c r="C369" i="2"/>
  <c r="C377" i="2"/>
  <c r="C385" i="2"/>
  <c r="C393" i="2"/>
  <c r="C401" i="2"/>
  <c r="C417" i="2"/>
  <c r="H7" i="2"/>
  <c r="C305" i="2"/>
  <c r="C316" i="2"/>
  <c r="C324" i="2"/>
  <c r="C332" i="2"/>
  <c r="C340" i="2"/>
  <c r="C348" i="2"/>
  <c r="C356" i="2"/>
  <c r="C364" i="2"/>
  <c r="C372" i="2"/>
  <c r="C380" i="2"/>
  <c r="C388" i="2"/>
  <c r="C396" i="2"/>
  <c r="C404" i="2"/>
  <c r="C412" i="2"/>
  <c r="C420" i="2"/>
  <c r="H2" i="2"/>
  <c r="C409" i="2"/>
  <c r="C309" i="2"/>
  <c r="C317" i="2"/>
  <c r="C325" i="2"/>
  <c r="C333" i="2"/>
  <c r="C341" i="2"/>
  <c r="C349" i="2"/>
  <c r="C357" i="2"/>
  <c r="C365" i="2"/>
  <c r="C373" i="2"/>
  <c r="C381" i="2"/>
  <c r="C389" i="2"/>
  <c r="C397" i="2"/>
  <c r="C405" i="2"/>
  <c r="C413" i="2"/>
  <c r="C421" i="2"/>
  <c r="H3" i="2"/>
  <c r="C299" i="10"/>
  <c r="C300" i="10"/>
  <c r="C304" i="10"/>
  <c r="C308" i="10"/>
  <c r="C312" i="10"/>
  <c r="C316" i="10"/>
  <c r="C320" i="10"/>
  <c r="C324" i="10"/>
  <c r="C328" i="10"/>
  <c r="C332" i="10"/>
  <c r="C336" i="10"/>
  <c r="C340" i="10"/>
  <c r="C344" i="10"/>
  <c r="C348" i="10"/>
  <c r="C352" i="10"/>
  <c r="C356" i="10"/>
  <c r="C360" i="10"/>
  <c r="C364" i="10"/>
  <c r="C368" i="10"/>
  <c r="C372" i="10"/>
  <c r="C376" i="10"/>
  <c r="C380" i="10"/>
  <c r="C384" i="10"/>
  <c r="C388" i="10"/>
  <c r="C392" i="10"/>
  <c r="C396" i="10"/>
  <c r="C400" i="10"/>
  <c r="C404" i="10"/>
  <c r="C408" i="10"/>
  <c r="C412" i="10"/>
  <c r="C416" i="10"/>
  <c r="C420" i="10"/>
  <c r="H2" i="10"/>
  <c r="H6" i="10"/>
  <c r="C302" i="10"/>
  <c r="C301" i="10"/>
  <c r="C305" i="10"/>
  <c r="C309" i="10"/>
  <c r="C313" i="10"/>
  <c r="C317" i="10"/>
  <c r="C321" i="10"/>
  <c r="C325" i="10"/>
  <c r="C329" i="10"/>
  <c r="C333" i="10"/>
  <c r="C337" i="10"/>
  <c r="C341" i="10"/>
  <c r="C345" i="10"/>
  <c r="C349" i="10"/>
  <c r="C353" i="10"/>
  <c r="C357" i="10"/>
  <c r="C361" i="10"/>
  <c r="C365" i="10"/>
  <c r="C369" i="10"/>
  <c r="C373" i="10"/>
  <c r="C377" i="10"/>
  <c r="C381" i="10"/>
  <c r="C385" i="10"/>
  <c r="C389" i="10"/>
  <c r="C393" i="10"/>
  <c r="C397" i="10"/>
  <c r="C401" i="10"/>
  <c r="C405" i="10"/>
  <c r="C409" i="10"/>
  <c r="C413" i="10"/>
  <c r="C417" i="10"/>
  <c r="C421" i="10"/>
  <c r="H3" i="10"/>
  <c r="H7" i="10"/>
  <c r="C306" i="10"/>
  <c r="C310" i="10"/>
  <c r="C314" i="10"/>
  <c r="C303" i="10"/>
  <c r="C318" i="10"/>
  <c r="C326" i="10"/>
  <c r="C334" i="10"/>
  <c r="C342" i="10"/>
  <c r="C350" i="10"/>
  <c r="C358" i="10"/>
  <c r="C366" i="10"/>
  <c r="C374" i="10"/>
  <c r="C382" i="10"/>
  <c r="C390" i="10"/>
  <c r="C398" i="10"/>
  <c r="C406" i="10"/>
  <c r="C414" i="10"/>
  <c r="H4" i="10"/>
  <c r="C307" i="10"/>
  <c r="C319" i="10"/>
  <c r="C327" i="10"/>
  <c r="C335" i="10"/>
  <c r="C343" i="10"/>
  <c r="C351" i="10"/>
  <c r="C359" i="10"/>
  <c r="C367" i="10"/>
  <c r="C375" i="10"/>
  <c r="C383" i="10"/>
  <c r="C391" i="10"/>
  <c r="C399" i="10"/>
  <c r="C407" i="10"/>
  <c r="C311" i="10"/>
  <c r="C322" i="10"/>
  <c r="C330" i="10"/>
  <c r="C338" i="10"/>
  <c r="C346" i="10"/>
  <c r="C354" i="10"/>
  <c r="C362" i="10"/>
  <c r="C370" i="10"/>
  <c r="C378" i="10"/>
  <c r="C386" i="10"/>
  <c r="C394" i="10"/>
  <c r="C402" i="10"/>
  <c r="C410" i="10"/>
  <c r="C418" i="10"/>
  <c r="H8" i="10"/>
  <c r="C315" i="10"/>
  <c r="C323" i="10"/>
  <c r="C331" i="10"/>
  <c r="C339" i="10"/>
  <c r="C347" i="10"/>
  <c r="C355" i="10"/>
  <c r="C363" i="10"/>
  <c r="C371" i="10"/>
  <c r="C379" i="10"/>
  <c r="C387" i="10"/>
  <c r="C395" i="10"/>
  <c r="C403" i="10"/>
  <c r="C411" i="10"/>
  <c r="C419" i="10"/>
  <c r="C415" i="10"/>
  <c r="H5" i="10"/>
  <c r="C300" i="9"/>
  <c r="C304" i="9"/>
  <c r="C308" i="9"/>
  <c r="C312" i="9"/>
  <c r="C316" i="9"/>
  <c r="C320" i="9"/>
  <c r="C324" i="9"/>
  <c r="C328" i="9"/>
  <c r="C332" i="9"/>
  <c r="C336" i="9"/>
  <c r="C340" i="9"/>
  <c r="C344" i="9"/>
  <c r="C348" i="9"/>
  <c r="C352" i="9"/>
  <c r="C356" i="9"/>
  <c r="C360" i="9"/>
  <c r="C364" i="9"/>
  <c r="C368" i="9"/>
  <c r="C372" i="9"/>
  <c r="C376" i="9"/>
  <c r="C380" i="9"/>
  <c r="C384" i="9"/>
  <c r="C388" i="9"/>
  <c r="C392" i="9"/>
  <c r="C396" i="9"/>
  <c r="C400" i="9"/>
  <c r="C404" i="9"/>
  <c r="C408" i="9"/>
  <c r="C412" i="9"/>
  <c r="C416" i="9"/>
  <c r="C420" i="9"/>
  <c r="H2" i="9"/>
  <c r="H6" i="9"/>
  <c r="C305" i="9"/>
  <c r="C309" i="9"/>
  <c r="C313" i="9"/>
  <c r="C301" i="9"/>
  <c r="C302" i="9"/>
  <c r="C310" i="9"/>
  <c r="C317" i="9"/>
  <c r="C322" i="9"/>
  <c r="C327" i="9"/>
  <c r="C333" i="9"/>
  <c r="C338" i="9"/>
  <c r="C343" i="9"/>
  <c r="C349" i="9"/>
  <c r="C354" i="9"/>
  <c r="C359" i="9"/>
  <c r="C365" i="9"/>
  <c r="C370" i="9"/>
  <c r="C375" i="9"/>
  <c r="C381" i="9"/>
  <c r="C386" i="9"/>
  <c r="C391" i="9"/>
  <c r="C397" i="9"/>
  <c r="C402" i="9"/>
  <c r="C407" i="9"/>
  <c r="C413" i="9"/>
  <c r="C418" i="9"/>
  <c r="H3" i="9"/>
  <c r="H8" i="9"/>
  <c r="H4" i="9"/>
  <c r="C314" i="9"/>
  <c r="C335" i="9"/>
  <c r="C346" i="9"/>
  <c r="C357" i="9"/>
  <c r="C367" i="9"/>
  <c r="C378" i="9"/>
  <c r="C389" i="9"/>
  <c r="C399" i="9"/>
  <c r="C410" i="9"/>
  <c r="C415" i="9"/>
  <c r="C421" i="9"/>
  <c r="C303" i="9"/>
  <c r="C311" i="9"/>
  <c r="C318" i="9"/>
  <c r="C323" i="9"/>
  <c r="C329" i="9"/>
  <c r="C334" i="9"/>
  <c r="C339" i="9"/>
  <c r="C345" i="9"/>
  <c r="C350" i="9"/>
  <c r="C355" i="9"/>
  <c r="C361" i="9"/>
  <c r="C366" i="9"/>
  <c r="C371" i="9"/>
  <c r="C377" i="9"/>
  <c r="C382" i="9"/>
  <c r="C387" i="9"/>
  <c r="C393" i="9"/>
  <c r="C398" i="9"/>
  <c r="C403" i="9"/>
  <c r="C409" i="9"/>
  <c r="C414" i="9"/>
  <c r="C419" i="9"/>
  <c r="C306" i="9"/>
  <c r="C319" i="9"/>
  <c r="C325" i="9"/>
  <c r="C330" i="9"/>
  <c r="C341" i="9"/>
  <c r="C351" i="9"/>
  <c r="C362" i="9"/>
  <c r="C373" i="9"/>
  <c r="C383" i="9"/>
  <c r="C394" i="9"/>
  <c r="C405" i="9"/>
  <c r="C307" i="9"/>
  <c r="C331" i="9"/>
  <c r="C353" i="9"/>
  <c r="C374" i="9"/>
  <c r="C395" i="9"/>
  <c r="C417" i="9"/>
  <c r="H7" i="9"/>
  <c r="C315" i="9"/>
  <c r="C337" i="9"/>
  <c r="C358" i="9"/>
  <c r="C379" i="9"/>
  <c r="C401" i="9"/>
  <c r="H5" i="9"/>
  <c r="C321" i="9"/>
  <c r="C342" i="9"/>
  <c r="C363" i="9"/>
  <c r="C385" i="9"/>
  <c r="C406" i="9"/>
  <c r="C299" i="9"/>
  <c r="C326" i="9"/>
  <c r="C347" i="9"/>
  <c r="C369" i="9"/>
  <c r="C390" i="9"/>
  <c r="C411" i="9"/>
  <c r="C299" i="8"/>
  <c r="C303" i="8"/>
  <c r="C307" i="8"/>
  <c r="C311" i="8"/>
  <c r="C315" i="8"/>
  <c r="C319" i="8"/>
  <c r="C323" i="8"/>
  <c r="C327" i="8"/>
  <c r="C331" i="8"/>
  <c r="C335" i="8"/>
  <c r="C339" i="8"/>
  <c r="C343" i="8"/>
  <c r="C347" i="8"/>
  <c r="C351" i="8"/>
  <c r="C355" i="8"/>
  <c r="C359" i="8"/>
  <c r="C363" i="8"/>
  <c r="C367" i="8"/>
  <c r="C371" i="8"/>
  <c r="C375" i="8"/>
  <c r="C379" i="8"/>
  <c r="C383" i="8"/>
  <c r="C387" i="8"/>
  <c r="C391" i="8"/>
  <c r="C395" i="8"/>
  <c r="C399" i="8"/>
  <c r="C403" i="8"/>
  <c r="C407" i="8"/>
  <c r="C411" i="8"/>
  <c r="C415" i="8"/>
  <c r="C419" i="8"/>
  <c r="H5" i="8"/>
  <c r="C309" i="8"/>
  <c r="C317" i="8"/>
  <c r="C300" i="8"/>
  <c r="C304" i="8"/>
  <c r="C308" i="8"/>
  <c r="C312" i="8"/>
  <c r="C316" i="8"/>
  <c r="C320" i="8"/>
  <c r="C324" i="8"/>
  <c r="C328" i="8"/>
  <c r="C332" i="8"/>
  <c r="C336" i="8"/>
  <c r="C340" i="8"/>
  <c r="C344" i="8"/>
  <c r="C348" i="8"/>
  <c r="C352" i="8"/>
  <c r="C356" i="8"/>
  <c r="C360" i="8"/>
  <c r="C364" i="8"/>
  <c r="C368" i="8"/>
  <c r="C372" i="8"/>
  <c r="C376" i="8"/>
  <c r="C380" i="8"/>
  <c r="C384" i="8"/>
  <c r="C388" i="8"/>
  <c r="C392" i="8"/>
  <c r="C396" i="8"/>
  <c r="C400" i="8"/>
  <c r="C404" i="8"/>
  <c r="C408" i="8"/>
  <c r="C412" i="8"/>
  <c r="C416" i="8"/>
  <c r="C420" i="8"/>
  <c r="H2" i="8"/>
  <c r="H6" i="8"/>
  <c r="C301" i="8"/>
  <c r="C313" i="8"/>
  <c r="C325" i="8"/>
  <c r="C302" i="8"/>
  <c r="C306" i="8"/>
  <c r="C310" i="8"/>
  <c r="C314" i="8"/>
  <c r="C318" i="8"/>
  <c r="C322" i="8"/>
  <c r="C326" i="8"/>
  <c r="C330" i="8"/>
  <c r="C334" i="8"/>
  <c r="C338" i="8"/>
  <c r="C342" i="8"/>
  <c r="C346" i="8"/>
  <c r="C350" i="8"/>
  <c r="C354" i="8"/>
  <c r="C358" i="8"/>
  <c r="C362" i="8"/>
  <c r="C366" i="8"/>
  <c r="C370" i="8"/>
  <c r="C374" i="8"/>
  <c r="C378" i="8"/>
  <c r="C382" i="8"/>
  <c r="C386" i="8"/>
  <c r="C390" i="8"/>
  <c r="C394" i="8"/>
  <c r="C398" i="8"/>
  <c r="C402" i="8"/>
  <c r="C406" i="8"/>
  <c r="C410" i="8"/>
  <c r="C414" i="8"/>
  <c r="C418" i="8"/>
  <c r="H4" i="8"/>
  <c r="H8" i="8"/>
  <c r="C305" i="8"/>
  <c r="C321" i="8"/>
  <c r="C329" i="8"/>
  <c r="C345" i="8"/>
  <c r="C361" i="8"/>
  <c r="C377" i="8"/>
  <c r="C393" i="8"/>
  <c r="C409" i="8"/>
  <c r="C357" i="8"/>
  <c r="C421" i="8"/>
  <c r="C333" i="8"/>
  <c r="C349" i="8"/>
  <c r="C365" i="8"/>
  <c r="C381" i="8"/>
  <c r="C397" i="8"/>
  <c r="C413" i="8"/>
  <c r="H3" i="8"/>
  <c r="H7" i="8"/>
  <c r="C373" i="8"/>
  <c r="C405" i="8"/>
  <c r="C337" i="8"/>
  <c r="C353" i="8"/>
  <c r="C369" i="8"/>
  <c r="C385" i="8"/>
  <c r="C401" i="8"/>
  <c r="C417" i="8"/>
  <c r="C341" i="8"/>
  <c r="C389" i="8"/>
  <c r="C299" i="7"/>
  <c r="C303" i="7"/>
  <c r="C307" i="7"/>
  <c r="C311" i="7"/>
  <c r="C315" i="7"/>
  <c r="C319" i="7"/>
  <c r="C323" i="7"/>
  <c r="C327" i="7"/>
  <c r="C331" i="7"/>
  <c r="C335" i="7"/>
  <c r="C339" i="7"/>
  <c r="C343" i="7"/>
  <c r="C347" i="7"/>
  <c r="C351" i="7"/>
  <c r="C355" i="7"/>
  <c r="C359" i="7"/>
  <c r="C363" i="7"/>
  <c r="C367" i="7"/>
  <c r="C371" i="7"/>
  <c r="C375" i="7"/>
  <c r="C379" i="7"/>
  <c r="C383" i="7"/>
  <c r="C387" i="7"/>
  <c r="C391" i="7"/>
  <c r="C395" i="7"/>
  <c r="C399" i="7"/>
  <c r="C403" i="7"/>
  <c r="C407" i="7"/>
  <c r="C411" i="7"/>
  <c r="C415" i="7"/>
  <c r="C419" i="7"/>
  <c r="H5" i="7"/>
  <c r="C309" i="7"/>
  <c r="C300" i="7"/>
  <c r="C304" i="7"/>
  <c r="C308" i="7"/>
  <c r="C312" i="7"/>
  <c r="C316" i="7"/>
  <c r="C320" i="7"/>
  <c r="C324" i="7"/>
  <c r="C328" i="7"/>
  <c r="C332" i="7"/>
  <c r="C336" i="7"/>
  <c r="C340" i="7"/>
  <c r="C344" i="7"/>
  <c r="C348" i="7"/>
  <c r="C352" i="7"/>
  <c r="C356" i="7"/>
  <c r="C360" i="7"/>
  <c r="C364" i="7"/>
  <c r="C368" i="7"/>
  <c r="C372" i="7"/>
  <c r="C376" i="7"/>
  <c r="C380" i="7"/>
  <c r="C384" i="7"/>
  <c r="C388" i="7"/>
  <c r="C392" i="7"/>
  <c r="C396" i="7"/>
  <c r="C400" i="7"/>
  <c r="C404" i="7"/>
  <c r="C408" i="7"/>
  <c r="C412" i="7"/>
  <c r="C416" i="7"/>
  <c r="C420" i="7"/>
  <c r="H2" i="7"/>
  <c r="H6" i="7"/>
  <c r="C301" i="7"/>
  <c r="C302" i="7"/>
  <c r="C306" i="7"/>
  <c r="C310" i="7"/>
  <c r="C314" i="7"/>
  <c r="C318" i="7"/>
  <c r="C322" i="7"/>
  <c r="C326" i="7"/>
  <c r="C330" i="7"/>
  <c r="C334" i="7"/>
  <c r="C338" i="7"/>
  <c r="C342" i="7"/>
  <c r="C346" i="7"/>
  <c r="C350" i="7"/>
  <c r="C354" i="7"/>
  <c r="C358" i="7"/>
  <c r="C362" i="7"/>
  <c r="C366" i="7"/>
  <c r="C370" i="7"/>
  <c r="C374" i="7"/>
  <c r="C378" i="7"/>
  <c r="C382" i="7"/>
  <c r="C386" i="7"/>
  <c r="C390" i="7"/>
  <c r="C394" i="7"/>
  <c r="C398" i="7"/>
  <c r="C402" i="7"/>
  <c r="C406" i="7"/>
  <c r="C410" i="7"/>
  <c r="C414" i="7"/>
  <c r="C418" i="7"/>
  <c r="H4" i="7"/>
  <c r="H8" i="7"/>
  <c r="C305" i="7"/>
  <c r="C313" i="7"/>
  <c r="C317" i="7"/>
  <c r="C333" i="7"/>
  <c r="C349" i="7"/>
  <c r="C365" i="7"/>
  <c r="C381" i="7"/>
  <c r="C397" i="7"/>
  <c r="C413" i="7"/>
  <c r="H3" i="7"/>
  <c r="H7" i="7"/>
  <c r="C361" i="7"/>
  <c r="C321" i="7"/>
  <c r="C337" i="7"/>
  <c r="C353" i="7"/>
  <c r="C369" i="7"/>
  <c r="C385" i="7"/>
  <c r="C401" i="7"/>
  <c r="C417" i="7"/>
  <c r="C329" i="7"/>
  <c r="C377" i="7"/>
  <c r="C409" i="7"/>
  <c r="C325" i="7"/>
  <c r="C341" i="7"/>
  <c r="C357" i="7"/>
  <c r="C373" i="7"/>
  <c r="C389" i="7"/>
  <c r="C405" i="7"/>
  <c r="C421" i="7"/>
  <c r="C345" i="7"/>
  <c r="C393" i="7"/>
  <c r="C299" i="6"/>
  <c r="C303" i="6"/>
  <c r="C307" i="6"/>
  <c r="C311" i="6"/>
  <c r="C315" i="6"/>
  <c r="C319" i="6"/>
  <c r="C323" i="6"/>
  <c r="C327" i="6"/>
  <c r="C331" i="6"/>
  <c r="C335" i="6"/>
  <c r="C339" i="6"/>
  <c r="C343" i="6"/>
  <c r="C347" i="6"/>
  <c r="C351" i="6"/>
  <c r="C355" i="6"/>
  <c r="C359" i="6"/>
  <c r="C363" i="6"/>
  <c r="C367" i="6"/>
  <c r="C371" i="6"/>
  <c r="C375" i="6"/>
  <c r="C379" i="6"/>
  <c r="C383" i="6"/>
  <c r="C387" i="6"/>
  <c r="C391" i="6"/>
  <c r="C395" i="6"/>
  <c r="C399" i="6"/>
  <c r="C403" i="6"/>
  <c r="C407" i="6"/>
  <c r="C411" i="6"/>
  <c r="C415" i="6"/>
  <c r="C419" i="6"/>
  <c r="H5" i="6"/>
  <c r="C310" i="6"/>
  <c r="C318" i="6"/>
  <c r="C300" i="6"/>
  <c r="C304" i="6"/>
  <c r="C308" i="6"/>
  <c r="C312" i="6"/>
  <c r="C316" i="6"/>
  <c r="C320" i="6"/>
  <c r="C324" i="6"/>
  <c r="C328" i="6"/>
  <c r="C332" i="6"/>
  <c r="C336" i="6"/>
  <c r="C340" i="6"/>
  <c r="C344" i="6"/>
  <c r="C348" i="6"/>
  <c r="C352" i="6"/>
  <c r="C356" i="6"/>
  <c r="C360" i="6"/>
  <c r="C364" i="6"/>
  <c r="C368" i="6"/>
  <c r="C372" i="6"/>
  <c r="C376" i="6"/>
  <c r="C380" i="6"/>
  <c r="C384" i="6"/>
  <c r="C388" i="6"/>
  <c r="C392" i="6"/>
  <c r="C396" i="6"/>
  <c r="C400" i="6"/>
  <c r="C404" i="6"/>
  <c r="C408" i="6"/>
  <c r="C412" i="6"/>
  <c r="C416" i="6"/>
  <c r="C420" i="6"/>
  <c r="H2" i="6"/>
  <c r="H6" i="6"/>
  <c r="C306" i="6"/>
  <c r="C322" i="6"/>
  <c r="C301" i="6"/>
  <c r="C305" i="6"/>
  <c r="C309" i="6"/>
  <c r="C313" i="6"/>
  <c r="C317" i="6"/>
  <c r="C321" i="6"/>
  <c r="C325" i="6"/>
  <c r="C329" i="6"/>
  <c r="C333" i="6"/>
  <c r="C337" i="6"/>
  <c r="C341" i="6"/>
  <c r="C345" i="6"/>
  <c r="C349" i="6"/>
  <c r="C353" i="6"/>
  <c r="C357" i="6"/>
  <c r="C361" i="6"/>
  <c r="C365" i="6"/>
  <c r="C369" i="6"/>
  <c r="C373" i="6"/>
  <c r="C377" i="6"/>
  <c r="C381" i="6"/>
  <c r="C385" i="6"/>
  <c r="C389" i="6"/>
  <c r="C393" i="6"/>
  <c r="C397" i="6"/>
  <c r="C401" i="6"/>
  <c r="C405" i="6"/>
  <c r="C409" i="6"/>
  <c r="C413" i="6"/>
  <c r="C417" i="6"/>
  <c r="C421" i="6"/>
  <c r="H3" i="6"/>
  <c r="H7" i="6"/>
  <c r="C302" i="6"/>
  <c r="C314" i="6"/>
  <c r="C326" i="6"/>
  <c r="C330" i="6"/>
  <c r="C346" i="6"/>
  <c r="C362" i="6"/>
  <c r="C378" i="6"/>
  <c r="C394" i="6"/>
  <c r="C410" i="6"/>
  <c r="C334" i="6"/>
  <c r="C366" i="6"/>
  <c r="C398" i="6"/>
  <c r="H4" i="6"/>
  <c r="C370" i="6"/>
  <c r="C402" i="6"/>
  <c r="C342" i="6"/>
  <c r="C358" i="6"/>
  <c r="C374" i="6"/>
  <c r="C390" i="6"/>
  <c r="C406" i="6"/>
  <c r="C350" i="6"/>
  <c r="C382" i="6"/>
  <c r="C414" i="6"/>
  <c r="C338" i="6"/>
  <c r="C354" i="6"/>
  <c r="C386" i="6"/>
  <c r="C418" i="6"/>
  <c r="H8" i="6"/>
  <c r="C299" i="5"/>
  <c r="C303" i="5"/>
  <c r="C307" i="5"/>
  <c r="C311" i="5"/>
  <c r="C315" i="5"/>
  <c r="C319" i="5"/>
  <c r="C323" i="5"/>
  <c r="C327" i="5"/>
  <c r="C331" i="5"/>
  <c r="C335" i="5"/>
  <c r="C339" i="5"/>
  <c r="C343" i="5"/>
  <c r="C347" i="5"/>
  <c r="C351" i="5"/>
  <c r="C355" i="5"/>
  <c r="C359" i="5"/>
  <c r="C363" i="5"/>
  <c r="C367" i="5"/>
  <c r="C371" i="5"/>
  <c r="C375" i="5"/>
  <c r="C379" i="5"/>
  <c r="C383" i="5"/>
  <c r="C387" i="5"/>
  <c r="C391" i="5"/>
  <c r="C395" i="5"/>
  <c r="C399" i="5"/>
  <c r="C403" i="5"/>
  <c r="C407" i="5"/>
  <c r="C411" i="5"/>
  <c r="C415" i="5"/>
  <c r="C419" i="5"/>
  <c r="H5" i="5"/>
  <c r="C300" i="5"/>
  <c r="C304" i="5"/>
  <c r="C308" i="5"/>
  <c r="C312" i="5"/>
  <c r="C316" i="5"/>
  <c r="C320" i="5"/>
  <c r="C324" i="5"/>
  <c r="C328" i="5"/>
  <c r="C332" i="5"/>
  <c r="C336" i="5"/>
  <c r="C340" i="5"/>
  <c r="C344" i="5"/>
  <c r="C348" i="5"/>
  <c r="C352" i="5"/>
  <c r="C356" i="5"/>
  <c r="C360" i="5"/>
  <c r="C364" i="5"/>
  <c r="C368" i="5"/>
  <c r="C372" i="5"/>
  <c r="C376" i="5"/>
  <c r="C380" i="5"/>
  <c r="C384" i="5"/>
  <c r="C388" i="5"/>
  <c r="C392" i="5"/>
  <c r="C396" i="5"/>
  <c r="C400" i="5"/>
  <c r="C404" i="5"/>
  <c r="C408" i="5"/>
  <c r="C412" i="5"/>
  <c r="C416" i="5"/>
  <c r="C420" i="5"/>
  <c r="H2" i="5"/>
  <c r="C309" i="5"/>
  <c r="C302" i="5"/>
  <c r="C306" i="5"/>
  <c r="C310" i="5"/>
  <c r="C314" i="5"/>
  <c r="C318" i="5"/>
  <c r="C322" i="5"/>
  <c r="C326" i="5"/>
  <c r="C330" i="5"/>
  <c r="C334" i="5"/>
  <c r="C338" i="5"/>
  <c r="C342" i="5"/>
  <c r="C346" i="5"/>
  <c r="C350" i="5"/>
  <c r="C354" i="5"/>
  <c r="C358" i="5"/>
  <c r="C362" i="5"/>
  <c r="C366" i="5"/>
  <c r="C370" i="5"/>
  <c r="C374" i="5"/>
  <c r="C378" i="5"/>
  <c r="C382" i="5"/>
  <c r="C386" i="5"/>
  <c r="C390" i="5"/>
  <c r="C394" i="5"/>
  <c r="C398" i="5"/>
  <c r="C402" i="5"/>
  <c r="C406" i="5"/>
  <c r="C410" i="5"/>
  <c r="C414" i="5"/>
  <c r="C418" i="5"/>
  <c r="H4" i="5"/>
  <c r="H8" i="5"/>
  <c r="H6" i="5"/>
  <c r="C305" i="5"/>
  <c r="C301" i="5"/>
  <c r="C325" i="5"/>
  <c r="C341" i="5"/>
  <c r="C357" i="5"/>
  <c r="C373" i="5"/>
  <c r="C389" i="5"/>
  <c r="C405" i="5"/>
  <c r="C421" i="5"/>
  <c r="C317" i="5"/>
  <c r="C381" i="5"/>
  <c r="C313" i="5"/>
  <c r="C329" i="5"/>
  <c r="C345" i="5"/>
  <c r="C361" i="5"/>
  <c r="C377" i="5"/>
  <c r="C393" i="5"/>
  <c r="C409" i="5"/>
  <c r="C349" i="5"/>
  <c r="C365" i="5"/>
  <c r="C413" i="5"/>
  <c r="C321" i="5"/>
  <c r="C337" i="5"/>
  <c r="C353" i="5"/>
  <c r="C369" i="5"/>
  <c r="C385" i="5"/>
  <c r="C401" i="5"/>
  <c r="C417" i="5"/>
  <c r="H7" i="5"/>
  <c r="C333" i="5"/>
  <c r="C397" i="5"/>
  <c r="H3" i="5"/>
  <c r="H2" i="4"/>
  <c r="H3" i="4"/>
  <c r="H7" i="4"/>
  <c r="H8" i="4"/>
  <c r="H4" i="4"/>
  <c r="H5" i="4"/>
  <c r="H6" i="4"/>
  <c r="C299" i="4"/>
  <c r="C301" i="4"/>
  <c r="C303" i="4"/>
  <c r="C305" i="4"/>
  <c r="C307" i="4"/>
  <c r="C309" i="4"/>
  <c r="C311" i="4"/>
  <c r="C313" i="4"/>
  <c r="C315" i="4"/>
  <c r="C317" i="4"/>
  <c r="C319" i="4"/>
  <c r="C321" i="4"/>
  <c r="C323" i="4"/>
  <c r="C325" i="4"/>
  <c r="C327" i="4"/>
  <c r="C329" i="4"/>
  <c r="C331" i="4"/>
  <c r="C333" i="4"/>
  <c r="C335" i="4"/>
  <c r="C337" i="4"/>
  <c r="C339" i="4"/>
  <c r="C341" i="4"/>
  <c r="C343" i="4"/>
  <c r="C345" i="4"/>
  <c r="C347" i="4"/>
  <c r="C349" i="4"/>
  <c r="C351" i="4"/>
  <c r="C353" i="4"/>
  <c r="C355" i="4"/>
  <c r="C357" i="4"/>
  <c r="C359" i="4"/>
  <c r="C361" i="4"/>
  <c r="C363" i="4"/>
  <c r="C365" i="4"/>
  <c r="C367" i="4"/>
  <c r="C369" i="4"/>
  <c r="C371" i="4"/>
  <c r="C373" i="4"/>
  <c r="C375" i="4"/>
  <c r="C377" i="4"/>
  <c r="C379" i="4"/>
  <c r="C381" i="4"/>
  <c r="C383" i="4"/>
  <c r="C385" i="4"/>
  <c r="C387" i="4"/>
  <c r="C389" i="4"/>
  <c r="C391" i="4"/>
  <c r="C393" i="4"/>
  <c r="C395" i="4"/>
  <c r="C397" i="4"/>
  <c r="C399" i="4"/>
  <c r="C401" i="4"/>
  <c r="C403" i="4"/>
  <c r="C405" i="4"/>
  <c r="C407" i="4"/>
  <c r="C409" i="4"/>
  <c r="C411" i="4"/>
  <c r="C413" i="4"/>
  <c r="C415" i="4"/>
  <c r="C417" i="4"/>
  <c r="C419" i="4"/>
  <c r="C421" i="4"/>
  <c r="C300" i="4"/>
  <c r="C302" i="4"/>
  <c r="C304" i="4"/>
  <c r="C306" i="4"/>
  <c r="C308" i="4"/>
  <c r="C310" i="4"/>
  <c r="C312" i="4"/>
  <c r="C314" i="4"/>
  <c r="C316" i="4"/>
  <c r="C318" i="4"/>
  <c r="C320" i="4"/>
  <c r="C322" i="4"/>
  <c r="C324" i="4"/>
  <c r="C326" i="4"/>
  <c r="C328" i="4"/>
  <c r="C330" i="4"/>
  <c r="C332" i="4"/>
  <c r="C334" i="4"/>
  <c r="C336" i="4"/>
  <c r="C338" i="4"/>
  <c r="C340" i="4"/>
  <c r="C342" i="4"/>
  <c r="C344" i="4"/>
  <c r="C346" i="4"/>
  <c r="C348" i="4"/>
  <c r="C350" i="4"/>
  <c r="C352" i="4"/>
  <c r="C354" i="4"/>
  <c r="C356" i="4"/>
  <c r="C358" i="4"/>
  <c r="C360" i="4"/>
  <c r="C362" i="4"/>
  <c r="C364" i="4"/>
  <c r="C366" i="4"/>
  <c r="C368" i="4"/>
  <c r="C370" i="4"/>
  <c r="C372" i="4"/>
  <c r="C374" i="4"/>
  <c r="C376" i="4"/>
  <c r="C378" i="4"/>
  <c r="C380" i="4"/>
  <c r="C382" i="4"/>
  <c r="C384" i="4"/>
  <c r="C386" i="4"/>
  <c r="C388" i="4"/>
  <c r="C390" i="4"/>
  <c r="C392" i="4"/>
  <c r="C394" i="4"/>
  <c r="C396" i="4"/>
  <c r="C398" i="4"/>
  <c r="C400" i="4"/>
  <c r="C402" i="4"/>
  <c r="C404" i="4"/>
  <c r="C406" i="4"/>
  <c r="C408" i="4"/>
  <c r="C410" i="4"/>
  <c r="C412" i="4"/>
  <c r="C414" i="4"/>
  <c r="C416" i="4"/>
  <c r="C418" i="4"/>
  <c r="C420" i="4"/>
  <c r="E407" i="3" l="1"/>
  <c r="E383" i="3"/>
  <c r="E359" i="3"/>
  <c r="E338" i="3"/>
  <c r="E406" i="3"/>
  <c r="E390" i="3"/>
  <c r="E374" i="3"/>
  <c r="E358" i="3"/>
  <c r="E334" i="3"/>
  <c r="E375" i="3"/>
  <c r="E411" i="3"/>
  <c r="E395" i="3"/>
  <c r="E379" i="3"/>
  <c r="E363" i="3"/>
  <c r="E346" i="3"/>
  <c r="E391" i="3"/>
  <c r="E410" i="3"/>
  <c r="E394" i="3"/>
  <c r="E378" i="3"/>
  <c r="E362" i="3"/>
  <c r="E342" i="3"/>
  <c r="E318" i="3"/>
  <c r="E302" i="3"/>
  <c r="D417" i="3"/>
  <c r="D409" i="3"/>
  <c r="D401" i="3"/>
  <c r="D393" i="3"/>
  <c r="D385" i="3"/>
  <c r="D377" i="3"/>
  <c r="D369" i="3"/>
  <c r="D361" i="3"/>
  <c r="D353" i="3"/>
  <c r="D345" i="3"/>
  <c r="D337" i="3"/>
  <c r="D329" i="3"/>
  <c r="D321" i="3"/>
  <c r="D313" i="3"/>
  <c r="D305" i="3"/>
  <c r="E322" i="3"/>
  <c r="E306" i="3"/>
  <c r="D416" i="3"/>
  <c r="D408" i="3"/>
  <c r="D400" i="3"/>
  <c r="D392" i="3"/>
  <c r="D384" i="3"/>
  <c r="D376" i="3"/>
  <c r="D368" i="3"/>
  <c r="D360" i="3"/>
  <c r="D352" i="3"/>
  <c r="D344" i="3"/>
  <c r="D336" i="3"/>
  <c r="D328" i="3"/>
  <c r="D320" i="3"/>
  <c r="D312" i="3"/>
  <c r="D304" i="3"/>
  <c r="E347" i="3"/>
  <c r="E339" i="3"/>
  <c r="E331" i="3"/>
  <c r="E323" i="3"/>
  <c r="E315" i="3"/>
  <c r="E307" i="3"/>
  <c r="E299" i="3"/>
  <c r="E418" i="3"/>
  <c r="D421" i="3"/>
  <c r="D405" i="3"/>
  <c r="D389" i="3"/>
  <c r="D373" i="3"/>
  <c r="D357" i="3"/>
  <c r="D341" i="3"/>
  <c r="D317" i="3"/>
  <c r="D309" i="3"/>
  <c r="E314" i="3"/>
  <c r="E412" i="3"/>
  <c r="E396" i="3"/>
  <c r="E380" i="3"/>
  <c r="E364" i="3"/>
  <c r="E348" i="3"/>
  <c r="E332" i="3"/>
  <c r="E316" i="3"/>
  <c r="E300" i="3"/>
  <c r="E335" i="3"/>
  <c r="D386" i="3"/>
  <c r="E421" i="3"/>
  <c r="E405" i="3"/>
  <c r="E389" i="3"/>
  <c r="D407" i="3"/>
  <c r="D383" i="3"/>
  <c r="D359" i="3"/>
  <c r="D338" i="3"/>
  <c r="D406" i="3"/>
  <c r="D390" i="3"/>
  <c r="D374" i="3"/>
  <c r="D358" i="3"/>
  <c r="D334" i="3"/>
  <c r="D375" i="3"/>
  <c r="D411" i="3"/>
  <c r="D395" i="3"/>
  <c r="D379" i="3"/>
  <c r="D363" i="3"/>
  <c r="D346" i="3"/>
  <c r="D391" i="3"/>
  <c r="D410" i="3"/>
  <c r="D394" i="3"/>
  <c r="D378" i="3"/>
  <c r="D362" i="3"/>
  <c r="D342" i="3"/>
  <c r="D318" i="3"/>
  <c r="D302" i="3"/>
  <c r="E417" i="3"/>
  <c r="E409" i="3"/>
  <c r="E401" i="3"/>
  <c r="E393" i="3"/>
  <c r="E385" i="3"/>
  <c r="E377" i="3"/>
  <c r="E369" i="3"/>
  <c r="E361" i="3"/>
  <c r="E353" i="3"/>
  <c r="E345" i="3"/>
  <c r="E337" i="3"/>
  <c r="E329" i="3"/>
  <c r="E321" i="3"/>
  <c r="E313" i="3"/>
  <c r="E305" i="3"/>
  <c r="D322" i="3"/>
  <c r="D306" i="3"/>
  <c r="E416" i="3"/>
  <c r="E408" i="3"/>
  <c r="E400" i="3"/>
  <c r="E392" i="3"/>
  <c r="E384" i="3"/>
  <c r="E376" i="3"/>
  <c r="E368" i="3"/>
  <c r="E360" i="3"/>
  <c r="E352" i="3"/>
  <c r="E344" i="3"/>
  <c r="E336" i="3"/>
  <c r="E328" i="3"/>
  <c r="E320" i="3"/>
  <c r="E312" i="3"/>
  <c r="E304" i="3"/>
  <c r="D347" i="3"/>
  <c r="D339" i="3"/>
  <c r="D331" i="3"/>
  <c r="D323" i="3"/>
  <c r="D315" i="3"/>
  <c r="D307" i="3"/>
  <c r="D299" i="3"/>
  <c r="E399" i="3"/>
  <c r="E367" i="3"/>
  <c r="E351" i="3"/>
  <c r="E414" i="3"/>
  <c r="E398" i="3"/>
  <c r="E382" i="3"/>
  <c r="E366" i="3"/>
  <c r="E350" i="3"/>
  <c r="E415" i="3"/>
  <c r="E419" i="3"/>
  <c r="E403" i="3"/>
  <c r="E387" i="3"/>
  <c r="E371" i="3"/>
  <c r="E355" i="3"/>
  <c r="E330" i="3"/>
  <c r="E402" i="3"/>
  <c r="E386" i="3"/>
  <c r="E370" i="3"/>
  <c r="E354" i="3"/>
  <c r="E326" i="3"/>
  <c r="E310" i="3"/>
  <c r="D413" i="3"/>
  <c r="D397" i="3"/>
  <c r="D381" i="3"/>
  <c r="D365" i="3"/>
  <c r="D349" i="3"/>
  <c r="D333" i="3"/>
  <c r="D325" i="3"/>
  <c r="D301" i="3"/>
  <c r="E420" i="3"/>
  <c r="E404" i="3"/>
  <c r="E388" i="3"/>
  <c r="E372" i="3"/>
  <c r="E356" i="3"/>
  <c r="E340" i="3"/>
  <c r="E324" i="3"/>
  <c r="E308" i="3"/>
  <c r="E343" i="3"/>
  <c r="E327" i="3"/>
  <c r="E319" i="3"/>
  <c r="E311" i="3"/>
  <c r="E303" i="3"/>
  <c r="D399" i="3"/>
  <c r="D367" i="3"/>
  <c r="D351" i="3"/>
  <c r="D414" i="3"/>
  <c r="D398" i="3"/>
  <c r="D382" i="3"/>
  <c r="D366" i="3"/>
  <c r="D350" i="3"/>
  <c r="D415" i="3"/>
  <c r="D419" i="3"/>
  <c r="D403" i="3"/>
  <c r="D387" i="3"/>
  <c r="D371" i="3"/>
  <c r="D355" i="3"/>
  <c r="D330" i="3"/>
  <c r="D418" i="3"/>
  <c r="D402" i="3"/>
  <c r="D370" i="3"/>
  <c r="D354" i="3"/>
  <c r="D326" i="3"/>
  <c r="D310" i="3"/>
  <c r="E413" i="3"/>
  <c r="E397" i="3"/>
  <c r="E381" i="3"/>
  <c r="E349" i="3"/>
  <c r="E317" i="3"/>
  <c r="D420" i="3"/>
  <c r="D388" i="3"/>
  <c r="D356" i="3"/>
  <c r="D324" i="3"/>
  <c r="D343" i="3"/>
  <c r="D311" i="3"/>
  <c r="D303" i="3"/>
  <c r="D308" i="3"/>
  <c r="D332" i="3"/>
  <c r="E373" i="3"/>
  <c r="E341" i="3"/>
  <c r="E309" i="3"/>
  <c r="D412" i="3"/>
  <c r="D380" i="3"/>
  <c r="D348" i="3"/>
  <c r="D316" i="3"/>
  <c r="D335" i="3"/>
  <c r="D340" i="3"/>
  <c r="D300" i="3"/>
  <c r="E365" i="3"/>
  <c r="E333" i="3"/>
  <c r="E301" i="3"/>
  <c r="D404" i="3"/>
  <c r="D372" i="3"/>
  <c r="D327" i="3"/>
  <c r="E357" i="3"/>
  <c r="E325" i="3"/>
  <c r="D314" i="3"/>
  <c r="D396" i="3"/>
  <c r="D364" i="3"/>
  <c r="D319" i="3"/>
  <c r="E421" i="2"/>
  <c r="E405" i="2"/>
  <c r="E389" i="2"/>
  <c r="E373" i="2"/>
  <c r="E357" i="2"/>
  <c r="E341" i="2"/>
  <c r="E325" i="2"/>
  <c r="E309" i="2"/>
  <c r="D420" i="2"/>
  <c r="D404" i="2"/>
  <c r="D388" i="2"/>
  <c r="D372" i="2"/>
  <c r="D356" i="2"/>
  <c r="D340" i="2"/>
  <c r="D324" i="2"/>
  <c r="E305" i="2"/>
  <c r="E401" i="2"/>
  <c r="E385" i="2"/>
  <c r="E369" i="2"/>
  <c r="E353" i="2"/>
  <c r="E337" i="2"/>
  <c r="E321" i="2"/>
  <c r="D304" i="2"/>
  <c r="D408" i="2"/>
  <c r="D392" i="2"/>
  <c r="D376" i="2"/>
  <c r="D360" i="2"/>
  <c r="D344" i="2"/>
  <c r="D328" i="2"/>
  <c r="D312" i="2"/>
  <c r="E418" i="2"/>
  <c r="E410" i="2"/>
  <c r="E402" i="2"/>
  <c r="E394" i="2"/>
  <c r="E386" i="2"/>
  <c r="E378" i="2"/>
  <c r="E370" i="2"/>
  <c r="E362" i="2"/>
  <c r="E354" i="2"/>
  <c r="E346" i="2"/>
  <c r="E338" i="2"/>
  <c r="E330" i="2"/>
  <c r="E322" i="2"/>
  <c r="E314" i="2"/>
  <c r="E306" i="2"/>
  <c r="D308" i="2"/>
  <c r="D419" i="2"/>
  <c r="D411" i="2"/>
  <c r="D403" i="2"/>
  <c r="D395" i="2"/>
  <c r="D387" i="2"/>
  <c r="D379" i="2"/>
  <c r="D371" i="2"/>
  <c r="D363" i="2"/>
  <c r="D355" i="2"/>
  <c r="D347" i="2"/>
  <c r="D339" i="2"/>
  <c r="D331" i="2"/>
  <c r="D323" i="2"/>
  <c r="D307" i="2"/>
  <c r="D405" i="2"/>
  <c r="D389" i="2"/>
  <c r="D373" i="2"/>
  <c r="D357" i="2"/>
  <c r="D325" i="2"/>
  <c r="E420" i="2"/>
  <c r="E388" i="2"/>
  <c r="E356" i="2"/>
  <c r="E324" i="2"/>
  <c r="D401" i="2"/>
  <c r="D369" i="2"/>
  <c r="D337" i="2"/>
  <c r="E304" i="2"/>
  <c r="E392" i="2"/>
  <c r="E360" i="2"/>
  <c r="E328" i="2"/>
  <c r="D418" i="2"/>
  <c r="D402" i="2"/>
  <c r="D394" i="2"/>
  <c r="D378" i="2"/>
  <c r="D362" i="2"/>
  <c r="D338" i="2"/>
  <c r="D322" i="2"/>
  <c r="D306" i="2"/>
  <c r="E419" i="2"/>
  <c r="E403" i="2"/>
  <c r="E395" i="2"/>
  <c r="E379" i="2"/>
  <c r="E363" i="2"/>
  <c r="E339" i="2"/>
  <c r="E323" i="2"/>
  <c r="E307" i="2"/>
  <c r="E413" i="2"/>
  <c r="E381" i="2"/>
  <c r="E365" i="2"/>
  <c r="E333" i="2"/>
  <c r="E409" i="2"/>
  <c r="D396" i="2"/>
  <c r="D348" i="2"/>
  <c r="D316" i="2"/>
  <c r="E393" i="2"/>
  <c r="E361" i="2"/>
  <c r="E345" i="2"/>
  <c r="E313" i="2"/>
  <c r="D400" i="2"/>
  <c r="D368" i="2"/>
  <c r="D336" i="2"/>
  <c r="E301" i="2"/>
  <c r="E406" i="2"/>
  <c r="E390" i="2"/>
  <c r="D374" i="2"/>
  <c r="E358" i="2"/>
  <c r="E342" i="2"/>
  <c r="D326" i="2"/>
  <c r="D310" i="2"/>
  <c r="D300" i="2"/>
  <c r="D407" i="2"/>
  <c r="D391" i="2"/>
  <c r="D375" i="2"/>
  <c r="D359" i="2"/>
  <c r="D343" i="2"/>
  <c r="D327" i="2"/>
  <c r="D311" i="2"/>
  <c r="D413" i="2"/>
  <c r="D397" i="2"/>
  <c r="D381" i="2"/>
  <c r="D365" i="2"/>
  <c r="D349" i="2"/>
  <c r="D333" i="2"/>
  <c r="D317" i="2"/>
  <c r="D409" i="2"/>
  <c r="E412" i="2"/>
  <c r="E396" i="2"/>
  <c r="E380" i="2"/>
  <c r="E364" i="2"/>
  <c r="E348" i="2"/>
  <c r="E332" i="2"/>
  <c r="E316" i="2"/>
  <c r="D417" i="2"/>
  <c r="D393" i="2"/>
  <c r="D377" i="2"/>
  <c r="D361" i="2"/>
  <c r="D345" i="2"/>
  <c r="D329" i="2"/>
  <c r="D313" i="2"/>
  <c r="E416" i="2"/>
  <c r="E400" i="2"/>
  <c r="E384" i="2"/>
  <c r="E368" i="2"/>
  <c r="E352" i="2"/>
  <c r="E336" i="2"/>
  <c r="E320" i="2"/>
  <c r="D301" i="2"/>
  <c r="D414" i="2"/>
  <c r="D406" i="2"/>
  <c r="E398" i="2"/>
  <c r="D390" i="2"/>
  <c r="D382" i="2"/>
  <c r="E374" i="2"/>
  <c r="D366" i="2"/>
  <c r="D358" i="2"/>
  <c r="E350" i="2"/>
  <c r="D342" i="2"/>
  <c r="D334" i="2"/>
  <c r="E326" i="2"/>
  <c r="D318" i="2"/>
  <c r="E310" i="2"/>
  <c r="D302" i="2"/>
  <c r="E300" i="2"/>
  <c r="E415" i="2"/>
  <c r="E407" i="2"/>
  <c r="E399" i="2"/>
  <c r="E391" i="2"/>
  <c r="E383" i="2"/>
  <c r="E375" i="2"/>
  <c r="E367" i="2"/>
  <c r="E359" i="2"/>
  <c r="E351" i="2"/>
  <c r="E343" i="2"/>
  <c r="E335" i="2"/>
  <c r="E327" i="2"/>
  <c r="E319" i="2"/>
  <c r="E311" i="2"/>
  <c r="E303" i="2"/>
  <c r="D315" i="2"/>
  <c r="D299" i="2"/>
  <c r="D421" i="2"/>
  <c r="D341" i="2"/>
  <c r="D309" i="2"/>
  <c r="E404" i="2"/>
  <c r="E372" i="2"/>
  <c r="E340" i="2"/>
  <c r="D305" i="2"/>
  <c r="D385" i="2"/>
  <c r="D353" i="2"/>
  <c r="D321" i="2"/>
  <c r="E408" i="2"/>
  <c r="E376" i="2"/>
  <c r="E344" i="2"/>
  <c r="E312" i="2"/>
  <c r="D410" i="2"/>
  <c r="D386" i="2"/>
  <c r="D370" i="2"/>
  <c r="D354" i="2"/>
  <c r="D346" i="2"/>
  <c r="D330" i="2"/>
  <c r="D314" i="2"/>
  <c r="E308" i="2"/>
  <c r="E411" i="2"/>
  <c r="E387" i="2"/>
  <c r="E371" i="2"/>
  <c r="E355" i="2"/>
  <c r="E347" i="2"/>
  <c r="E331" i="2"/>
  <c r="E315" i="2"/>
  <c r="E299" i="2"/>
  <c r="E397" i="2"/>
  <c r="E349" i="2"/>
  <c r="E317" i="2"/>
  <c r="D412" i="2"/>
  <c r="D380" i="2"/>
  <c r="D364" i="2"/>
  <c r="D332" i="2"/>
  <c r="E417" i="2"/>
  <c r="E377" i="2"/>
  <c r="E329" i="2"/>
  <c r="D416" i="2"/>
  <c r="D384" i="2"/>
  <c r="D352" i="2"/>
  <c r="D320" i="2"/>
  <c r="E414" i="2"/>
  <c r="D398" i="2"/>
  <c r="E382" i="2"/>
  <c r="E366" i="2"/>
  <c r="D350" i="2"/>
  <c r="E334" i="2"/>
  <c r="E318" i="2"/>
  <c r="E302" i="2"/>
  <c r="D415" i="2"/>
  <c r="D399" i="2"/>
  <c r="D383" i="2"/>
  <c r="D367" i="2"/>
  <c r="D351" i="2"/>
  <c r="D335" i="2"/>
  <c r="D319" i="2"/>
  <c r="D303" i="2"/>
  <c r="E415" i="10"/>
  <c r="E411" i="10"/>
  <c r="E395" i="10"/>
  <c r="E379" i="10"/>
  <c r="E363" i="10"/>
  <c r="E347" i="10"/>
  <c r="E331" i="10"/>
  <c r="E315" i="10"/>
  <c r="E410" i="10"/>
  <c r="E394" i="10"/>
  <c r="E378" i="10"/>
  <c r="E362" i="10"/>
  <c r="E346" i="10"/>
  <c r="E330" i="10"/>
  <c r="E311" i="10"/>
  <c r="E399" i="10"/>
  <c r="E383" i="10"/>
  <c r="E367" i="10"/>
  <c r="E351" i="10"/>
  <c r="E335" i="10"/>
  <c r="E319" i="10"/>
  <c r="E414" i="10"/>
  <c r="E398" i="10"/>
  <c r="E382" i="10"/>
  <c r="E366" i="10"/>
  <c r="E350" i="10"/>
  <c r="E334" i="10"/>
  <c r="E318" i="10"/>
  <c r="E314" i="10"/>
  <c r="E306" i="10"/>
  <c r="D417" i="10"/>
  <c r="D409" i="10"/>
  <c r="D401" i="10"/>
  <c r="D393" i="10"/>
  <c r="D385" i="10"/>
  <c r="D377" i="10"/>
  <c r="D369" i="10"/>
  <c r="D361" i="10"/>
  <c r="D353" i="10"/>
  <c r="D345" i="10"/>
  <c r="D337" i="10"/>
  <c r="D329" i="10"/>
  <c r="D321" i="10"/>
  <c r="D313" i="10"/>
  <c r="D305" i="10"/>
  <c r="E302" i="10"/>
  <c r="E416" i="10"/>
  <c r="E408" i="10"/>
  <c r="E400" i="10"/>
  <c r="E392" i="10"/>
  <c r="E384" i="10"/>
  <c r="E376" i="10"/>
  <c r="E368" i="10"/>
  <c r="E360" i="10"/>
  <c r="E352" i="10"/>
  <c r="E344" i="10"/>
  <c r="E336" i="10"/>
  <c r="E328" i="10"/>
  <c r="E320" i="10"/>
  <c r="E312" i="10"/>
  <c r="E304" i="10"/>
  <c r="E299" i="10"/>
  <c r="D415" i="10"/>
  <c r="D411" i="10"/>
  <c r="D395" i="10"/>
  <c r="D379" i="10"/>
  <c r="D363" i="10"/>
  <c r="D347" i="10"/>
  <c r="D331" i="10"/>
  <c r="D315" i="10"/>
  <c r="D410" i="10"/>
  <c r="D394" i="10"/>
  <c r="D378" i="10"/>
  <c r="D362" i="10"/>
  <c r="D346" i="10"/>
  <c r="D330" i="10"/>
  <c r="D311" i="10"/>
  <c r="D399" i="10"/>
  <c r="D383" i="10"/>
  <c r="D367" i="10"/>
  <c r="D351" i="10"/>
  <c r="D335" i="10"/>
  <c r="D319" i="10"/>
  <c r="D414" i="10"/>
  <c r="D398" i="10"/>
  <c r="D382" i="10"/>
  <c r="D366" i="10"/>
  <c r="D350" i="10"/>
  <c r="D334" i="10"/>
  <c r="D318" i="10"/>
  <c r="D314" i="10"/>
  <c r="D306" i="10"/>
  <c r="E417" i="10"/>
  <c r="E409" i="10"/>
  <c r="E401" i="10"/>
  <c r="E393" i="10"/>
  <c r="E385" i="10"/>
  <c r="E377" i="10"/>
  <c r="E369" i="10"/>
  <c r="E361" i="10"/>
  <c r="E353" i="10"/>
  <c r="E345" i="10"/>
  <c r="E337" i="10"/>
  <c r="E329" i="10"/>
  <c r="E321" i="10"/>
  <c r="E313" i="10"/>
  <c r="E305" i="10"/>
  <c r="D302" i="10"/>
  <c r="D416" i="10"/>
  <c r="D408" i="10"/>
  <c r="D400" i="10"/>
  <c r="D392" i="10"/>
  <c r="D384" i="10"/>
  <c r="D376" i="10"/>
  <c r="D368" i="10"/>
  <c r="D360" i="10"/>
  <c r="D352" i="10"/>
  <c r="D344" i="10"/>
  <c r="D336" i="10"/>
  <c r="D328" i="10"/>
  <c r="D320" i="10"/>
  <c r="D312" i="10"/>
  <c r="D304" i="10"/>
  <c r="D299" i="10"/>
  <c r="E419" i="10"/>
  <c r="E403" i="10"/>
  <c r="E387" i="10"/>
  <c r="E371" i="10"/>
  <c r="E355" i="10"/>
  <c r="E339" i="10"/>
  <c r="E323" i="10"/>
  <c r="E418" i="10"/>
  <c r="E402" i="10"/>
  <c r="E386" i="10"/>
  <c r="E370" i="10"/>
  <c r="E354" i="10"/>
  <c r="E338" i="10"/>
  <c r="E322" i="10"/>
  <c r="E407" i="10"/>
  <c r="E391" i="10"/>
  <c r="E375" i="10"/>
  <c r="E359" i="10"/>
  <c r="E343" i="10"/>
  <c r="E327" i="10"/>
  <c r="E307" i="10"/>
  <c r="E406" i="10"/>
  <c r="E390" i="10"/>
  <c r="E374" i="10"/>
  <c r="E358" i="10"/>
  <c r="E342" i="10"/>
  <c r="E326" i="10"/>
  <c r="E303" i="10"/>
  <c r="E310" i="10"/>
  <c r="D421" i="10"/>
  <c r="D413" i="10"/>
  <c r="D405" i="10"/>
  <c r="D397" i="10"/>
  <c r="D389" i="10"/>
  <c r="D381" i="10"/>
  <c r="D373" i="10"/>
  <c r="D365" i="10"/>
  <c r="D357" i="10"/>
  <c r="D349" i="10"/>
  <c r="D341" i="10"/>
  <c r="D333" i="10"/>
  <c r="D325" i="10"/>
  <c r="D317" i="10"/>
  <c r="D309" i="10"/>
  <c r="D301" i="10"/>
  <c r="E420" i="10"/>
  <c r="D412" i="10"/>
  <c r="E404" i="10"/>
  <c r="E396" i="10"/>
  <c r="D388" i="10"/>
  <c r="E380" i="10"/>
  <c r="E372" i="10"/>
  <c r="E364" i="10"/>
  <c r="D356" i="10"/>
  <c r="E348" i="10"/>
  <c r="E340" i="10"/>
  <c r="D332" i="10"/>
  <c r="E324" i="10"/>
  <c r="D316" i="10"/>
  <c r="D308" i="10"/>
  <c r="E300" i="10"/>
  <c r="D419" i="10"/>
  <c r="D403" i="10"/>
  <c r="D387" i="10"/>
  <c r="D371" i="10"/>
  <c r="D355" i="10"/>
  <c r="D339" i="10"/>
  <c r="D323" i="10"/>
  <c r="D418" i="10"/>
  <c r="D402" i="10"/>
  <c r="D386" i="10"/>
  <c r="D370" i="10"/>
  <c r="D354" i="10"/>
  <c r="D338" i="10"/>
  <c r="D322" i="10"/>
  <c r="D407" i="10"/>
  <c r="D391" i="10"/>
  <c r="D375" i="10"/>
  <c r="D359" i="10"/>
  <c r="D343" i="10"/>
  <c r="D327" i="10"/>
  <c r="D307" i="10"/>
  <c r="D406" i="10"/>
  <c r="D390" i="10"/>
  <c r="D374" i="10"/>
  <c r="D358" i="10"/>
  <c r="D342" i="10"/>
  <c r="D326" i="10"/>
  <c r="D303" i="10"/>
  <c r="D310" i="10"/>
  <c r="E421" i="10"/>
  <c r="E413" i="10"/>
  <c r="E405" i="10"/>
  <c r="E397" i="10"/>
  <c r="E389" i="10"/>
  <c r="E381" i="10"/>
  <c r="E373" i="10"/>
  <c r="E365" i="10"/>
  <c r="E357" i="10"/>
  <c r="E349" i="10"/>
  <c r="E341" i="10"/>
  <c r="E333" i="10"/>
  <c r="E325" i="10"/>
  <c r="E317" i="10"/>
  <c r="E309" i="10"/>
  <c r="E301" i="10"/>
  <c r="D420" i="10"/>
  <c r="E412" i="10"/>
  <c r="D404" i="10"/>
  <c r="D396" i="10"/>
  <c r="E388" i="10"/>
  <c r="D380" i="10"/>
  <c r="D372" i="10"/>
  <c r="D364" i="10"/>
  <c r="E356" i="10"/>
  <c r="D348" i="10"/>
  <c r="D340" i="10"/>
  <c r="E332" i="10"/>
  <c r="D324" i="10"/>
  <c r="E316" i="10"/>
  <c r="E308" i="10"/>
  <c r="D300" i="10"/>
  <c r="D411" i="9"/>
  <c r="D369" i="9"/>
  <c r="E326" i="9"/>
  <c r="E406" i="9"/>
  <c r="E363" i="9"/>
  <c r="D321" i="9"/>
  <c r="D379" i="9"/>
  <c r="D337" i="9"/>
  <c r="D417" i="9"/>
  <c r="E374" i="9"/>
  <c r="E331" i="9"/>
  <c r="D405" i="9"/>
  <c r="D383" i="9"/>
  <c r="E362" i="9"/>
  <c r="D341" i="9"/>
  <c r="D325" i="9"/>
  <c r="E306" i="9"/>
  <c r="E414" i="9"/>
  <c r="D403" i="9"/>
  <c r="D393" i="9"/>
  <c r="E382" i="9"/>
  <c r="D371" i="9"/>
  <c r="D361" i="9"/>
  <c r="E350" i="9"/>
  <c r="D339" i="9"/>
  <c r="D329" i="9"/>
  <c r="E318" i="9"/>
  <c r="D303" i="9"/>
  <c r="D415" i="9"/>
  <c r="D399" i="9"/>
  <c r="E378" i="9"/>
  <c r="D357" i="9"/>
  <c r="D335" i="9"/>
  <c r="E418" i="9"/>
  <c r="D407" i="9"/>
  <c r="D397" i="9"/>
  <c r="E386" i="9"/>
  <c r="D375" i="9"/>
  <c r="D365" i="9"/>
  <c r="E354" i="9"/>
  <c r="D343" i="9"/>
  <c r="D333" i="9"/>
  <c r="E322" i="9"/>
  <c r="E310" i="9"/>
  <c r="D301" i="9"/>
  <c r="D309" i="9"/>
  <c r="D420" i="9"/>
  <c r="D412" i="9"/>
  <c r="D404" i="9"/>
  <c r="D396" i="9"/>
  <c r="D388" i="9"/>
  <c r="D380" i="9"/>
  <c r="D372" i="9"/>
  <c r="D364" i="9"/>
  <c r="D356" i="9"/>
  <c r="D348" i="9"/>
  <c r="D340" i="9"/>
  <c r="D332" i="9"/>
  <c r="D324" i="9"/>
  <c r="D316" i="9"/>
  <c r="D308" i="9"/>
  <c r="D300" i="9"/>
  <c r="D347" i="9"/>
  <c r="E351" i="9"/>
  <c r="E419" i="9"/>
  <c r="D398" i="9"/>
  <c r="E377" i="9"/>
  <c r="E355" i="9"/>
  <c r="D334" i="9"/>
  <c r="E421" i="9"/>
  <c r="E389" i="9"/>
  <c r="D346" i="9"/>
  <c r="D314" i="9"/>
  <c r="D402" i="9"/>
  <c r="E381" i="9"/>
  <c r="E359" i="9"/>
  <c r="D338" i="9"/>
  <c r="D302" i="9"/>
  <c r="E313" i="9"/>
  <c r="D416" i="9"/>
  <c r="E400" i="9"/>
  <c r="E376" i="9"/>
  <c r="E360" i="9"/>
  <c r="E344" i="9"/>
  <c r="E328" i="9"/>
  <c r="E312" i="9"/>
  <c r="E411" i="9"/>
  <c r="E369" i="9"/>
  <c r="D326" i="9"/>
  <c r="D406" i="9"/>
  <c r="D363" i="9"/>
  <c r="E321" i="9"/>
  <c r="E379" i="9"/>
  <c r="E337" i="9"/>
  <c r="E417" i="9"/>
  <c r="D374" i="9"/>
  <c r="D331" i="9"/>
  <c r="E405" i="9"/>
  <c r="E383" i="9"/>
  <c r="D362" i="9"/>
  <c r="E341" i="9"/>
  <c r="E325" i="9"/>
  <c r="D306" i="9"/>
  <c r="D414" i="9"/>
  <c r="E403" i="9"/>
  <c r="E393" i="9"/>
  <c r="D382" i="9"/>
  <c r="E371" i="9"/>
  <c r="E361" i="9"/>
  <c r="D350" i="9"/>
  <c r="E339" i="9"/>
  <c r="E329" i="9"/>
  <c r="D318" i="9"/>
  <c r="E303" i="9"/>
  <c r="E415" i="9"/>
  <c r="E399" i="9"/>
  <c r="D378" i="9"/>
  <c r="E357" i="9"/>
  <c r="E335" i="9"/>
  <c r="D418" i="9"/>
  <c r="E407" i="9"/>
  <c r="E397" i="9"/>
  <c r="D386" i="9"/>
  <c r="E375" i="9"/>
  <c r="E365" i="9"/>
  <c r="D354" i="9"/>
  <c r="E343" i="9"/>
  <c r="E333" i="9"/>
  <c r="D322" i="9"/>
  <c r="D310" i="9"/>
  <c r="E301" i="9"/>
  <c r="E309" i="9"/>
  <c r="E420" i="9"/>
  <c r="E412" i="9"/>
  <c r="E404" i="9"/>
  <c r="E396" i="9"/>
  <c r="E388" i="9"/>
  <c r="E380" i="9"/>
  <c r="E372" i="9"/>
  <c r="E364" i="9"/>
  <c r="E356" i="9"/>
  <c r="E348" i="9"/>
  <c r="E340" i="9"/>
  <c r="E332" i="9"/>
  <c r="E324" i="9"/>
  <c r="E316" i="9"/>
  <c r="E308" i="9"/>
  <c r="E300" i="9"/>
  <c r="E390" i="9"/>
  <c r="E347" i="9"/>
  <c r="E299" i="9"/>
  <c r="D385" i="9"/>
  <c r="E342" i="9"/>
  <c r="D401" i="9"/>
  <c r="E358" i="9"/>
  <c r="D315" i="9"/>
  <c r="E395" i="9"/>
  <c r="D353" i="9"/>
  <c r="D307" i="9"/>
  <c r="E394" i="9"/>
  <c r="D373" i="9"/>
  <c r="D351" i="9"/>
  <c r="E330" i="9"/>
  <c r="D319" i="9"/>
  <c r="D419" i="9"/>
  <c r="D409" i="9"/>
  <c r="E398" i="9"/>
  <c r="D387" i="9"/>
  <c r="D377" i="9"/>
  <c r="E366" i="9"/>
  <c r="D355" i="9"/>
  <c r="D345" i="9"/>
  <c r="E334" i="9"/>
  <c r="D323" i="9"/>
  <c r="D311" i="9"/>
  <c r="D421" i="9"/>
  <c r="E410" i="9"/>
  <c r="D389" i="9"/>
  <c r="D367" i="9"/>
  <c r="E346" i="9"/>
  <c r="E314" i="9"/>
  <c r="D413" i="9"/>
  <c r="E402" i="9"/>
  <c r="D391" i="9"/>
  <c r="D381" i="9"/>
  <c r="E370" i="9"/>
  <c r="D359" i="9"/>
  <c r="D349" i="9"/>
  <c r="E338" i="9"/>
  <c r="D327" i="9"/>
  <c r="D317" i="9"/>
  <c r="E302" i="9"/>
  <c r="D313" i="9"/>
  <c r="D305" i="9"/>
  <c r="E416" i="9"/>
  <c r="D408" i="9"/>
  <c r="D400" i="9"/>
  <c r="D392" i="9"/>
  <c r="E384" i="9"/>
  <c r="D376" i="9"/>
  <c r="D368" i="9"/>
  <c r="D360" i="9"/>
  <c r="E352" i="9"/>
  <c r="D344" i="9"/>
  <c r="D336" i="9"/>
  <c r="D328" i="9"/>
  <c r="E320" i="9"/>
  <c r="D312" i="9"/>
  <c r="E304" i="9"/>
  <c r="D390" i="9"/>
  <c r="D299" i="9"/>
  <c r="E385" i="9"/>
  <c r="D342" i="9"/>
  <c r="E401" i="9"/>
  <c r="D358" i="9"/>
  <c r="E315" i="9"/>
  <c r="D395" i="9"/>
  <c r="E353" i="9"/>
  <c r="E307" i="9"/>
  <c r="D394" i="9"/>
  <c r="E373" i="9"/>
  <c r="D330" i="9"/>
  <c r="E319" i="9"/>
  <c r="E409" i="9"/>
  <c r="E387" i="9"/>
  <c r="D366" i="9"/>
  <c r="E345" i="9"/>
  <c r="E323" i="9"/>
  <c r="E311" i="9"/>
  <c r="D410" i="9"/>
  <c r="E367" i="9"/>
  <c r="E413" i="9"/>
  <c r="E391" i="9"/>
  <c r="D370" i="9"/>
  <c r="E349" i="9"/>
  <c r="E327" i="9"/>
  <c r="E317" i="9"/>
  <c r="E305" i="9"/>
  <c r="E408" i="9"/>
  <c r="E392" i="9"/>
  <c r="D384" i="9"/>
  <c r="E368" i="9"/>
  <c r="D352" i="9"/>
  <c r="E336" i="9"/>
  <c r="D320" i="9"/>
  <c r="D304" i="9"/>
  <c r="E389" i="8"/>
  <c r="E417" i="8"/>
  <c r="E385" i="8"/>
  <c r="E353" i="8"/>
  <c r="E405" i="8"/>
  <c r="E413" i="8"/>
  <c r="E381" i="8"/>
  <c r="E349" i="8"/>
  <c r="E421" i="8"/>
  <c r="E409" i="8"/>
  <c r="E377" i="8"/>
  <c r="E345" i="8"/>
  <c r="E321" i="8"/>
  <c r="E418" i="8"/>
  <c r="E410" i="8"/>
  <c r="E402" i="8"/>
  <c r="E394" i="8"/>
  <c r="E386" i="8"/>
  <c r="E378" i="8"/>
  <c r="E370" i="8"/>
  <c r="E362" i="8"/>
  <c r="E354" i="8"/>
  <c r="E346" i="8"/>
  <c r="E338" i="8"/>
  <c r="E330" i="8"/>
  <c r="E322" i="8"/>
  <c r="E314" i="8"/>
  <c r="E306" i="8"/>
  <c r="E325" i="8"/>
  <c r="E301" i="8"/>
  <c r="D416" i="8"/>
  <c r="D408" i="8"/>
  <c r="D400" i="8"/>
  <c r="D392" i="8"/>
  <c r="D384" i="8"/>
  <c r="D376" i="8"/>
  <c r="D368" i="8"/>
  <c r="D360" i="8"/>
  <c r="D352" i="8"/>
  <c r="D344" i="8"/>
  <c r="D336" i="8"/>
  <c r="D328" i="8"/>
  <c r="D320" i="8"/>
  <c r="D312" i="8"/>
  <c r="D304" i="8"/>
  <c r="E317" i="8"/>
  <c r="D419" i="8"/>
  <c r="D411" i="8"/>
  <c r="D403" i="8"/>
  <c r="D395" i="8"/>
  <c r="D387" i="8"/>
  <c r="D379" i="8"/>
  <c r="D371" i="8"/>
  <c r="D363" i="8"/>
  <c r="D355" i="8"/>
  <c r="D347" i="8"/>
  <c r="D339" i="8"/>
  <c r="D331" i="8"/>
  <c r="D323" i="8"/>
  <c r="D315" i="8"/>
  <c r="D307" i="8"/>
  <c r="D299" i="8"/>
  <c r="D389" i="8"/>
  <c r="D417" i="8"/>
  <c r="D385" i="8"/>
  <c r="D353" i="8"/>
  <c r="D405" i="8"/>
  <c r="D413" i="8"/>
  <c r="D381" i="8"/>
  <c r="D349" i="8"/>
  <c r="D421" i="8"/>
  <c r="D409" i="8"/>
  <c r="D377" i="8"/>
  <c r="D345" i="8"/>
  <c r="D321" i="8"/>
  <c r="D418" i="8"/>
  <c r="D410" i="8"/>
  <c r="D402" i="8"/>
  <c r="D394" i="8"/>
  <c r="D386" i="8"/>
  <c r="D378" i="8"/>
  <c r="D370" i="8"/>
  <c r="D362" i="8"/>
  <c r="D354" i="8"/>
  <c r="D346" i="8"/>
  <c r="D338" i="8"/>
  <c r="D330" i="8"/>
  <c r="D322" i="8"/>
  <c r="D314" i="8"/>
  <c r="D306" i="8"/>
  <c r="D325" i="8"/>
  <c r="D301" i="8"/>
  <c r="E416" i="8"/>
  <c r="E408" i="8"/>
  <c r="E400" i="8"/>
  <c r="E392" i="8"/>
  <c r="E384" i="8"/>
  <c r="E376" i="8"/>
  <c r="E368" i="8"/>
  <c r="E360" i="8"/>
  <c r="E352" i="8"/>
  <c r="E344" i="8"/>
  <c r="E336" i="8"/>
  <c r="E328" i="8"/>
  <c r="E320" i="8"/>
  <c r="E312" i="8"/>
  <c r="E304" i="8"/>
  <c r="D317" i="8"/>
  <c r="E419" i="8"/>
  <c r="E411" i="8"/>
  <c r="E403" i="8"/>
  <c r="E395" i="8"/>
  <c r="E387" i="8"/>
  <c r="E379" i="8"/>
  <c r="E371" i="8"/>
  <c r="E363" i="8"/>
  <c r="E355" i="8"/>
  <c r="E347" i="8"/>
  <c r="E339" i="8"/>
  <c r="E331" i="8"/>
  <c r="E323" i="8"/>
  <c r="E315" i="8"/>
  <c r="E307" i="8"/>
  <c r="E299" i="8"/>
  <c r="E341" i="8"/>
  <c r="E401" i="8"/>
  <c r="E369" i="8"/>
  <c r="E337" i="8"/>
  <c r="E373" i="8"/>
  <c r="E397" i="8"/>
  <c r="E365" i="8"/>
  <c r="E333" i="8"/>
  <c r="E357" i="8"/>
  <c r="E393" i="8"/>
  <c r="E361" i="8"/>
  <c r="E329" i="8"/>
  <c r="E305" i="8"/>
  <c r="E414" i="8"/>
  <c r="E406" i="8"/>
  <c r="E398" i="8"/>
  <c r="E390" i="8"/>
  <c r="E382" i="8"/>
  <c r="E374" i="8"/>
  <c r="E366" i="8"/>
  <c r="E358" i="8"/>
  <c r="E350" i="8"/>
  <c r="E342" i="8"/>
  <c r="E334" i="8"/>
  <c r="E326" i="8"/>
  <c r="E318" i="8"/>
  <c r="E310" i="8"/>
  <c r="E302" i="8"/>
  <c r="E313" i="8"/>
  <c r="D420" i="8"/>
  <c r="D412" i="8"/>
  <c r="D404" i="8"/>
  <c r="D396" i="8"/>
  <c r="D388" i="8"/>
  <c r="D380" i="8"/>
  <c r="D372" i="8"/>
  <c r="D364" i="8"/>
  <c r="D356" i="8"/>
  <c r="D348" i="8"/>
  <c r="D340" i="8"/>
  <c r="D332" i="8"/>
  <c r="D324" i="8"/>
  <c r="D316" i="8"/>
  <c r="D308" i="8"/>
  <c r="D300" i="8"/>
  <c r="E309" i="8"/>
  <c r="D415" i="8"/>
  <c r="D407" i="8"/>
  <c r="D399" i="8"/>
  <c r="D391" i="8"/>
  <c r="D383" i="8"/>
  <c r="D375" i="8"/>
  <c r="D367" i="8"/>
  <c r="D359" i="8"/>
  <c r="D351" i="8"/>
  <c r="D343" i="8"/>
  <c r="D335" i="8"/>
  <c r="D327" i="8"/>
  <c r="D319" i="8"/>
  <c r="D311" i="8"/>
  <c r="D303" i="8"/>
  <c r="D341" i="8"/>
  <c r="D401" i="8"/>
  <c r="D369" i="8"/>
  <c r="D337" i="8"/>
  <c r="D373" i="8"/>
  <c r="D397" i="8"/>
  <c r="D365" i="8"/>
  <c r="D333" i="8"/>
  <c r="D357" i="8"/>
  <c r="D393" i="8"/>
  <c r="D361" i="8"/>
  <c r="D329" i="8"/>
  <c r="D305" i="8"/>
  <c r="D414" i="8"/>
  <c r="D406" i="8"/>
  <c r="D398" i="8"/>
  <c r="D390" i="8"/>
  <c r="D382" i="8"/>
  <c r="D374" i="8"/>
  <c r="D366" i="8"/>
  <c r="D358" i="8"/>
  <c r="D350" i="8"/>
  <c r="D342" i="8"/>
  <c r="D334" i="8"/>
  <c r="D326" i="8"/>
  <c r="D318" i="8"/>
  <c r="D310" i="8"/>
  <c r="D302" i="8"/>
  <c r="D313" i="8"/>
  <c r="E420" i="8"/>
  <c r="E412" i="8"/>
  <c r="E404" i="8"/>
  <c r="E396" i="8"/>
  <c r="E388" i="8"/>
  <c r="E380" i="8"/>
  <c r="E372" i="8"/>
  <c r="E364" i="8"/>
  <c r="E356" i="8"/>
  <c r="E348" i="8"/>
  <c r="E340" i="8"/>
  <c r="E332" i="8"/>
  <c r="E324" i="8"/>
  <c r="E316" i="8"/>
  <c r="E308" i="8"/>
  <c r="E300" i="8"/>
  <c r="D309" i="8"/>
  <c r="E415" i="8"/>
  <c r="E407" i="8"/>
  <c r="E399" i="8"/>
  <c r="E391" i="8"/>
  <c r="E383" i="8"/>
  <c r="E375" i="8"/>
  <c r="E367" i="8"/>
  <c r="E359" i="8"/>
  <c r="E351" i="8"/>
  <c r="E343" i="8"/>
  <c r="E335" i="8"/>
  <c r="E327" i="8"/>
  <c r="E319" i="8"/>
  <c r="E311" i="8"/>
  <c r="E303" i="8"/>
  <c r="E393" i="7"/>
  <c r="E421" i="7"/>
  <c r="E389" i="7"/>
  <c r="E357" i="7"/>
  <c r="E325" i="7"/>
  <c r="E377" i="7"/>
  <c r="E417" i="7"/>
  <c r="E385" i="7"/>
  <c r="E353" i="7"/>
  <c r="E321" i="7"/>
  <c r="E413" i="7"/>
  <c r="E381" i="7"/>
  <c r="E349" i="7"/>
  <c r="E317" i="7"/>
  <c r="E305" i="7"/>
  <c r="E414" i="7"/>
  <c r="E406" i="7"/>
  <c r="E398" i="7"/>
  <c r="E390" i="7"/>
  <c r="E382" i="7"/>
  <c r="E374" i="7"/>
  <c r="E366" i="7"/>
  <c r="E358" i="7"/>
  <c r="E350" i="7"/>
  <c r="E342" i="7"/>
  <c r="E334" i="7"/>
  <c r="E326" i="7"/>
  <c r="E318" i="7"/>
  <c r="E310" i="7"/>
  <c r="E302" i="7"/>
  <c r="D420" i="7"/>
  <c r="D412" i="7"/>
  <c r="D404" i="7"/>
  <c r="D396" i="7"/>
  <c r="D388" i="7"/>
  <c r="D380" i="7"/>
  <c r="D372" i="7"/>
  <c r="D364" i="7"/>
  <c r="D356" i="7"/>
  <c r="D348" i="7"/>
  <c r="D340" i="7"/>
  <c r="D332" i="7"/>
  <c r="D324" i="7"/>
  <c r="D316" i="7"/>
  <c r="D308" i="7"/>
  <c r="D300" i="7"/>
  <c r="D419" i="7"/>
  <c r="D411" i="7"/>
  <c r="D403" i="7"/>
  <c r="D395" i="7"/>
  <c r="D387" i="7"/>
  <c r="D379" i="7"/>
  <c r="D371" i="7"/>
  <c r="D363" i="7"/>
  <c r="D355" i="7"/>
  <c r="D347" i="7"/>
  <c r="D339" i="7"/>
  <c r="D331" i="7"/>
  <c r="D323" i="7"/>
  <c r="D315" i="7"/>
  <c r="D307" i="7"/>
  <c r="D299" i="7"/>
  <c r="D373" i="7"/>
  <c r="D361" i="7"/>
  <c r="D365" i="7"/>
  <c r="D313" i="7"/>
  <c r="D410" i="7"/>
  <c r="D386" i="7"/>
  <c r="D362" i="7"/>
  <c r="D346" i="7"/>
  <c r="D322" i="7"/>
  <c r="D301" i="7"/>
  <c r="E408" i="7"/>
  <c r="E384" i="7"/>
  <c r="E352" i="7"/>
  <c r="E336" i="7"/>
  <c r="E312" i="7"/>
  <c r="E415" i="7"/>
  <c r="E391" i="7"/>
  <c r="E359" i="7"/>
  <c r="E335" i="7"/>
  <c r="E311" i="7"/>
  <c r="D393" i="7"/>
  <c r="D421" i="7"/>
  <c r="D389" i="7"/>
  <c r="D357" i="7"/>
  <c r="D325" i="7"/>
  <c r="D377" i="7"/>
  <c r="D417" i="7"/>
  <c r="D385" i="7"/>
  <c r="D353" i="7"/>
  <c r="D321" i="7"/>
  <c r="D413" i="7"/>
  <c r="D381" i="7"/>
  <c r="D349" i="7"/>
  <c r="D317" i="7"/>
  <c r="D305" i="7"/>
  <c r="D414" i="7"/>
  <c r="D406" i="7"/>
  <c r="D398" i="7"/>
  <c r="D390" i="7"/>
  <c r="D382" i="7"/>
  <c r="D374" i="7"/>
  <c r="D366" i="7"/>
  <c r="D358" i="7"/>
  <c r="D350" i="7"/>
  <c r="D342" i="7"/>
  <c r="D334" i="7"/>
  <c r="D326" i="7"/>
  <c r="D318" i="7"/>
  <c r="D310" i="7"/>
  <c r="D302" i="7"/>
  <c r="E420" i="7"/>
  <c r="E412" i="7"/>
  <c r="E404" i="7"/>
  <c r="E396" i="7"/>
  <c r="E388" i="7"/>
  <c r="E380" i="7"/>
  <c r="E372" i="7"/>
  <c r="E364" i="7"/>
  <c r="E356" i="7"/>
  <c r="E348" i="7"/>
  <c r="E340" i="7"/>
  <c r="E332" i="7"/>
  <c r="E324" i="7"/>
  <c r="E316" i="7"/>
  <c r="E308" i="7"/>
  <c r="E300" i="7"/>
  <c r="E419" i="7"/>
  <c r="E411" i="7"/>
  <c r="E403" i="7"/>
  <c r="E395" i="7"/>
  <c r="E387" i="7"/>
  <c r="E379" i="7"/>
  <c r="E371" i="7"/>
  <c r="E363" i="7"/>
  <c r="E355" i="7"/>
  <c r="E347" i="7"/>
  <c r="E339" i="7"/>
  <c r="E331" i="7"/>
  <c r="E323" i="7"/>
  <c r="E315" i="7"/>
  <c r="E307" i="7"/>
  <c r="E299" i="7"/>
  <c r="D405" i="7"/>
  <c r="D402" i="7"/>
  <c r="D370" i="7"/>
  <c r="D338" i="7"/>
  <c r="D314" i="7"/>
  <c r="E416" i="7"/>
  <c r="E392" i="7"/>
  <c r="E368" i="7"/>
  <c r="E344" i="7"/>
  <c r="E320" i="7"/>
  <c r="D309" i="7"/>
  <c r="E399" i="7"/>
  <c r="E383" i="7"/>
  <c r="E367" i="7"/>
  <c r="E343" i="7"/>
  <c r="E319" i="7"/>
  <c r="E345" i="7"/>
  <c r="E405" i="7"/>
  <c r="E373" i="7"/>
  <c r="E341" i="7"/>
  <c r="E409" i="7"/>
  <c r="E329" i="7"/>
  <c r="E401" i="7"/>
  <c r="E369" i="7"/>
  <c r="E337" i="7"/>
  <c r="E361" i="7"/>
  <c r="E397" i="7"/>
  <c r="E365" i="7"/>
  <c r="E333" i="7"/>
  <c r="E313" i="7"/>
  <c r="E418" i="7"/>
  <c r="E410" i="7"/>
  <c r="E402" i="7"/>
  <c r="E394" i="7"/>
  <c r="E386" i="7"/>
  <c r="E378" i="7"/>
  <c r="E370" i="7"/>
  <c r="E362" i="7"/>
  <c r="E354" i="7"/>
  <c r="E346" i="7"/>
  <c r="E338" i="7"/>
  <c r="E330" i="7"/>
  <c r="E322" i="7"/>
  <c r="E314" i="7"/>
  <c r="E306" i="7"/>
  <c r="E301" i="7"/>
  <c r="D416" i="7"/>
  <c r="D408" i="7"/>
  <c r="D400" i="7"/>
  <c r="D392" i="7"/>
  <c r="D384" i="7"/>
  <c r="D376" i="7"/>
  <c r="D368" i="7"/>
  <c r="D360" i="7"/>
  <c r="D352" i="7"/>
  <c r="D344" i="7"/>
  <c r="D336" i="7"/>
  <c r="D328" i="7"/>
  <c r="D320" i="7"/>
  <c r="D312" i="7"/>
  <c r="D304" i="7"/>
  <c r="E309" i="7"/>
  <c r="D415" i="7"/>
  <c r="D407" i="7"/>
  <c r="D399" i="7"/>
  <c r="D391" i="7"/>
  <c r="D383" i="7"/>
  <c r="D375" i="7"/>
  <c r="D367" i="7"/>
  <c r="D359" i="7"/>
  <c r="D351" i="7"/>
  <c r="D343" i="7"/>
  <c r="D335" i="7"/>
  <c r="D327" i="7"/>
  <c r="D319" i="7"/>
  <c r="D311" i="7"/>
  <c r="D303" i="7"/>
  <c r="D345" i="7"/>
  <c r="D341" i="7"/>
  <c r="D409" i="7"/>
  <c r="D329" i="7"/>
  <c r="D401" i="7"/>
  <c r="D369" i="7"/>
  <c r="D337" i="7"/>
  <c r="D397" i="7"/>
  <c r="D333" i="7"/>
  <c r="D418" i="7"/>
  <c r="D394" i="7"/>
  <c r="D378" i="7"/>
  <c r="D354" i="7"/>
  <c r="D330" i="7"/>
  <c r="D306" i="7"/>
  <c r="E400" i="7"/>
  <c r="E376" i="7"/>
  <c r="E360" i="7"/>
  <c r="E328" i="7"/>
  <c r="E304" i="7"/>
  <c r="E407" i="7"/>
  <c r="E375" i="7"/>
  <c r="E351" i="7"/>
  <c r="E327" i="7"/>
  <c r="E303" i="7"/>
  <c r="E418" i="6"/>
  <c r="E354" i="6"/>
  <c r="E414" i="6"/>
  <c r="E350" i="6"/>
  <c r="E390" i="6"/>
  <c r="E358" i="6"/>
  <c r="E402" i="6"/>
  <c r="E398" i="6"/>
  <c r="E334" i="6"/>
  <c r="E394" i="6"/>
  <c r="E362" i="6"/>
  <c r="E330" i="6"/>
  <c r="E314" i="6"/>
  <c r="E421" i="6"/>
  <c r="E413" i="6"/>
  <c r="E405" i="6"/>
  <c r="E397" i="6"/>
  <c r="E389" i="6"/>
  <c r="E381" i="6"/>
  <c r="E373" i="6"/>
  <c r="E365" i="6"/>
  <c r="E357" i="6"/>
  <c r="E349" i="6"/>
  <c r="E341" i="6"/>
  <c r="E333" i="6"/>
  <c r="E325" i="6"/>
  <c r="E317" i="6"/>
  <c r="E309" i="6"/>
  <c r="E301" i="6"/>
  <c r="E306" i="6"/>
  <c r="D416" i="6"/>
  <c r="D408" i="6"/>
  <c r="D400" i="6"/>
  <c r="D392" i="6"/>
  <c r="D384" i="6"/>
  <c r="D376" i="6"/>
  <c r="D368" i="6"/>
  <c r="D360" i="6"/>
  <c r="D352" i="6"/>
  <c r="D344" i="6"/>
  <c r="D336" i="6"/>
  <c r="D328" i="6"/>
  <c r="D320" i="6"/>
  <c r="D312" i="6"/>
  <c r="D304" i="6"/>
  <c r="E318" i="6"/>
  <c r="E419" i="6"/>
  <c r="E411" i="6"/>
  <c r="E403" i="6"/>
  <c r="E395" i="6"/>
  <c r="E387" i="6"/>
  <c r="E379" i="6"/>
  <c r="E371" i="6"/>
  <c r="E363" i="6"/>
  <c r="E355" i="6"/>
  <c r="E347" i="6"/>
  <c r="E339" i="6"/>
  <c r="E331" i="6"/>
  <c r="E323" i="6"/>
  <c r="E315" i="6"/>
  <c r="E307" i="6"/>
  <c r="E299" i="6"/>
  <c r="D382" i="6"/>
  <c r="D366" i="6"/>
  <c r="D378" i="6"/>
  <c r="D302" i="6"/>
  <c r="D377" i="6"/>
  <c r="D353" i="6"/>
  <c r="D329" i="6"/>
  <c r="D305" i="6"/>
  <c r="E412" i="6"/>
  <c r="E388" i="6"/>
  <c r="E364" i="6"/>
  <c r="E348" i="6"/>
  <c r="E316" i="6"/>
  <c r="D310" i="6"/>
  <c r="D399" i="6"/>
  <c r="D383" i="6"/>
  <c r="D359" i="6"/>
  <c r="D335" i="6"/>
  <c r="D311" i="6"/>
  <c r="D418" i="6"/>
  <c r="D354" i="6"/>
  <c r="D414" i="6"/>
  <c r="D350" i="6"/>
  <c r="D390" i="6"/>
  <c r="D358" i="6"/>
  <c r="D402" i="6"/>
  <c r="D398" i="6"/>
  <c r="D334" i="6"/>
  <c r="D394" i="6"/>
  <c r="D362" i="6"/>
  <c r="D330" i="6"/>
  <c r="D314" i="6"/>
  <c r="D421" i="6"/>
  <c r="D413" i="6"/>
  <c r="D405" i="6"/>
  <c r="D397" i="6"/>
  <c r="D389" i="6"/>
  <c r="D381" i="6"/>
  <c r="D373" i="6"/>
  <c r="D365" i="6"/>
  <c r="D357" i="6"/>
  <c r="D349" i="6"/>
  <c r="D341" i="6"/>
  <c r="D333" i="6"/>
  <c r="D325" i="6"/>
  <c r="D317" i="6"/>
  <c r="D309" i="6"/>
  <c r="D301" i="6"/>
  <c r="D306" i="6"/>
  <c r="E416" i="6"/>
  <c r="E408" i="6"/>
  <c r="E400" i="6"/>
  <c r="E392" i="6"/>
  <c r="E384" i="6"/>
  <c r="E376" i="6"/>
  <c r="E368" i="6"/>
  <c r="E360" i="6"/>
  <c r="E352" i="6"/>
  <c r="E344" i="6"/>
  <c r="E336" i="6"/>
  <c r="E328" i="6"/>
  <c r="E320" i="6"/>
  <c r="E312" i="6"/>
  <c r="E304" i="6"/>
  <c r="D318" i="6"/>
  <c r="D419" i="6"/>
  <c r="D411" i="6"/>
  <c r="D403" i="6"/>
  <c r="D395" i="6"/>
  <c r="D387" i="6"/>
  <c r="D379" i="6"/>
  <c r="D371" i="6"/>
  <c r="D363" i="6"/>
  <c r="D355" i="6"/>
  <c r="D347" i="6"/>
  <c r="D339" i="6"/>
  <c r="D331" i="6"/>
  <c r="D323" i="6"/>
  <c r="D315" i="6"/>
  <c r="D307" i="6"/>
  <c r="D299" i="6"/>
  <c r="D386" i="6"/>
  <c r="D406" i="6"/>
  <c r="D374" i="6"/>
  <c r="D342" i="6"/>
  <c r="D410" i="6"/>
  <c r="D326" i="6"/>
  <c r="D409" i="6"/>
  <c r="D401" i="6"/>
  <c r="D385" i="6"/>
  <c r="D361" i="6"/>
  <c r="D337" i="6"/>
  <c r="D313" i="6"/>
  <c r="E420" i="6"/>
  <c r="E396" i="6"/>
  <c r="E372" i="6"/>
  <c r="E340" i="6"/>
  <c r="E324" i="6"/>
  <c r="E300" i="6"/>
  <c r="D407" i="6"/>
  <c r="D375" i="6"/>
  <c r="D343" i="6"/>
  <c r="D319" i="6"/>
  <c r="D303" i="6"/>
  <c r="E386" i="6"/>
  <c r="E338" i="6"/>
  <c r="E382" i="6"/>
  <c r="E406" i="6"/>
  <c r="E374" i="6"/>
  <c r="E342" i="6"/>
  <c r="E370" i="6"/>
  <c r="E366" i="6"/>
  <c r="E410" i="6"/>
  <c r="E378" i="6"/>
  <c r="E346" i="6"/>
  <c r="E326" i="6"/>
  <c r="E302" i="6"/>
  <c r="E417" i="6"/>
  <c r="E409" i="6"/>
  <c r="E401" i="6"/>
  <c r="E393" i="6"/>
  <c r="E385" i="6"/>
  <c r="E377" i="6"/>
  <c r="E369" i="6"/>
  <c r="E361" i="6"/>
  <c r="E353" i="6"/>
  <c r="E345" i="6"/>
  <c r="E337" i="6"/>
  <c r="E329" i="6"/>
  <c r="E321" i="6"/>
  <c r="E313" i="6"/>
  <c r="E305" i="6"/>
  <c r="E322" i="6"/>
  <c r="D420" i="6"/>
  <c r="D412" i="6"/>
  <c r="D404" i="6"/>
  <c r="D396" i="6"/>
  <c r="D388" i="6"/>
  <c r="D380" i="6"/>
  <c r="D372" i="6"/>
  <c r="D364" i="6"/>
  <c r="D356" i="6"/>
  <c r="D348" i="6"/>
  <c r="D340" i="6"/>
  <c r="D332" i="6"/>
  <c r="D324" i="6"/>
  <c r="D316" i="6"/>
  <c r="D308" i="6"/>
  <c r="D300" i="6"/>
  <c r="E310" i="6"/>
  <c r="E415" i="6"/>
  <c r="E407" i="6"/>
  <c r="E399" i="6"/>
  <c r="E391" i="6"/>
  <c r="E383" i="6"/>
  <c r="E375" i="6"/>
  <c r="E367" i="6"/>
  <c r="E359" i="6"/>
  <c r="E351" i="6"/>
  <c r="E343" i="6"/>
  <c r="E335" i="6"/>
  <c r="E327" i="6"/>
  <c r="E319" i="6"/>
  <c r="E311" i="6"/>
  <c r="E303" i="6"/>
  <c r="D338" i="6"/>
  <c r="D370" i="6"/>
  <c r="D346" i="6"/>
  <c r="D417" i="6"/>
  <c r="D393" i="6"/>
  <c r="D369" i="6"/>
  <c r="D345" i="6"/>
  <c r="D321" i="6"/>
  <c r="D322" i="6"/>
  <c r="E404" i="6"/>
  <c r="E380" i="6"/>
  <c r="E356" i="6"/>
  <c r="E332" i="6"/>
  <c r="E308" i="6"/>
  <c r="D415" i="6"/>
  <c r="D391" i="6"/>
  <c r="D367" i="6"/>
  <c r="D351" i="6"/>
  <c r="D327" i="6"/>
  <c r="E397" i="5"/>
  <c r="E417" i="5"/>
  <c r="E385" i="5"/>
  <c r="E353" i="5"/>
  <c r="E321" i="5"/>
  <c r="E365" i="5"/>
  <c r="E409" i="5"/>
  <c r="E377" i="5"/>
  <c r="E345" i="5"/>
  <c r="E313" i="5"/>
  <c r="E317" i="5"/>
  <c r="E405" i="5"/>
  <c r="E373" i="5"/>
  <c r="E341" i="5"/>
  <c r="E301" i="5"/>
  <c r="E418" i="5"/>
  <c r="E410" i="5"/>
  <c r="E402" i="5"/>
  <c r="E394" i="5"/>
  <c r="E386" i="5"/>
  <c r="E378" i="5"/>
  <c r="E370" i="5"/>
  <c r="E362" i="5"/>
  <c r="E354" i="5"/>
  <c r="E346" i="5"/>
  <c r="E338" i="5"/>
  <c r="E330" i="5"/>
  <c r="E322" i="5"/>
  <c r="E314" i="5"/>
  <c r="E306" i="5"/>
  <c r="E309" i="5"/>
  <c r="D416" i="5"/>
  <c r="D408" i="5"/>
  <c r="D400" i="5"/>
  <c r="D392" i="5"/>
  <c r="D384" i="5"/>
  <c r="D376" i="5"/>
  <c r="D368" i="5"/>
  <c r="D360" i="5"/>
  <c r="D352" i="5"/>
  <c r="D344" i="5"/>
  <c r="D336" i="5"/>
  <c r="D328" i="5"/>
  <c r="D320" i="5"/>
  <c r="D312" i="5"/>
  <c r="D304" i="5"/>
  <c r="D419" i="5"/>
  <c r="D411" i="5"/>
  <c r="D403" i="5"/>
  <c r="D395" i="5"/>
  <c r="D387" i="5"/>
  <c r="D379" i="5"/>
  <c r="D371" i="5"/>
  <c r="D363" i="5"/>
  <c r="D355" i="5"/>
  <c r="D347" i="5"/>
  <c r="D339" i="5"/>
  <c r="D331" i="5"/>
  <c r="D323" i="5"/>
  <c r="D315" i="5"/>
  <c r="D307" i="5"/>
  <c r="D299" i="5"/>
  <c r="E369" i="5"/>
  <c r="E381" i="5"/>
  <c r="E389" i="5"/>
  <c r="E414" i="5"/>
  <c r="E390" i="5"/>
  <c r="E366" i="5"/>
  <c r="E342" i="5"/>
  <c r="E318" i="5"/>
  <c r="D420" i="5"/>
  <c r="D396" i="5"/>
  <c r="D364" i="5"/>
  <c r="D340" i="5"/>
  <c r="D316" i="5"/>
  <c r="D415" i="5"/>
  <c r="D391" i="5"/>
  <c r="D367" i="5"/>
  <c r="D343" i="5"/>
  <c r="D319" i="5"/>
  <c r="D397" i="5"/>
  <c r="D417" i="5"/>
  <c r="D385" i="5"/>
  <c r="D353" i="5"/>
  <c r="D321" i="5"/>
  <c r="D365" i="5"/>
  <c r="D409" i="5"/>
  <c r="D377" i="5"/>
  <c r="D345" i="5"/>
  <c r="D313" i="5"/>
  <c r="D317" i="5"/>
  <c r="D405" i="5"/>
  <c r="D373" i="5"/>
  <c r="D341" i="5"/>
  <c r="D301" i="5"/>
  <c r="D418" i="5"/>
  <c r="D410" i="5"/>
  <c r="D402" i="5"/>
  <c r="D394" i="5"/>
  <c r="D386" i="5"/>
  <c r="D378" i="5"/>
  <c r="D370" i="5"/>
  <c r="D362" i="5"/>
  <c r="D354" i="5"/>
  <c r="D346" i="5"/>
  <c r="D338" i="5"/>
  <c r="D330" i="5"/>
  <c r="D322" i="5"/>
  <c r="D314" i="5"/>
  <c r="D306" i="5"/>
  <c r="D309" i="5"/>
  <c r="E416" i="5"/>
  <c r="E408" i="5"/>
  <c r="E400" i="5"/>
  <c r="E392" i="5"/>
  <c r="E384" i="5"/>
  <c r="E376" i="5"/>
  <c r="E368" i="5"/>
  <c r="E360" i="5"/>
  <c r="E352" i="5"/>
  <c r="E344" i="5"/>
  <c r="E336" i="5"/>
  <c r="E328" i="5"/>
  <c r="E320" i="5"/>
  <c r="E312" i="5"/>
  <c r="E304" i="5"/>
  <c r="E419" i="5"/>
  <c r="E411" i="5"/>
  <c r="E403" i="5"/>
  <c r="E395" i="5"/>
  <c r="E387" i="5"/>
  <c r="E379" i="5"/>
  <c r="E371" i="5"/>
  <c r="E363" i="5"/>
  <c r="E355" i="5"/>
  <c r="E347" i="5"/>
  <c r="E339" i="5"/>
  <c r="E331" i="5"/>
  <c r="E323" i="5"/>
  <c r="E315" i="5"/>
  <c r="E307" i="5"/>
  <c r="E299" i="5"/>
  <c r="E333" i="5"/>
  <c r="E337" i="5"/>
  <c r="E413" i="5"/>
  <c r="E349" i="5"/>
  <c r="E393" i="5"/>
  <c r="E361" i="5"/>
  <c r="E421" i="5"/>
  <c r="E325" i="5"/>
  <c r="E406" i="5"/>
  <c r="E374" i="5"/>
  <c r="E350" i="5"/>
  <c r="E334" i="5"/>
  <c r="E310" i="5"/>
  <c r="D404" i="5"/>
  <c r="D380" i="5"/>
  <c r="D356" i="5"/>
  <c r="D332" i="5"/>
  <c r="D308" i="5"/>
  <c r="D407" i="5"/>
  <c r="D383" i="5"/>
  <c r="D359" i="5"/>
  <c r="D335" i="5"/>
  <c r="D303" i="5"/>
  <c r="D333" i="5"/>
  <c r="D401" i="5"/>
  <c r="D369" i="5"/>
  <c r="D337" i="5"/>
  <c r="D413" i="5"/>
  <c r="D349" i="5"/>
  <c r="D393" i="5"/>
  <c r="D361" i="5"/>
  <c r="D329" i="5"/>
  <c r="D381" i="5"/>
  <c r="D421" i="5"/>
  <c r="D389" i="5"/>
  <c r="D357" i="5"/>
  <c r="D325" i="5"/>
  <c r="D305" i="5"/>
  <c r="D414" i="5"/>
  <c r="D406" i="5"/>
  <c r="D398" i="5"/>
  <c r="D390" i="5"/>
  <c r="D382" i="5"/>
  <c r="D374" i="5"/>
  <c r="D366" i="5"/>
  <c r="D358" i="5"/>
  <c r="D350" i="5"/>
  <c r="D342" i="5"/>
  <c r="D334" i="5"/>
  <c r="D326" i="5"/>
  <c r="D318" i="5"/>
  <c r="D310" i="5"/>
  <c r="D302" i="5"/>
  <c r="E420" i="5"/>
  <c r="E412" i="5"/>
  <c r="E404" i="5"/>
  <c r="E396" i="5"/>
  <c r="E388" i="5"/>
  <c r="E380" i="5"/>
  <c r="E372" i="5"/>
  <c r="E364" i="5"/>
  <c r="E356" i="5"/>
  <c r="E348" i="5"/>
  <c r="E340" i="5"/>
  <c r="E332" i="5"/>
  <c r="E324" i="5"/>
  <c r="E316" i="5"/>
  <c r="E308" i="5"/>
  <c r="E300" i="5"/>
  <c r="E415" i="5"/>
  <c r="E407" i="5"/>
  <c r="E399" i="5"/>
  <c r="E391" i="5"/>
  <c r="E383" i="5"/>
  <c r="E375" i="5"/>
  <c r="E367" i="5"/>
  <c r="E359" i="5"/>
  <c r="E351" i="5"/>
  <c r="E343" i="5"/>
  <c r="E335" i="5"/>
  <c r="E327" i="5"/>
  <c r="E319" i="5"/>
  <c r="E311" i="5"/>
  <c r="E303" i="5"/>
  <c r="E401" i="5"/>
  <c r="E329" i="5"/>
  <c r="E357" i="5"/>
  <c r="E305" i="5"/>
  <c r="E398" i="5"/>
  <c r="E382" i="5"/>
  <c r="E358" i="5"/>
  <c r="E326" i="5"/>
  <c r="E302" i="5"/>
  <c r="D412" i="5"/>
  <c r="D388" i="5"/>
  <c r="D372" i="5"/>
  <c r="D348" i="5"/>
  <c r="D324" i="5"/>
  <c r="D300" i="5"/>
  <c r="D399" i="5"/>
  <c r="D375" i="5"/>
  <c r="D351" i="5"/>
  <c r="D327" i="5"/>
  <c r="D311" i="5"/>
  <c r="E418" i="4"/>
  <c r="E410" i="4"/>
  <c r="E402" i="4"/>
  <c r="E394" i="4"/>
  <c r="E386" i="4"/>
  <c r="E378" i="4"/>
  <c r="E370" i="4"/>
  <c r="E362" i="4"/>
  <c r="E354" i="4"/>
  <c r="E346" i="4"/>
  <c r="E338" i="4"/>
  <c r="E330" i="4"/>
  <c r="E322" i="4"/>
  <c r="E314" i="4"/>
  <c r="E306" i="4"/>
  <c r="D421" i="4"/>
  <c r="D413" i="4"/>
  <c r="D405" i="4"/>
  <c r="D397" i="4"/>
  <c r="D389" i="4"/>
  <c r="D381" i="4"/>
  <c r="D373" i="4"/>
  <c r="D365" i="4"/>
  <c r="D357" i="4"/>
  <c r="D349" i="4"/>
  <c r="E341" i="4"/>
  <c r="E333" i="4"/>
  <c r="E325" i="4"/>
  <c r="E317" i="4"/>
  <c r="E309" i="4"/>
  <c r="E301" i="4"/>
  <c r="D416" i="4"/>
  <c r="D408" i="4"/>
  <c r="D400" i="4"/>
  <c r="D392" i="4"/>
  <c r="D384" i="4"/>
  <c r="D376" i="4"/>
  <c r="D368" i="4"/>
  <c r="D360" i="4"/>
  <c r="D352" i="4"/>
  <c r="D344" i="4"/>
  <c r="D336" i="4"/>
  <c r="D328" i="4"/>
  <c r="D320" i="4"/>
  <c r="D312" i="4"/>
  <c r="D304" i="4"/>
  <c r="E419" i="4"/>
  <c r="E411" i="4"/>
  <c r="E403" i="4"/>
  <c r="E395" i="4"/>
  <c r="E387" i="4"/>
  <c r="E379" i="4"/>
  <c r="E371" i="4"/>
  <c r="E363" i="4"/>
  <c r="E355" i="4"/>
  <c r="E347" i="4"/>
  <c r="E339" i="4"/>
  <c r="E331" i="4"/>
  <c r="E323" i="4"/>
  <c r="E315" i="4"/>
  <c r="E307" i="4"/>
  <c r="E299" i="4"/>
  <c r="D398" i="4"/>
  <c r="D342" i="4"/>
  <c r="D310" i="4"/>
  <c r="E401" i="4"/>
  <c r="E377" i="4"/>
  <c r="E353" i="4"/>
  <c r="D329" i="4"/>
  <c r="D305" i="4"/>
  <c r="E404" i="4"/>
  <c r="E380" i="4"/>
  <c r="E364" i="4"/>
  <c r="E340" i="4"/>
  <c r="E316" i="4"/>
  <c r="D415" i="4"/>
  <c r="D391" i="4"/>
  <c r="D375" i="4"/>
  <c r="D351" i="4"/>
  <c r="D327" i="4"/>
  <c r="D303" i="4"/>
  <c r="D418" i="4"/>
  <c r="D410" i="4"/>
  <c r="D402" i="4"/>
  <c r="D394" i="4"/>
  <c r="D386" i="4"/>
  <c r="D378" i="4"/>
  <c r="D370" i="4"/>
  <c r="D362" i="4"/>
  <c r="D354" i="4"/>
  <c r="D346" i="4"/>
  <c r="D338" i="4"/>
  <c r="D330" i="4"/>
  <c r="D322" i="4"/>
  <c r="D314" i="4"/>
  <c r="D306" i="4"/>
  <c r="E421" i="4"/>
  <c r="E413" i="4"/>
  <c r="E405" i="4"/>
  <c r="E397" i="4"/>
  <c r="E389" i="4"/>
  <c r="E381" i="4"/>
  <c r="E373" i="4"/>
  <c r="E365" i="4"/>
  <c r="E357" i="4"/>
  <c r="E349" i="4"/>
  <c r="D341" i="4"/>
  <c r="D333" i="4"/>
  <c r="D325" i="4"/>
  <c r="D317" i="4"/>
  <c r="D309" i="4"/>
  <c r="D301" i="4"/>
  <c r="E416" i="4"/>
  <c r="E408" i="4"/>
  <c r="E400" i="4"/>
  <c r="E392" i="4"/>
  <c r="E384" i="4"/>
  <c r="E376" i="4"/>
  <c r="E368" i="4"/>
  <c r="E360" i="4"/>
  <c r="E352" i="4"/>
  <c r="E344" i="4"/>
  <c r="E336" i="4"/>
  <c r="E328" i="4"/>
  <c r="E320" i="4"/>
  <c r="E312" i="4"/>
  <c r="E304" i="4"/>
  <c r="D419" i="4"/>
  <c r="D411" i="4"/>
  <c r="D403" i="4"/>
  <c r="D395" i="4"/>
  <c r="D387" i="4"/>
  <c r="D379" i="4"/>
  <c r="D371" i="4"/>
  <c r="D363" i="4"/>
  <c r="D355" i="4"/>
  <c r="D347" i="4"/>
  <c r="D339" i="4"/>
  <c r="D331" i="4"/>
  <c r="D323" i="4"/>
  <c r="D315" i="4"/>
  <c r="D307" i="4"/>
  <c r="D299" i="4"/>
  <c r="D406" i="4"/>
  <c r="D334" i="4"/>
  <c r="D318" i="4"/>
  <c r="E417" i="4"/>
  <c r="E393" i="4"/>
  <c r="E369" i="4"/>
  <c r="E345" i="4"/>
  <c r="D321" i="4"/>
  <c r="E420" i="4"/>
  <c r="E396" i="4"/>
  <c r="E372" i="4"/>
  <c r="E348" i="4"/>
  <c r="E324" i="4"/>
  <c r="E300" i="4"/>
  <c r="D399" i="4"/>
  <c r="D367" i="4"/>
  <c r="D343" i="4"/>
  <c r="D319" i="4"/>
  <c r="E414" i="4"/>
  <c r="E406" i="4"/>
  <c r="E398" i="4"/>
  <c r="E390" i="4"/>
  <c r="E382" i="4"/>
  <c r="E374" i="4"/>
  <c r="E366" i="4"/>
  <c r="E358" i="4"/>
  <c r="E350" i="4"/>
  <c r="E342" i="4"/>
  <c r="E334" i="4"/>
  <c r="E326" i="4"/>
  <c r="E318" i="4"/>
  <c r="E310" i="4"/>
  <c r="E302" i="4"/>
  <c r="D417" i="4"/>
  <c r="D409" i="4"/>
  <c r="D401" i="4"/>
  <c r="D393" i="4"/>
  <c r="D385" i="4"/>
  <c r="D377" i="4"/>
  <c r="D369" i="4"/>
  <c r="D361" i="4"/>
  <c r="D353" i="4"/>
  <c r="D345" i="4"/>
  <c r="E337" i="4"/>
  <c r="E329" i="4"/>
  <c r="E321" i="4"/>
  <c r="E313" i="4"/>
  <c r="E305" i="4"/>
  <c r="D420" i="4"/>
  <c r="D412" i="4"/>
  <c r="D404" i="4"/>
  <c r="D396" i="4"/>
  <c r="D388" i="4"/>
  <c r="D380" i="4"/>
  <c r="D372" i="4"/>
  <c r="D364" i="4"/>
  <c r="D356" i="4"/>
  <c r="D348" i="4"/>
  <c r="D340" i="4"/>
  <c r="D332" i="4"/>
  <c r="D324" i="4"/>
  <c r="D316" i="4"/>
  <c r="D308" i="4"/>
  <c r="D300" i="4"/>
  <c r="E415" i="4"/>
  <c r="E407" i="4"/>
  <c r="E399" i="4"/>
  <c r="E391" i="4"/>
  <c r="E383" i="4"/>
  <c r="E375" i="4"/>
  <c r="E367" i="4"/>
  <c r="E359" i="4"/>
  <c r="E351" i="4"/>
  <c r="E343" i="4"/>
  <c r="E335" i="4"/>
  <c r="E327" i="4"/>
  <c r="E319" i="4"/>
  <c r="E311" i="4"/>
  <c r="E303" i="4"/>
  <c r="D414" i="4"/>
  <c r="D390" i="4"/>
  <c r="D382" i="4"/>
  <c r="D374" i="4"/>
  <c r="D366" i="4"/>
  <c r="D358" i="4"/>
  <c r="D350" i="4"/>
  <c r="D326" i="4"/>
  <c r="D302" i="4"/>
  <c r="E409" i="4"/>
  <c r="E385" i="4"/>
  <c r="E361" i="4"/>
  <c r="D337" i="4"/>
  <c r="D313" i="4"/>
  <c r="E412" i="4"/>
  <c r="E388" i="4"/>
  <c r="E356" i="4"/>
  <c r="E332" i="4"/>
  <c r="E308" i="4"/>
  <c r="D407" i="4"/>
  <c r="D383" i="4"/>
  <c r="D359" i="4"/>
  <c r="D335" i="4"/>
  <c r="D311" i="4"/>
</calcChain>
</file>

<file path=xl/sharedStrings.xml><?xml version="1.0" encoding="utf-8"?>
<sst xmlns="http://schemas.openxmlformats.org/spreadsheetml/2006/main" count="126" uniqueCount="46">
  <si>
    <t>Date</t>
  </si>
  <si>
    <t>Density, g/cm-3</t>
  </si>
  <si>
    <t>Temperature, K</t>
  </si>
  <si>
    <t>O, cm-3</t>
  </si>
  <si>
    <t>N2, cm-3</t>
  </si>
  <si>
    <t>O2, cm-3</t>
  </si>
  <si>
    <t>He, cm-3</t>
  </si>
  <si>
    <t>Ar, cm-3</t>
  </si>
  <si>
    <t>H, cm-3</t>
  </si>
  <si>
    <t>N, cm-3</t>
  </si>
  <si>
    <t>Forecast(Density, g/cm-3)</t>
  </si>
  <si>
    <t>Lower Confidence Bound(Density, g/cm-3)</t>
  </si>
  <si>
    <t>Upper Confidence Bound(Density, g/cm-3)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</si>
  <si>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</si>
  <si>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</si>
  <si>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</si>
  <si>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</si>
  <si>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</si>
  <si>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</si>
  <si>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</si>
  <si>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</si>
  <si>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</si>
  <si>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Forecast(Temperature, K)</t>
  </si>
  <si>
    <t>Lower Confidence Bound(Temperature, K)</t>
  </si>
  <si>
    <t>Upper Confidence Bound(Temperature, K)</t>
  </si>
  <si>
    <t>Forecast(O, cm-3)</t>
  </si>
  <si>
    <t>Lower Confidence Bound(O, cm-3)</t>
  </si>
  <si>
    <t>Upper Confidence Bound(O, cm-3)</t>
  </si>
  <si>
    <t>Forecast(N2, cm-3)</t>
  </si>
  <si>
    <t>Lower Confidence Bound(N2, cm-3)</t>
  </si>
  <si>
    <t>Upper Confidence Bound(N2, cm-3)</t>
  </si>
  <si>
    <t>Forecast(O2, cm-3)</t>
  </si>
  <si>
    <t>Lower Confidence Bound(O2, cm-3)</t>
  </si>
  <si>
    <t>Upper Confidence Bound(O2, cm-3)</t>
  </si>
  <si>
    <t>Forecast(He, cm-3)</t>
  </si>
  <si>
    <t>Lower Confidence Bound(He, cm-3)</t>
  </si>
  <si>
    <t>Upper Confidence Bound(He, cm-3)</t>
  </si>
  <si>
    <t>Forecast(Ar, cm-3)</t>
  </si>
  <si>
    <t>Lower Confidence Bound(Ar, cm-3)</t>
  </si>
  <si>
    <t>Upper Confidence Bound(Ar, cm-3)</t>
  </si>
  <si>
    <t>Forecast(H, cm-3)</t>
  </si>
  <si>
    <t>Lower Confidence Bound(H, cm-3)</t>
  </si>
  <si>
    <t>Upper Confidence Bound(H, cm-3)</t>
  </si>
  <si>
    <t>Forecast(N, cm-3)</t>
  </si>
  <si>
    <t>Lower Confidence Bound(N, cm-3)</t>
  </si>
  <si>
    <t>Upper Confidence Bound(N, cm-3)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</si>
</sst>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4"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density!$B$1</c:f>
              <c:strCache>
                <c:ptCount val="1"/>
                <c:pt idx="0">
                  <c:v>Density, g/cm-3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density!$B$2:$B$421</c:f>
              <c:numCache>
                <c:formatCode>0.00E+00</c:formatCode>
                <c:ptCount val="420"/>
                <c:pt idx="0">
                  <c:v>6.3129999999999998E-15</c:v>
                </c:pt>
                <c:pt idx="1">
                  <c:v>6.591E-15</c:v>
                </c:pt>
                <c:pt idx="2">
                  <c:v>6.5179999999999998E-15</c:v>
                </c:pt>
                <c:pt idx="3">
                  <c:v>7.8389999999999998E-15</c:v>
                </c:pt>
                <c:pt idx="4">
                  <c:v>7.0780000000000002E-15</c:v>
                </c:pt>
                <c:pt idx="5">
                  <c:v>5.6870000000000003E-15</c:v>
                </c:pt>
                <c:pt idx="6">
                  <c:v>5.3359999999999999E-15</c:v>
                </c:pt>
                <c:pt idx="7">
                  <c:v>6.4179999999999998E-15</c:v>
                </c:pt>
                <c:pt idx="8">
                  <c:v>6.4649999999999999E-15</c:v>
                </c:pt>
                <c:pt idx="9">
                  <c:v>7.0920000000000001E-15</c:v>
                </c:pt>
                <c:pt idx="10">
                  <c:v>7.3660000000000002E-15</c:v>
                </c:pt>
                <c:pt idx="11">
                  <c:v>7.803E-15</c:v>
                </c:pt>
                <c:pt idx="12">
                  <c:v>6.4399999999999997E-15</c:v>
                </c:pt>
                <c:pt idx="13">
                  <c:v>6.1649999999999998E-15</c:v>
                </c:pt>
                <c:pt idx="14">
                  <c:v>8.0260000000000006E-15</c:v>
                </c:pt>
                <c:pt idx="15">
                  <c:v>8.6939999999999997E-15</c:v>
                </c:pt>
                <c:pt idx="16">
                  <c:v>1.008E-14</c:v>
                </c:pt>
                <c:pt idx="17">
                  <c:v>6.4529999999999997E-15</c:v>
                </c:pt>
                <c:pt idx="18">
                  <c:v>5.1359999999999998E-15</c:v>
                </c:pt>
                <c:pt idx="19">
                  <c:v>5.7819999999999997E-15</c:v>
                </c:pt>
                <c:pt idx="20">
                  <c:v>8.6120000000000003E-15</c:v>
                </c:pt>
                <c:pt idx="21">
                  <c:v>1.4689999999999998E-14</c:v>
                </c:pt>
                <c:pt idx="22">
                  <c:v>1.203E-14</c:v>
                </c:pt>
                <c:pt idx="23">
                  <c:v>1.148E-14</c:v>
                </c:pt>
                <c:pt idx="24">
                  <c:v>9.7389999999999999E-15</c:v>
                </c:pt>
                <c:pt idx="25">
                  <c:v>9.6259999999999998E-15</c:v>
                </c:pt>
                <c:pt idx="26">
                  <c:v>1.294E-14</c:v>
                </c:pt>
                <c:pt idx="27">
                  <c:v>1.334E-14</c:v>
                </c:pt>
                <c:pt idx="28">
                  <c:v>1.4290000000000001E-14</c:v>
                </c:pt>
                <c:pt idx="29">
                  <c:v>1.055E-14</c:v>
                </c:pt>
                <c:pt idx="30">
                  <c:v>1.144E-14</c:v>
                </c:pt>
                <c:pt idx="31">
                  <c:v>1.4879999999999999E-14</c:v>
                </c:pt>
                <c:pt idx="32">
                  <c:v>2.23E-14</c:v>
                </c:pt>
                <c:pt idx="33">
                  <c:v>2.2219999999999999E-14</c:v>
                </c:pt>
                <c:pt idx="34">
                  <c:v>1.7970000000000001E-14</c:v>
                </c:pt>
                <c:pt idx="35">
                  <c:v>2.2099999999999999E-14</c:v>
                </c:pt>
                <c:pt idx="36">
                  <c:v>1.9870000000000001E-14</c:v>
                </c:pt>
                <c:pt idx="37">
                  <c:v>1.394E-14</c:v>
                </c:pt>
                <c:pt idx="38">
                  <c:v>1.394E-14</c:v>
                </c:pt>
                <c:pt idx="39">
                  <c:v>1.8060000000000001E-14</c:v>
                </c:pt>
                <c:pt idx="40">
                  <c:v>2.1860000000000001E-14</c:v>
                </c:pt>
                <c:pt idx="41">
                  <c:v>2.1230000000000001E-14</c:v>
                </c:pt>
                <c:pt idx="42">
                  <c:v>2.2870000000000001E-14</c:v>
                </c:pt>
                <c:pt idx="43">
                  <c:v>2.326E-14</c:v>
                </c:pt>
                <c:pt idx="44">
                  <c:v>2.727E-14</c:v>
                </c:pt>
                <c:pt idx="45">
                  <c:v>2.478E-14</c:v>
                </c:pt>
                <c:pt idx="46">
                  <c:v>2.9500000000000001E-14</c:v>
                </c:pt>
                <c:pt idx="47">
                  <c:v>2.6080000000000001E-14</c:v>
                </c:pt>
                <c:pt idx="48">
                  <c:v>2.471E-14</c:v>
                </c:pt>
                <c:pt idx="49">
                  <c:v>2.2400000000000001E-14</c:v>
                </c:pt>
                <c:pt idx="50">
                  <c:v>3.5950000000000001E-14</c:v>
                </c:pt>
                <c:pt idx="51">
                  <c:v>3.8959999999999999E-14</c:v>
                </c:pt>
                <c:pt idx="52">
                  <c:v>3.4E-14</c:v>
                </c:pt>
                <c:pt idx="53">
                  <c:v>2.6249999999999999E-14</c:v>
                </c:pt>
                <c:pt idx="54">
                  <c:v>2.3719999999999999E-14</c:v>
                </c:pt>
                <c:pt idx="55">
                  <c:v>2.2940000000000001E-14</c:v>
                </c:pt>
                <c:pt idx="56">
                  <c:v>2.8590000000000001E-14</c:v>
                </c:pt>
                <c:pt idx="57">
                  <c:v>3.3239999999999999E-14</c:v>
                </c:pt>
                <c:pt idx="58">
                  <c:v>3.264E-14</c:v>
                </c:pt>
                <c:pt idx="59">
                  <c:v>2.816E-14</c:v>
                </c:pt>
                <c:pt idx="60">
                  <c:v>2.1980000000000001E-14</c:v>
                </c:pt>
                <c:pt idx="61">
                  <c:v>2.1440000000000001E-14</c:v>
                </c:pt>
                <c:pt idx="62">
                  <c:v>2.218E-14</c:v>
                </c:pt>
                <c:pt idx="63">
                  <c:v>4.0499999999999998E-14</c:v>
                </c:pt>
                <c:pt idx="64">
                  <c:v>2.804E-14</c:v>
                </c:pt>
                <c:pt idx="65">
                  <c:v>2.0850000000000001E-14</c:v>
                </c:pt>
                <c:pt idx="66">
                  <c:v>1.7220000000000001E-14</c:v>
                </c:pt>
                <c:pt idx="67">
                  <c:v>1.8019999999999999E-14</c:v>
                </c:pt>
                <c:pt idx="68">
                  <c:v>2.811E-14</c:v>
                </c:pt>
                <c:pt idx="69">
                  <c:v>5.3259999999999998E-14</c:v>
                </c:pt>
                <c:pt idx="70">
                  <c:v>4.9400000000000003E-14</c:v>
                </c:pt>
                <c:pt idx="71">
                  <c:v>4.0170000000000001E-14</c:v>
                </c:pt>
                <c:pt idx="72">
                  <c:v>3.6939999999999998E-14</c:v>
                </c:pt>
                <c:pt idx="73">
                  <c:v>3.7790000000000002E-14</c:v>
                </c:pt>
                <c:pt idx="74">
                  <c:v>3.5380000000000003E-14</c:v>
                </c:pt>
                <c:pt idx="75">
                  <c:v>3.808E-14</c:v>
                </c:pt>
                <c:pt idx="76">
                  <c:v>2.7110000000000001E-14</c:v>
                </c:pt>
                <c:pt idx="77">
                  <c:v>2.2750000000000001E-14</c:v>
                </c:pt>
                <c:pt idx="78">
                  <c:v>2.0920000000000001E-14</c:v>
                </c:pt>
                <c:pt idx="79">
                  <c:v>2.8690000000000002E-14</c:v>
                </c:pt>
                <c:pt idx="80">
                  <c:v>2.947E-14</c:v>
                </c:pt>
                <c:pt idx="81">
                  <c:v>3.7620000000000002E-14</c:v>
                </c:pt>
                <c:pt idx="82">
                  <c:v>2.8539999999999998E-14</c:v>
                </c:pt>
                <c:pt idx="83">
                  <c:v>2.645E-14</c:v>
                </c:pt>
                <c:pt idx="84">
                  <c:v>1.6890000000000001E-14</c:v>
                </c:pt>
                <c:pt idx="85">
                  <c:v>1.7450000000000001E-14</c:v>
                </c:pt>
                <c:pt idx="86">
                  <c:v>1.822E-14</c:v>
                </c:pt>
                <c:pt idx="87">
                  <c:v>2.277E-14</c:v>
                </c:pt>
                <c:pt idx="88">
                  <c:v>2.4320000000000001E-14</c:v>
                </c:pt>
                <c:pt idx="89">
                  <c:v>1.686E-14</c:v>
                </c:pt>
                <c:pt idx="90">
                  <c:v>1.386E-14</c:v>
                </c:pt>
                <c:pt idx="91">
                  <c:v>1.4809999999999999E-14</c:v>
                </c:pt>
                <c:pt idx="92">
                  <c:v>1.4780000000000001E-14</c:v>
                </c:pt>
                <c:pt idx="93">
                  <c:v>2.0039999999999999E-14</c:v>
                </c:pt>
                <c:pt idx="94">
                  <c:v>3.3449999999999999E-14</c:v>
                </c:pt>
                <c:pt idx="95">
                  <c:v>2.1040000000000001E-14</c:v>
                </c:pt>
                <c:pt idx="96">
                  <c:v>1.5790000000000001E-14</c:v>
                </c:pt>
                <c:pt idx="97">
                  <c:v>1.177E-14</c:v>
                </c:pt>
                <c:pt idx="98">
                  <c:v>1.529E-14</c:v>
                </c:pt>
                <c:pt idx="99">
                  <c:v>1.4E-14</c:v>
                </c:pt>
                <c:pt idx="100">
                  <c:v>1.243E-14</c:v>
                </c:pt>
                <c:pt idx="101">
                  <c:v>1.165E-14</c:v>
                </c:pt>
                <c:pt idx="102">
                  <c:v>9.1929999999999993E-15</c:v>
                </c:pt>
                <c:pt idx="103">
                  <c:v>9.8480000000000007E-15</c:v>
                </c:pt>
                <c:pt idx="104">
                  <c:v>1.1119999999999999E-14</c:v>
                </c:pt>
                <c:pt idx="105">
                  <c:v>1.198E-14</c:v>
                </c:pt>
                <c:pt idx="106">
                  <c:v>1.6099999999999999E-14</c:v>
                </c:pt>
                <c:pt idx="107">
                  <c:v>1.413E-14</c:v>
                </c:pt>
                <c:pt idx="108">
                  <c:v>1.217E-14</c:v>
                </c:pt>
                <c:pt idx="109">
                  <c:v>9.0529999999999994E-15</c:v>
                </c:pt>
                <c:pt idx="110">
                  <c:v>9.9319999999999997E-15</c:v>
                </c:pt>
                <c:pt idx="111">
                  <c:v>9.8330000000000002E-15</c:v>
                </c:pt>
                <c:pt idx="112">
                  <c:v>1.4330000000000001E-14</c:v>
                </c:pt>
                <c:pt idx="113">
                  <c:v>1.0170000000000001E-14</c:v>
                </c:pt>
                <c:pt idx="114">
                  <c:v>9.8519999999999999E-15</c:v>
                </c:pt>
                <c:pt idx="115">
                  <c:v>1.0170000000000001E-14</c:v>
                </c:pt>
                <c:pt idx="116">
                  <c:v>9.6709999999999996E-15</c:v>
                </c:pt>
                <c:pt idx="117">
                  <c:v>1.013E-14</c:v>
                </c:pt>
                <c:pt idx="118">
                  <c:v>1.026E-14</c:v>
                </c:pt>
                <c:pt idx="119">
                  <c:v>1.143E-14</c:v>
                </c:pt>
                <c:pt idx="120">
                  <c:v>8.4599999999999994E-15</c:v>
                </c:pt>
                <c:pt idx="121">
                  <c:v>6.6409999999999996E-15</c:v>
                </c:pt>
                <c:pt idx="122">
                  <c:v>8.1230000000000005E-15</c:v>
                </c:pt>
                <c:pt idx="123">
                  <c:v>8.3320000000000005E-15</c:v>
                </c:pt>
                <c:pt idx="124">
                  <c:v>9.2449999999999994E-15</c:v>
                </c:pt>
                <c:pt idx="125">
                  <c:v>7.9459999999999993E-15</c:v>
                </c:pt>
                <c:pt idx="126">
                  <c:v>6.1620000000000003E-15</c:v>
                </c:pt>
                <c:pt idx="127">
                  <c:v>6.53E-15</c:v>
                </c:pt>
                <c:pt idx="128">
                  <c:v>8.5559999999999994E-15</c:v>
                </c:pt>
                <c:pt idx="129">
                  <c:v>1.0909999999999999E-14</c:v>
                </c:pt>
                <c:pt idx="130">
                  <c:v>9.4699999999999997E-15</c:v>
                </c:pt>
                <c:pt idx="131">
                  <c:v>8.7670000000000007E-15</c:v>
                </c:pt>
                <c:pt idx="132">
                  <c:v>8.2540000000000004E-15</c:v>
                </c:pt>
                <c:pt idx="133">
                  <c:v>7.916E-15</c:v>
                </c:pt>
                <c:pt idx="134">
                  <c:v>8.0350000000000006E-15</c:v>
                </c:pt>
                <c:pt idx="135">
                  <c:v>1.033E-14</c:v>
                </c:pt>
                <c:pt idx="136">
                  <c:v>8.7420000000000005E-15</c:v>
                </c:pt>
                <c:pt idx="137">
                  <c:v>6.7499999999999996E-15</c:v>
                </c:pt>
                <c:pt idx="138">
                  <c:v>5.2759999999999997E-15</c:v>
                </c:pt>
                <c:pt idx="139">
                  <c:v>5.9230000000000002E-15</c:v>
                </c:pt>
                <c:pt idx="140">
                  <c:v>6.5340000000000001E-15</c:v>
                </c:pt>
                <c:pt idx="141">
                  <c:v>7.0359999999999999E-15</c:v>
                </c:pt>
                <c:pt idx="142">
                  <c:v>7.3419999999999998E-15</c:v>
                </c:pt>
                <c:pt idx="143">
                  <c:v>6.7849999999999996E-15</c:v>
                </c:pt>
                <c:pt idx="144">
                  <c:v>6.3720000000000002E-15</c:v>
                </c:pt>
                <c:pt idx="145">
                  <c:v>7.4909999999999996E-15</c:v>
                </c:pt>
                <c:pt idx="146">
                  <c:v>8.3950000000000001E-15</c:v>
                </c:pt>
                <c:pt idx="147">
                  <c:v>7.6909999999999997E-15</c:v>
                </c:pt>
                <c:pt idx="148">
                  <c:v>5.8740000000000004E-15</c:v>
                </c:pt>
                <c:pt idx="149">
                  <c:v>7.2860000000000005E-15</c:v>
                </c:pt>
                <c:pt idx="150">
                  <c:v>4.5609999999999998E-15</c:v>
                </c:pt>
                <c:pt idx="151">
                  <c:v>4.3869999999999997E-15</c:v>
                </c:pt>
                <c:pt idx="152">
                  <c:v>5.2279999999999998E-15</c:v>
                </c:pt>
                <c:pt idx="153">
                  <c:v>7.2479999999999994E-15</c:v>
                </c:pt>
                <c:pt idx="154">
                  <c:v>6.8170000000000001E-15</c:v>
                </c:pt>
                <c:pt idx="155">
                  <c:v>5.5650000000000003E-15</c:v>
                </c:pt>
                <c:pt idx="156">
                  <c:v>6.0840000000000003E-15</c:v>
                </c:pt>
                <c:pt idx="157">
                  <c:v>5.3820000000000003E-15</c:v>
                </c:pt>
                <c:pt idx="158">
                  <c:v>5.9100000000000002E-15</c:v>
                </c:pt>
                <c:pt idx="159">
                  <c:v>6.9160000000000004E-15</c:v>
                </c:pt>
                <c:pt idx="160">
                  <c:v>6.674E-15</c:v>
                </c:pt>
                <c:pt idx="161">
                  <c:v>5.4090000000000001E-15</c:v>
                </c:pt>
                <c:pt idx="162">
                  <c:v>4.6290000000000001E-15</c:v>
                </c:pt>
                <c:pt idx="163">
                  <c:v>4.577E-15</c:v>
                </c:pt>
                <c:pt idx="164">
                  <c:v>5.4549999999999997E-15</c:v>
                </c:pt>
                <c:pt idx="165">
                  <c:v>6.8130000000000001E-15</c:v>
                </c:pt>
                <c:pt idx="166">
                  <c:v>7.6260000000000005E-15</c:v>
                </c:pt>
                <c:pt idx="167">
                  <c:v>6.3640000000000001E-15</c:v>
                </c:pt>
                <c:pt idx="168">
                  <c:v>6.2389999999999998E-15</c:v>
                </c:pt>
                <c:pt idx="169">
                  <c:v>6.7590000000000004E-15</c:v>
                </c:pt>
                <c:pt idx="170">
                  <c:v>6.7590000000000004E-15</c:v>
                </c:pt>
                <c:pt idx="171">
                  <c:v>1.034E-14</c:v>
                </c:pt>
                <c:pt idx="172">
                  <c:v>8.5400000000000007E-15</c:v>
                </c:pt>
                <c:pt idx="173">
                  <c:v>8.1230000000000005E-15</c:v>
                </c:pt>
                <c:pt idx="174">
                  <c:v>7.3009999999999993E-15</c:v>
                </c:pt>
                <c:pt idx="175">
                  <c:v>6.7420000000000003E-15</c:v>
                </c:pt>
                <c:pt idx="176">
                  <c:v>7.4729999999999997E-15</c:v>
                </c:pt>
                <c:pt idx="177">
                  <c:v>8.7399999999999992E-15</c:v>
                </c:pt>
                <c:pt idx="178">
                  <c:v>8.6270000000000008E-15</c:v>
                </c:pt>
                <c:pt idx="179">
                  <c:v>7.3079999999999996E-15</c:v>
                </c:pt>
                <c:pt idx="180">
                  <c:v>6.5799999999999996E-15</c:v>
                </c:pt>
                <c:pt idx="181">
                  <c:v>9.2259999999999996E-15</c:v>
                </c:pt>
                <c:pt idx="182">
                  <c:v>7.9359999999999996E-15</c:v>
                </c:pt>
                <c:pt idx="183">
                  <c:v>1.632E-14</c:v>
                </c:pt>
                <c:pt idx="184">
                  <c:v>1.5629999999999999E-14</c:v>
                </c:pt>
                <c:pt idx="185">
                  <c:v>1.1929999999999999E-14</c:v>
                </c:pt>
                <c:pt idx="186">
                  <c:v>9.3219999999999996E-15</c:v>
                </c:pt>
                <c:pt idx="187">
                  <c:v>1.04E-14</c:v>
                </c:pt>
                <c:pt idx="188">
                  <c:v>1.246E-14</c:v>
                </c:pt>
                <c:pt idx="189">
                  <c:v>2.3200000000000001E-14</c:v>
                </c:pt>
                <c:pt idx="190">
                  <c:v>2.614E-14</c:v>
                </c:pt>
                <c:pt idx="191">
                  <c:v>2.0669999999999999E-14</c:v>
                </c:pt>
                <c:pt idx="192">
                  <c:v>1.5489999999999999E-14</c:v>
                </c:pt>
                <c:pt idx="193">
                  <c:v>1.369E-14</c:v>
                </c:pt>
                <c:pt idx="194">
                  <c:v>1.5200000000000001E-14</c:v>
                </c:pt>
                <c:pt idx="195">
                  <c:v>1.5320000000000001E-14</c:v>
                </c:pt>
                <c:pt idx="196">
                  <c:v>1.4900000000000002E-14</c:v>
                </c:pt>
                <c:pt idx="197">
                  <c:v>1.4730000000000001E-14</c:v>
                </c:pt>
                <c:pt idx="198">
                  <c:v>1.5279999999999999E-14</c:v>
                </c:pt>
                <c:pt idx="199">
                  <c:v>1.367E-14</c:v>
                </c:pt>
                <c:pt idx="200">
                  <c:v>1.491E-14</c:v>
                </c:pt>
                <c:pt idx="201">
                  <c:v>2.2619999999999999E-14</c:v>
                </c:pt>
                <c:pt idx="202">
                  <c:v>1.9400000000000001E-14</c:v>
                </c:pt>
                <c:pt idx="203">
                  <c:v>1.4730000000000001E-14</c:v>
                </c:pt>
                <c:pt idx="204">
                  <c:v>1.157E-14</c:v>
                </c:pt>
                <c:pt idx="205">
                  <c:v>1.1610000000000001E-14</c:v>
                </c:pt>
                <c:pt idx="206">
                  <c:v>1.7050000000000001E-14</c:v>
                </c:pt>
                <c:pt idx="207">
                  <c:v>1.599E-14</c:v>
                </c:pt>
                <c:pt idx="208">
                  <c:v>2.3E-14</c:v>
                </c:pt>
                <c:pt idx="209">
                  <c:v>1.8119999999999999E-14</c:v>
                </c:pt>
                <c:pt idx="210">
                  <c:v>1.0790000000000001E-14</c:v>
                </c:pt>
                <c:pt idx="211">
                  <c:v>1.063E-14</c:v>
                </c:pt>
                <c:pt idx="212">
                  <c:v>1.335E-14</c:v>
                </c:pt>
                <c:pt idx="213">
                  <c:v>1.578E-14</c:v>
                </c:pt>
                <c:pt idx="214">
                  <c:v>2.1329999999999999E-14</c:v>
                </c:pt>
                <c:pt idx="215">
                  <c:v>2.185E-14</c:v>
                </c:pt>
                <c:pt idx="216">
                  <c:v>2.0839999999999999E-14</c:v>
                </c:pt>
                <c:pt idx="217">
                  <c:v>2.035E-14</c:v>
                </c:pt>
                <c:pt idx="218">
                  <c:v>2.307E-14</c:v>
                </c:pt>
                <c:pt idx="219">
                  <c:v>2.307E-14</c:v>
                </c:pt>
                <c:pt idx="220">
                  <c:v>1.8810000000000001E-14</c:v>
                </c:pt>
                <c:pt idx="221">
                  <c:v>1.3899999999999999E-14</c:v>
                </c:pt>
                <c:pt idx="222">
                  <c:v>1.3499999999999999E-14</c:v>
                </c:pt>
                <c:pt idx="223">
                  <c:v>1.6260000000000002E-14</c:v>
                </c:pt>
                <c:pt idx="224">
                  <c:v>1.7109999999999999E-14</c:v>
                </c:pt>
                <c:pt idx="225">
                  <c:v>2.5240000000000002E-14</c:v>
                </c:pt>
                <c:pt idx="226">
                  <c:v>2.2540000000000001E-14</c:v>
                </c:pt>
                <c:pt idx="227">
                  <c:v>2.5969999999999999E-14</c:v>
                </c:pt>
                <c:pt idx="228">
                  <c:v>1.815E-14</c:v>
                </c:pt>
                <c:pt idx="229">
                  <c:v>2.0529999999999999E-14</c:v>
                </c:pt>
                <c:pt idx="230">
                  <c:v>1.9709999999999999E-14</c:v>
                </c:pt>
                <c:pt idx="231">
                  <c:v>1.8559999999999999E-14</c:v>
                </c:pt>
                <c:pt idx="232">
                  <c:v>1.5299999999999999E-14</c:v>
                </c:pt>
                <c:pt idx="233">
                  <c:v>1.293E-14</c:v>
                </c:pt>
                <c:pt idx="234">
                  <c:v>1.0099999999999999E-14</c:v>
                </c:pt>
                <c:pt idx="235">
                  <c:v>1.0380000000000001E-14</c:v>
                </c:pt>
                <c:pt idx="236">
                  <c:v>9.939E-15</c:v>
                </c:pt>
                <c:pt idx="237">
                  <c:v>1.6540000000000001E-14</c:v>
                </c:pt>
                <c:pt idx="238">
                  <c:v>1.618E-14</c:v>
                </c:pt>
                <c:pt idx="239">
                  <c:v>1.4050000000000001E-14</c:v>
                </c:pt>
                <c:pt idx="240">
                  <c:v>1.401E-14</c:v>
                </c:pt>
                <c:pt idx="241">
                  <c:v>1.083E-14</c:v>
                </c:pt>
                <c:pt idx="242">
                  <c:v>1.087E-14</c:v>
                </c:pt>
                <c:pt idx="243">
                  <c:v>9.4709999999999995E-15</c:v>
                </c:pt>
                <c:pt idx="244">
                  <c:v>1.218E-14</c:v>
                </c:pt>
                <c:pt idx="245">
                  <c:v>8.3039999999999993E-15</c:v>
                </c:pt>
                <c:pt idx="246">
                  <c:v>6.5749999999999998E-15</c:v>
                </c:pt>
                <c:pt idx="247">
                  <c:v>5.8519999999999996E-15</c:v>
                </c:pt>
                <c:pt idx="248">
                  <c:v>1.1869999999999999E-14</c:v>
                </c:pt>
                <c:pt idx="249">
                  <c:v>1.135E-14</c:v>
                </c:pt>
                <c:pt idx="250">
                  <c:v>1.013E-14</c:v>
                </c:pt>
                <c:pt idx="251">
                  <c:v>7.4459999999999999E-15</c:v>
                </c:pt>
                <c:pt idx="252">
                  <c:v>7.5189999999999993E-15</c:v>
                </c:pt>
                <c:pt idx="253">
                  <c:v>8.7469999999999995E-15</c:v>
                </c:pt>
                <c:pt idx="254">
                  <c:v>1.066E-14</c:v>
                </c:pt>
                <c:pt idx="255">
                  <c:v>1.07E-14</c:v>
                </c:pt>
                <c:pt idx="256">
                  <c:v>8.0170000000000007E-15</c:v>
                </c:pt>
                <c:pt idx="257">
                  <c:v>6.8950000000000002E-15</c:v>
                </c:pt>
                <c:pt idx="258">
                  <c:v>6.3110000000000002E-15</c:v>
                </c:pt>
                <c:pt idx="259">
                  <c:v>5.8989999999999998E-15</c:v>
                </c:pt>
                <c:pt idx="260">
                  <c:v>9.773E-15</c:v>
                </c:pt>
                <c:pt idx="261">
                  <c:v>9.773E-15</c:v>
                </c:pt>
                <c:pt idx="262">
                  <c:v>7.7719999999999993E-15</c:v>
                </c:pt>
                <c:pt idx="263">
                  <c:v>7.3599999999999997E-15</c:v>
                </c:pt>
                <c:pt idx="264">
                  <c:v>6.8990000000000003E-15</c:v>
                </c:pt>
                <c:pt idx="265">
                  <c:v>5.51E-15</c:v>
                </c:pt>
                <c:pt idx="266">
                  <c:v>6.3280000000000003E-15</c:v>
                </c:pt>
                <c:pt idx="267">
                  <c:v>6.8820000000000002E-15</c:v>
                </c:pt>
                <c:pt idx="268">
                  <c:v>6.5479999999999999E-15</c:v>
                </c:pt>
                <c:pt idx="269">
                  <c:v>8.2669999999999996E-15</c:v>
                </c:pt>
                <c:pt idx="270">
                  <c:v>4.6810000000000001E-15</c:v>
                </c:pt>
                <c:pt idx="271">
                  <c:v>5.0070000000000003E-15</c:v>
                </c:pt>
                <c:pt idx="272">
                  <c:v>5.5199999999999998E-15</c:v>
                </c:pt>
                <c:pt idx="273">
                  <c:v>7.4839999999999993E-15</c:v>
                </c:pt>
                <c:pt idx="274">
                  <c:v>7.2440000000000002E-15</c:v>
                </c:pt>
                <c:pt idx="275">
                  <c:v>6.8030000000000003E-15</c:v>
                </c:pt>
                <c:pt idx="276">
                  <c:v>5.9029999999999999E-15</c:v>
                </c:pt>
                <c:pt idx="277">
                  <c:v>7.1100000000000008E-15</c:v>
                </c:pt>
                <c:pt idx="278">
                  <c:v>8.4959999999999992E-15</c:v>
                </c:pt>
                <c:pt idx="279">
                  <c:v>7.5449999999999993E-15</c:v>
                </c:pt>
                <c:pt idx="280">
                  <c:v>7.9259999999999998E-15</c:v>
                </c:pt>
                <c:pt idx="281">
                  <c:v>5.5260000000000003E-15</c:v>
                </c:pt>
                <c:pt idx="282">
                  <c:v>5.1130000000000001E-15</c:v>
                </c:pt>
                <c:pt idx="283">
                  <c:v>4.9359999999999997E-15</c:v>
                </c:pt>
                <c:pt idx="284">
                  <c:v>8.3369999999999996E-15</c:v>
                </c:pt>
                <c:pt idx="285">
                  <c:v>7.6929999999999994E-15</c:v>
                </c:pt>
                <c:pt idx="286">
                  <c:v>7.04E-15</c:v>
                </c:pt>
                <c:pt idx="287">
                  <c:v>6.4739999999999999E-15</c:v>
                </c:pt>
                <c:pt idx="288">
                  <c:v>5.5939999999999998E-15</c:v>
                </c:pt>
                <c:pt idx="289">
                  <c:v>6.0280000000000001E-15</c:v>
                </c:pt>
                <c:pt idx="290">
                  <c:v>6.5799999999999996E-15</c:v>
                </c:pt>
                <c:pt idx="291">
                  <c:v>7.1460000000000005E-15</c:v>
                </c:pt>
                <c:pt idx="292">
                  <c:v>6.848E-15</c:v>
                </c:pt>
                <c:pt idx="293">
                  <c:v>5.9800000000000001E-15</c:v>
                </c:pt>
                <c:pt idx="294">
                  <c:v>4.8940000000000002E-15</c:v>
                </c:pt>
                <c:pt idx="295">
                  <c:v>4.8240000000000003E-15</c:v>
                </c:pt>
                <c:pt idx="296">
                  <c:v>7.4989999999999998E-15</c:v>
                </c:pt>
                <c:pt idx="297" formatCode="General">
                  <c:v>4.7242870502324645E-15</c:v>
                </c:pt>
                <c:pt idx="298" formatCode="General">
                  <c:v>5.2021986267736365E-15</c:v>
                </c:pt>
                <c:pt idx="299" formatCode="General">
                  <c:v>5.4958187780705595E-15</c:v>
                </c:pt>
                <c:pt idx="300" formatCode="General">
                  <c:v>4.9370326334568768E-15</c:v>
                </c:pt>
                <c:pt idx="301" formatCode="General">
                  <c:v>4.5323132867806782E-15</c:v>
                </c:pt>
                <c:pt idx="302" formatCode="General">
                  <c:v>5.6596843723230057E-15</c:v>
                </c:pt>
                <c:pt idx="303" formatCode="General">
                  <c:v>6.5690411659850567E-15</c:v>
                </c:pt>
                <c:pt idx="304" formatCode="General">
                  <c:v>5.8262660655168954E-15</c:v>
                </c:pt>
                <c:pt idx="305" formatCode="General">
                  <c:v>3.9822852382865148E-15</c:v>
                </c:pt>
                <c:pt idx="306" formatCode="General">
                  <c:v>5.3697521347500208E-15</c:v>
                </c:pt>
                <c:pt idx="307" formatCode="General">
                  <c:v>2.6293277172462287E-15</c:v>
                </c:pt>
                <c:pt idx="308" formatCode="General">
                  <c:v>2.4373924218695099E-15</c:v>
                </c:pt>
                <c:pt idx="309" formatCode="General">
                  <c:v>3.2625532719208348E-15</c:v>
                </c:pt>
                <c:pt idx="310" formatCode="General">
                  <c:v>5.2572671920453507E-15</c:v>
                </c:pt>
                <c:pt idx="311" formatCode="General">
                  <c:v>4.8146383432989271E-15</c:v>
                </c:pt>
                <c:pt idx="312" formatCode="General">
                  <c:v>3.553377433394021E-15</c:v>
                </c:pt>
                <c:pt idx="313" formatCode="General">
                  <c:v>4.1797448470645557E-15</c:v>
                </c:pt>
                <c:pt idx="314" formatCode="General">
                  <c:v>3.4801188826976192E-15</c:v>
                </c:pt>
                <c:pt idx="315" formatCode="General">
                  <c:v>4.0101415593472095E-15</c:v>
                </c:pt>
                <c:pt idx="316" formatCode="General">
                  <c:v>5.0173097702306191E-15</c:v>
                </c:pt>
                <c:pt idx="317" formatCode="General">
                  <c:v>4.7793341465742709E-15</c:v>
                </c:pt>
                <c:pt idx="318" formatCode="General">
                  <c:v>3.5169367630513232E-15</c:v>
                </c:pt>
                <c:pt idx="319" formatCode="General">
                  <c:v>2.7381970724934118E-15</c:v>
                </c:pt>
                <c:pt idx="320" formatCode="General">
                  <c:v>2.6878336624850186E-15</c:v>
                </c:pt>
                <c:pt idx="321" formatCode="General">
                  <c:v>3.5680670386553583E-15</c:v>
                </c:pt>
                <c:pt idx="322" formatCode="General">
                  <c:v>4.9268086292737592E-15</c:v>
                </c:pt>
                <c:pt idx="323" formatCode="General">
                  <c:v>5.7420723798646845E-15</c:v>
                </c:pt>
                <c:pt idx="324" formatCode="General">
                  <c:v>4.484261814736958E-15</c:v>
                </c:pt>
                <c:pt idx="325" formatCode="General">
                  <c:v>4.3621994817139706E-15</c:v>
                </c:pt>
                <c:pt idx="326" formatCode="General">
                  <c:v>4.8824879711278476E-15</c:v>
                </c:pt>
                <c:pt idx="327" formatCode="General">
                  <c:v>4.8847550595994963E-15</c:v>
                </c:pt>
                <c:pt idx="328" formatCode="General">
                  <c:v>8.4667000358629958E-15</c:v>
                </c:pt>
                <c:pt idx="329" formatCode="General">
                  <c:v>6.6722800760225756E-15</c:v>
                </c:pt>
                <c:pt idx="330" formatCode="General">
                  <c:v>6.2596481894841278E-15</c:v>
                </c:pt>
                <c:pt idx="331" formatCode="General">
                  <c:v>5.4367538020460093E-15</c:v>
                </c:pt>
                <c:pt idx="332" formatCode="General">
                  <c:v>4.8793007614617278E-15</c:v>
                </c:pt>
                <c:pt idx="333" formatCode="General">
                  <c:v>5.612697372869291E-15</c:v>
                </c:pt>
                <c:pt idx="334" formatCode="General">
                  <c:v>6.8837928484944582E-15</c:v>
                </c:pt>
                <c:pt idx="335" formatCode="General">
                  <c:v>6.779120358867189E-15</c:v>
                </c:pt>
                <c:pt idx="336" formatCode="General">
                  <c:v>5.4592408807760243E-15</c:v>
                </c:pt>
                <c:pt idx="337" formatCode="General">
                  <c:v>4.7317465230367069E-15</c:v>
                </c:pt>
                <c:pt idx="338" formatCode="General">
                  <c:v>7.3736032921340083E-15</c:v>
                </c:pt>
                <c:pt idx="339" formatCode="General">
                  <c:v>6.086314029319337E-15</c:v>
                </c:pt>
                <c:pt idx="340" formatCode="General">
                  <c:v>1.4467159718307582E-14</c:v>
                </c:pt>
                <c:pt idx="341" formatCode="General">
                  <c:v>1.3781948511278939E-14</c:v>
                </c:pt>
                <c:pt idx="342" formatCode="General">
                  <c:v>1.0090766585813271E-14</c:v>
                </c:pt>
                <c:pt idx="343" formatCode="General">
                  <c:v>7.4849543514071033E-15</c:v>
                </c:pt>
                <c:pt idx="344" formatCode="General">
                  <c:v>8.5660738709197519E-15</c:v>
                </c:pt>
                <c:pt idx="345" formatCode="General">
                  <c:v>1.063052308996648E-14</c:v>
                </c:pt>
                <c:pt idx="346" formatCode="General">
                  <c:v>2.1369598709211744E-14</c:v>
                </c:pt>
                <c:pt idx="347" formatCode="General">
                  <c:v>2.4309368959765506E-14</c:v>
                </c:pt>
                <c:pt idx="348" formatCode="General">
                  <c:v>1.8843992560359133E-14</c:v>
                </c:pt>
                <c:pt idx="349" formatCode="General">
                  <c:v>1.3676408785696066E-14</c:v>
                </c:pt>
                <c:pt idx="350" formatCode="General">
                  <c:v>1.1876555510769239E-14</c:v>
                </c:pt>
                <c:pt idx="351" formatCode="General">
                  <c:v>1.3378967500916754E-14</c:v>
                </c:pt>
                <c:pt idx="352" formatCode="General">
                  <c:v>1.3500162988298362E-14</c:v>
                </c:pt>
                <c:pt idx="353" formatCode="General">
                  <c:v>1.3086511144288413E-14</c:v>
                </c:pt>
                <c:pt idx="354" formatCode="General">
                  <c:v>1.2921627298045566E-14</c:v>
                </c:pt>
                <c:pt idx="355" formatCode="General">
                  <c:v>1.3470733637700564E-14</c:v>
                </c:pt>
                <c:pt idx="356" formatCode="General">
                  <c:v>1.1864550067267104E-14</c:v>
                </c:pt>
                <c:pt idx="357" formatCode="General">
                  <c:v>1.3103767072566576E-14</c:v>
                </c:pt>
                <c:pt idx="358" formatCode="General">
                  <c:v>2.0810591535619237E-14</c:v>
                </c:pt>
                <c:pt idx="359" formatCode="General">
                  <c:v>1.7593275287503072E-14</c:v>
                </c:pt>
                <c:pt idx="360" formatCode="General">
                  <c:v>1.2935252841010723E-14</c:v>
                </c:pt>
                <c:pt idx="361" formatCode="General">
                  <c:v>9.7758483705700261E-15</c:v>
                </c:pt>
                <c:pt idx="362" formatCode="General">
                  <c:v>9.8151931147575226E-15</c:v>
                </c:pt>
                <c:pt idx="363" formatCode="General">
                  <c:v>1.5248622935702993E-14</c:v>
                </c:pt>
                <c:pt idx="364" formatCode="General">
                  <c:v>1.4206655524191577E-14</c:v>
                </c:pt>
                <c:pt idx="365" formatCode="General">
                  <c:v>2.1213294594331377E-14</c:v>
                </c:pt>
                <c:pt idx="366" formatCode="General">
                  <c:v>1.6334441603119724E-14</c:v>
                </c:pt>
                <c:pt idx="367" formatCode="General">
                  <c:v>9.0054115535800088E-15</c:v>
                </c:pt>
                <c:pt idx="368" formatCode="General">
                  <c:v>8.8447786279985443E-15</c:v>
                </c:pt>
                <c:pt idx="369" formatCode="General">
                  <c:v>1.1563924211254499E-14</c:v>
                </c:pt>
                <c:pt idx="370" formatCode="General">
                  <c:v>1.4001106437088579E-14</c:v>
                </c:pt>
                <c:pt idx="371" formatCode="General">
                  <c:v>1.9553869071524018E-14</c:v>
                </c:pt>
                <c:pt idx="372" formatCode="General">
                  <c:v>2.0076600950576751E-14</c:v>
                </c:pt>
                <c:pt idx="373" formatCode="General">
                  <c:v>1.9067118340952277E-14</c:v>
                </c:pt>
                <c:pt idx="374" formatCode="General">
                  <c:v>1.8576046658061592E-14</c:v>
                </c:pt>
                <c:pt idx="375" formatCode="General">
                  <c:v>2.1298646509015518E-14</c:v>
                </c:pt>
                <c:pt idx="376" formatCode="General">
                  <c:v>2.130598092549898E-14</c:v>
                </c:pt>
                <c:pt idx="377" formatCode="General">
                  <c:v>1.7074641632673679E-14</c:v>
                </c:pt>
                <c:pt idx="378" formatCode="General">
                  <c:v>1.2156728582571113E-14</c:v>
                </c:pt>
                <c:pt idx="379" formatCode="General">
                  <c:v>1.1748974112180818E-14</c:v>
                </c:pt>
                <c:pt idx="380" formatCode="General">
                  <c:v>1.4502248365319536E-14</c:v>
                </c:pt>
                <c:pt idx="381" formatCode="General">
                  <c:v>1.5353477196315777E-14</c:v>
                </c:pt>
                <c:pt idx="382" formatCode="General">
                  <c:v>2.3487461619181407E-14</c:v>
                </c:pt>
                <c:pt idx="383" formatCode="General">
                  <c:v>2.081749475052064E-14</c:v>
                </c:pt>
                <c:pt idx="384" formatCode="General">
                  <c:v>2.4235859793078484E-14</c:v>
                </c:pt>
                <c:pt idx="385" formatCode="General">
                  <c:v>1.6410514971036024E-14</c:v>
                </c:pt>
                <c:pt idx="386" formatCode="General">
                  <c:v>1.8781547442645488E-14</c:v>
                </c:pt>
                <c:pt idx="387" formatCode="General">
                  <c:v>1.796228295929583E-14</c:v>
                </c:pt>
                <c:pt idx="388" formatCode="General">
                  <c:v>1.6811489932554043E-14</c:v>
                </c:pt>
                <c:pt idx="389" formatCode="General">
                  <c:v>1.3559881054115379E-14</c:v>
                </c:pt>
                <c:pt idx="390" formatCode="General">
                  <c:v>1.1183775628347232E-14</c:v>
                </c:pt>
                <c:pt idx="391" formatCode="General">
                  <c:v>1.2062996278026183E-14</c:v>
                </c:pt>
                <c:pt idx="392" formatCode="General">
                  <c:v>1.1303544471950865E-14</c:v>
                </c:pt>
                <c:pt idx="393" formatCode="General">
                  <c:v>1.4984955046010963E-14</c:v>
                </c:pt>
                <c:pt idx="394" formatCode="General">
                  <c:v>1.8694010428320742E-14</c:v>
                </c:pt>
                <c:pt idx="395" formatCode="General">
                  <c:v>2.2604087762224448E-14</c:v>
                </c:pt>
                <c:pt idx="396" formatCode="General">
                  <c:v>1.701171656873189E-14</c:v>
                </c:pt>
                <c:pt idx="397" formatCode="General">
                  <c:v>1.5958275390688901E-14</c:v>
                </c:pt>
                <c:pt idx="398" formatCode="General">
                  <c:v>9.5981968276667729E-15</c:v>
                </c:pt>
                <c:pt idx="399" formatCode="General">
                  <c:v>9.905871754659193E-15</c:v>
                </c:pt>
                <c:pt idx="400" formatCode="General">
                  <c:v>9.5996234554789779E-15</c:v>
                </c:pt>
                <c:pt idx="401" formatCode="General">
                  <c:v>1.3236714854968603E-14</c:v>
                </c:pt>
                <c:pt idx="402" formatCode="General">
                  <c:v>1.2078506657699244E-14</c:v>
                </c:pt>
                <c:pt idx="403" formatCode="General">
                  <c:v>7.4881220055215407E-15</c:v>
                </c:pt>
                <c:pt idx="404" formatCode="General">
                  <c:v>5.634405890165256E-15</c:v>
                </c:pt>
                <c:pt idx="405" formatCode="General">
                  <c:v>9.1276335653294699E-15</c:v>
                </c:pt>
                <c:pt idx="406" formatCode="General">
                  <c:v>8.8657562583084722E-15</c:v>
                </c:pt>
                <c:pt idx="407" formatCode="General">
                  <c:v>1.0896115018750468E-14</c:v>
                </c:pt>
                <c:pt idx="408" formatCode="General">
                  <c:v>1.6267615020421675E-14</c:v>
                </c:pt>
                <c:pt idx="409" formatCode="General">
                  <c:v>1.0112841989710215E-14</c:v>
                </c:pt>
                <c:pt idx="410" formatCode="General">
                  <c:v>8.1172013702309232E-15</c:v>
                </c:pt>
                <c:pt idx="411" formatCode="General">
                  <c:v>7.0792942536878316E-15</c:v>
                </c:pt>
                <c:pt idx="412" formatCode="General">
                  <c:v>8.8721938877986446E-15</c:v>
                </c:pt>
                <c:pt idx="413" formatCode="General">
                  <c:v>6.8883129271278351E-15</c:v>
                </c:pt>
                <c:pt idx="414" formatCode="General">
                  <c:v>5.5464617235537966E-15</c:v>
                </c:pt>
                <c:pt idx="415" formatCode="General">
                  <c:v>4.8676647158053203E-15</c:v>
                </c:pt>
                <c:pt idx="416" formatCode="General">
                  <c:v>3.4427070153603351E-15</c:v>
                </c:pt>
                <c:pt idx="417" formatCode="General">
                  <c:v>5.7143540548790948E-15</c:v>
                </c:pt>
                <c:pt idx="418" formatCode="General">
                  <c:v>6.3651878013333422E-15</c:v>
                </c:pt>
                <c:pt idx="419" formatCode="General">
                  <c:v>5.8076096554311588E-15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3-440A-89D5-21109F4ACD2B}"/>
            </c:ext>
          </c:extLst>
        </c:ser>
        <c:ser>
          <c:idx val="1"/>
          <c:order val="1"/>
          <c:tx>
            <c:strRef>
              <c:f>density!$C$1</c:f>
              <c:strCache>
                <c:ptCount val="1"/>
                <c:pt idx="0">
                  <c:v>Forecast(Density, g/cm-3)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density!$A$2:$A$421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density!$C$2:$C$421</c:f>
              <c:numCache>
                <c:formatCode>General</c:formatCode>
                <c:ptCount val="420"/>
                <c:pt idx="296" formatCode="0.00E+00">
                  <c:v>7.4989999999999998E-15</c:v>
                </c:pt>
                <c:pt idx="297" formatCode="0.00E+00">
                  <c:v>4.7242870502324645E-15</c:v>
                </c:pt>
                <c:pt idx="298" formatCode="0.00E+00">
                  <c:v>5.2021986267736365E-15</c:v>
                </c:pt>
                <c:pt idx="299" formatCode="0.00E+00">
                  <c:v>5.4958187780705595E-15</c:v>
                </c:pt>
                <c:pt idx="300" formatCode="0.00E+00">
                  <c:v>4.9370326334568768E-15</c:v>
                </c:pt>
                <c:pt idx="301" formatCode="0.00E+00">
                  <c:v>4.5323132867806782E-15</c:v>
                </c:pt>
                <c:pt idx="302" formatCode="0.00E+00">
                  <c:v>5.6596843723230057E-15</c:v>
                </c:pt>
                <c:pt idx="303" formatCode="0.00E+00">
                  <c:v>6.5690411659850567E-15</c:v>
                </c:pt>
                <c:pt idx="304" formatCode="0.00E+00">
                  <c:v>5.8262660655168954E-15</c:v>
                </c:pt>
                <c:pt idx="305" formatCode="0.00E+00">
                  <c:v>3.9822852382865148E-15</c:v>
                </c:pt>
                <c:pt idx="306" formatCode="0.00E+00">
                  <c:v>5.3697521347500208E-15</c:v>
                </c:pt>
                <c:pt idx="307" formatCode="0.00E+00">
                  <c:v>2.6293277172462287E-15</c:v>
                </c:pt>
                <c:pt idx="308" formatCode="0.00E+00">
                  <c:v>2.4373924218695099E-15</c:v>
                </c:pt>
                <c:pt idx="309" formatCode="0.00E+00">
                  <c:v>3.2625532719208348E-15</c:v>
                </c:pt>
                <c:pt idx="310" formatCode="0.00E+00">
                  <c:v>5.2572671920453507E-15</c:v>
                </c:pt>
                <c:pt idx="311" formatCode="0.00E+00">
                  <c:v>4.8146383432989271E-15</c:v>
                </c:pt>
                <c:pt idx="312" formatCode="0.00E+00">
                  <c:v>3.553377433394021E-15</c:v>
                </c:pt>
                <c:pt idx="313" formatCode="0.00E+00">
                  <c:v>4.1797448470645557E-15</c:v>
                </c:pt>
                <c:pt idx="314" formatCode="0.00E+00">
                  <c:v>3.4801188826976192E-15</c:v>
                </c:pt>
                <c:pt idx="315" formatCode="0.00E+00">
                  <c:v>4.0101415593472095E-15</c:v>
                </c:pt>
                <c:pt idx="316" formatCode="0.00E+00">
                  <c:v>5.0173097702306191E-15</c:v>
                </c:pt>
                <c:pt idx="317" formatCode="0.00E+00">
                  <c:v>4.7793341465742709E-15</c:v>
                </c:pt>
                <c:pt idx="318" formatCode="0.00E+00">
                  <c:v>3.5169367630513232E-15</c:v>
                </c:pt>
                <c:pt idx="319" formatCode="0.00E+00">
                  <c:v>2.7381970724934118E-15</c:v>
                </c:pt>
                <c:pt idx="320" formatCode="0.00E+00">
                  <c:v>2.6878336624850186E-15</c:v>
                </c:pt>
                <c:pt idx="321" formatCode="0.00E+00">
                  <c:v>3.5680670386553583E-15</c:v>
                </c:pt>
                <c:pt idx="322" formatCode="0.00E+00">
                  <c:v>4.9268086292737592E-15</c:v>
                </c:pt>
                <c:pt idx="323" formatCode="0.00E+00">
                  <c:v>5.7420723798646845E-15</c:v>
                </c:pt>
                <c:pt idx="324" formatCode="0.00E+00">
                  <c:v>4.484261814736958E-15</c:v>
                </c:pt>
                <c:pt idx="325" formatCode="0.00E+00">
                  <c:v>4.3621994817139706E-15</c:v>
                </c:pt>
                <c:pt idx="326" formatCode="0.00E+00">
                  <c:v>4.8824879711278476E-15</c:v>
                </c:pt>
                <c:pt idx="327" formatCode="0.00E+00">
                  <c:v>4.8847550595994963E-15</c:v>
                </c:pt>
                <c:pt idx="328" formatCode="0.00E+00">
                  <c:v>8.4667000358629958E-15</c:v>
                </c:pt>
                <c:pt idx="329" formatCode="0.00E+00">
                  <c:v>6.6722800760225756E-15</c:v>
                </c:pt>
                <c:pt idx="330" formatCode="0.00E+00">
                  <c:v>6.2596481894841278E-15</c:v>
                </c:pt>
                <c:pt idx="331" formatCode="0.00E+00">
                  <c:v>5.4367538020460093E-15</c:v>
                </c:pt>
                <c:pt idx="332" formatCode="0.00E+00">
                  <c:v>4.8793007614617278E-15</c:v>
                </c:pt>
                <c:pt idx="333" formatCode="0.00E+00">
                  <c:v>5.612697372869291E-15</c:v>
                </c:pt>
                <c:pt idx="334" formatCode="0.00E+00">
                  <c:v>6.8837928484944582E-15</c:v>
                </c:pt>
                <c:pt idx="335" formatCode="0.00E+00">
                  <c:v>6.779120358867189E-15</c:v>
                </c:pt>
                <c:pt idx="336" formatCode="0.00E+00">
                  <c:v>5.4592408807760243E-15</c:v>
                </c:pt>
                <c:pt idx="337" formatCode="0.00E+00">
                  <c:v>4.7317465230367069E-15</c:v>
                </c:pt>
                <c:pt idx="338" formatCode="0.00E+00">
                  <c:v>7.3736032921340083E-15</c:v>
                </c:pt>
                <c:pt idx="339" formatCode="0.00E+00">
                  <c:v>6.086314029319337E-15</c:v>
                </c:pt>
                <c:pt idx="340" formatCode="0.00E+00">
                  <c:v>1.4467159718307582E-14</c:v>
                </c:pt>
                <c:pt idx="341" formatCode="0.00E+00">
                  <c:v>1.3781948511278939E-14</c:v>
                </c:pt>
                <c:pt idx="342" formatCode="0.00E+00">
                  <c:v>1.0090766585813271E-14</c:v>
                </c:pt>
                <c:pt idx="343" formatCode="0.00E+00">
                  <c:v>7.4849543514071033E-15</c:v>
                </c:pt>
                <c:pt idx="344" formatCode="0.00E+00">
                  <c:v>8.5660738709197519E-15</c:v>
                </c:pt>
                <c:pt idx="345" formatCode="0.00E+00">
                  <c:v>1.063052308996648E-14</c:v>
                </c:pt>
                <c:pt idx="346" formatCode="0.00E+00">
                  <c:v>2.1369598709211744E-14</c:v>
                </c:pt>
                <c:pt idx="347" formatCode="0.00E+00">
                  <c:v>2.4309368959765506E-14</c:v>
                </c:pt>
                <c:pt idx="348" formatCode="0.00E+00">
                  <c:v>1.8843992560359133E-14</c:v>
                </c:pt>
                <c:pt idx="349" formatCode="0.00E+00">
                  <c:v>1.3676408785696066E-14</c:v>
                </c:pt>
                <c:pt idx="350" formatCode="0.00E+00">
                  <c:v>1.1876555510769239E-14</c:v>
                </c:pt>
                <c:pt idx="351" formatCode="0.00E+00">
                  <c:v>1.3378967500916754E-14</c:v>
                </c:pt>
                <c:pt idx="352" formatCode="0.00E+00">
                  <c:v>1.3500162988298362E-14</c:v>
                </c:pt>
                <c:pt idx="353" formatCode="0.00E+00">
                  <c:v>1.3086511144288413E-14</c:v>
                </c:pt>
                <c:pt idx="354" formatCode="0.00E+00">
                  <c:v>1.2921627298045566E-14</c:v>
                </c:pt>
                <c:pt idx="355" formatCode="0.00E+00">
                  <c:v>1.3470733637700564E-14</c:v>
                </c:pt>
                <c:pt idx="356" formatCode="0.00E+00">
                  <c:v>1.1864550067267104E-14</c:v>
                </c:pt>
                <c:pt idx="357" formatCode="0.00E+00">
                  <c:v>1.3103767072566576E-14</c:v>
                </c:pt>
                <c:pt idx="358" formatCode="0.00E+00">
                  <c:v>2.0810591535619237E-14</c:v>
                </c:pt>
                <c:pt idx="359" formatCode="0.00E+00">
                  <c:v>1.7593275287503072E-14</c:v>
                </c:pt>
                <c:pt idx="360" formatCode="0.00E+00">
                  <c:v>1.2935252841010723E-14</c:v>
                </c:pt>
                <c:pt idx="361" formatCode="0.00E+00">
                  <c:v>9.7758483705700261E-15</c:v>
                </c:pt>
                <c:pt idx="362" formatCode="0.00E+00">
                  <c:v>9.8151931147575226E-15</c:v>
                </c:pt>
                <c:pt idx="363" formatCode="0.00E+00">
                  <c:v>1.5248622935702993E-14</c:v>
                </c:pt>
                <c:pt idx="364" formatCode="0.00E+00">
                  <c:v>1.4206655524191577E-14</c:v>
                </c:pt>
                <c:pt idx="365" formatCode="0.00E+00">
                  <c:v>2.1213294594331377E-14</c:v>
                </c:pt>
                <c:pt idx="366" formatCode="0.00E+00">
                  <c:v>1.6334441603119724E-14</c:v>
                </c:pt>
                <c:pt idx="367" formatCode="0.00E+00">
                  <c:v>9.0054115535800088E-15</c:v>
                </c:pt>
                <c:pt idx="368" formatCode="0.00E+00">
                  <c:v>8.8447786279985443E-15</c:v>
                </c:pt>
                <c:pt idx="369" formatCode="0.00E+00">
                  <c:v>1.1563924211254499E-14</c:v>
                </c:pt>
                <c:pt idx="370" formatCode="0.00E+00">
                  <c:v>1.4001106437088579E-14</c:v>
                </c:pt>
                <c:pt idx="371" formatCode="0.00E+00">
                  <c:v>1.9553869071524018E-14</c:v>
                </c:pt>
                <c:pt idx="372" formatCode="0.00E+00">
                  <c:v>2.0076600950576751E-14</c:v>
                </c:pt>
                <c:pt idx="373" formatCode="0.00E+00">
                  <c:v>1.9067118340952277E-14</c:v>
                </c:pt>
                <c:pt idx="374" formatCode="0.00E+00">
                  <c:v>1.8576046658061592E-14</c:v>
                </c:pt>
                <c:pt idx="375" formatCode="0.00E+00">
                  <c:v>2.1298646509015518E-14</c:v>
                </c:pt>
                <c:pt idx="376" formatCode="0.00E+00">
                  <c:v>2.130598092549898E-14</c:v>
                </c:pt>
                <c:pt idx="377" formatCode="0.00E+00">
                  <c:v>1.7074641632673679E-14</c:v>
                </c:pt>
                <c:pt idx="378" formatCode="0.00E+00">
                  <c:v>1.2156728582571113E-14</c:v>
                </c:pt>
                <c:pt idx="379" formatCode="0.00E+00">
                  <c:v>1.1748974112180818E-14</c:v>
                </c:pt>
                <c:pt idx="380" formatCode="0.00E+00">
                  <c:v>1.4502248365319536E-14</c:v>
                </c:pt>
                <c:pt idx="381" formatCode="0.00E+00">
                  <c:v>1.5353477196315777E-14</c:v>
                </c:pt>
                <c:pt idx="382" formatCode="0.00E+00">
                  <c:v>2.3487461619181407E-14</c:v>
                </c:pt>
                <c:pt idx="383" formatCode="0.00E+00">
                  <c:v>2.081749475052064E-14</c:v>
                </c:pt>
                <c:pt idx="384" formatCode="0.00E+00">
                  <c:v>2.4235859793078484E-14</c:v>
                </c:pt>
                <c:pt idx="385" formatCode="0.00E+00">
                  <c:v>1.6410514971036024E-14</c:v>
                </c:pt>
                <c:pt idx="386" formatCode="0.00E+00">
                  <c:v>1.8781547442645488E-14</c:v>
                </c:pt>
                <c:pt idx="387" formatCode="0.00E+00">
                  <c:v>1.796228295929583E-14</c:v>
                </c:pt>
                <c:pt idx="388" formatCode="0.00E+00">
                  <c:v>1.6811489932554043E-14</c:v>
                </c:pt>
                <c:pt idx="389" formatCode="0.00E+00">
                  <c:v>1.3559881054115379E-14</c:v>
                </c:pt>
                <c:pt idx="390" formatCode="0.00E+00">
                  <c:v>1.1183775628347232E-14</c:v>
                </c:pt>
                <c:pt idx="391" formatCode="0.00E+00">
                  <c:v>1.2062996278026183E-14</c:v>
                </c:pt>
                <c:pt idx="392" formatCode="0.00E+00">
                  <c:v>1.1303544471950865E-14</c:v>
                </c:pt>
                <c:pt idx="393" formatCode="0.00E+00">
                  <c:v>1.4984955046010963E-14</c:v>
                </c:pt>
                <c:pt idx="394" formatCode="0.00E+00">
                  <c:v>1.8694010428320742E-14</c:v>
                </c:pt>
                <c:pt idx="395" formatCode="0.00E+00">
                  <c:v>2.2604087762224448E-14</c:v>
                </c:pt>
                <c:pt idx="396" formatCode="0.00E+00">
                  <c:v>1.701171656873189E-14</c:v>
                </c:pt>
                <c:pt idx="397" formatCode="0.00E+00">
                  <c:v>1.5958275390688901E-14</c:v>
                </c:pt>
                <c:pt idx="398" formatCode="0.00E+00">
                  <c:v>9.5981968276667729E-15</c:v>
                </c:pt>
                <c:pt idx="399" formatCode="0.00E+00">
                  <c:v>9.905871754659193E-15</c:v>
                </c:pt>
                <c:pt idx="400" formatCode="0.00E+00">
                  <c:v>9.5996234554789779E-15</c:v>
                </c:pt>
                <c:pt idx="401" formatCode="0.00E+00">
                  <c:v>1.3236714854968603E-14</c:v>
                </c:pt>
                <c:pt idx="402" formatCode="0.00E+00">
                  <c:v>1.2078506657699244E-14</c:v>
                </c:pt>
                <c:pt idx="403" formatCode="0.00E+00">
                  <c:v>7.4881220055215407E-15</c:v>
                </c:pt>
                <c:pt idx="404" formatCode="0.00E+00">
                  <c:v>5.634405890165256E-15</c:v>
                </c:pt>
                <c:pt idx="405" formatCode="0.00E+00">
                  <c:v>9.1276335653294699E-15</c:v>
                </c:pt>
                <c:pt idx="406" formatCode="0.00E+00">
                  <c:v>8.8657562583084722E-15</c:v>
                </c:pt>
                <c:pt idx="407" formatCode="0.00E+00">
                  <c:v>1.0896115018750468E-14</c:v>
                </c:pt>
                <c:pt idx="408" formatCode="0.00E+00">
                  <c:v>1.6267615020421675E-14</c:v>
                </c:pt>
                <c:pt idx="409" formatCode="0.00E+00">
                  <c:v>1.0112841989710215E-14</c:v>
                </c:pt>
                <c:pt idx="410" formatCode="0.00E+00">
                  <c:v>8.1172013702309232E-15</c:v>
                </c:pt>
                <c:pt idx="411" formatCode="0.00E+00">
                  <c:v>7.0792942536878316E-15</c:v>
                </c:pt>
                <c:pt idx="412" formatCode="0.00E+00">
                  <c:v>8.8721938877986446E-15</c:v>
                </c:pt>
                <c:pt idx="413" formatCode="0.00E+00">
                  <c:v>6.8883129271278351E-15</c:v>
                </c:pt>
                <c:pt idx="414" formatCode="0.00E+00">
                  <c:v>5.5464617235537966E-15</c:v>
                </c:pt>
                <c:pt idx="415" formatCode="0.00E+00">
                  <c:v>4.8676647158053203E-15</c:v>
                </c:pt>
                <c:pt idx="416" formatCode="0.00E+00">
                  <c:v>3.4427070153603351E-15</c:v>
                </c:pt>
                <c:pt idx="417" formatCode="0.00E+00">
                  <c:v>5.7143540548790948E-15</c:v>
                </c:pt>
                <c:pt idx="418" formatCode="0.00E+00">
                  <c:v>6.3651878013333422E-15</c:v>
                </c:pt>
                <c:pt idx="419" formatCode="0.00E+00">
                  <c:v>5.8076096554311588E-15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3-440A-89D5-21109F4AC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542976"/>
        <c:axId val="4088385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density!$D$1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density!$D$2:$D$421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7.4989999999999998E-15</c:v>
                      </c:pt>
                      <c:pt idx="297" formatCode="0.00E+00">
                        <c:v>-3.4349626383492104E-15</c:v>
                      </c:pt>
                      <c:pt idx="298" formatCode="0.00E+00">
                        <c:v>-3.0225881261560145E-15</c:v>
                      </c:pt>
                      <c:pt idx="299" formatCode="0.00E+00">
                        <c:v>-2.795010793652741E-15</c:v>
                      </c:pt>
                      <c:pt idx="300" formatCode="0.00E+00">
                        <c:v>-3.420341487396787E-15</c:v>
                      </c:pt>
                      <c:pt idx="301" formatCode="0.00E+00">
                        <c:v>-3.8921031264515787E-15</c:v>
                      </c:pt>
                      <c:pt idx="302" formatCode="0.00E+00">
                        <c:v>-2.8322681273639764E-15</c:v>
                      </c:pt>
                      <c:pt idx="303" formatCode="0.00E+00">
                        <c:v>-1.9909373037795892E-15</c:v>
                      </c:pt>
                      <c:pt idx="304" formatCode="0.00E+00">
                        <c:v>-2.8022243869279003E-15</c:v>
                      </c:pt>
                      <c:pt idx="305" formatCode="0.00E+00">
                        <c:v>-4.7151993784829233E-15</c:v>
                      </c:pt>
                      <c:pt idx="306" formatCode="0.00E+00">
                        <c:v>-3.397205037643106E-15</c:v>
                      </c:pt>
                      <c:pt idx="307" formatCode="0.00E+00">
                        <c:v>-6.2075766528114691E-15</c:v>
                      </c:pt>
                      <c:pt idx="308" formatCode="0.00E+00">
                        <c:v>-6.4699300801262854E-15</c:v>
                      </c:pt>
                      <c:pt idx="309" formatCode="0.00E+00">
                        <c:v>-5.7156546303463837E-15</c:v>
                      </c:pt>
                      <c:pt idx="310" formatCode="0.00E+00">
                        <c:v>-3.7922897549866209E-15</c:v>
                      </c:pt>
                      <c:pt idx="311" formatCode="0.00E+00">
                        <c:v>-4.306727711464731E-15</c:v>
                      </c:pt>
                      <c:pt idx="312" formatCode="0.00E+00">
                        <c:v>-5.6402542530128776E-15</c:v>
                      </c:pt>
                      <c:pt idx="313" formatCode="0.00E+00">
                        <c:v>-5.0866054984175403E-15</c:v>
                      </c:pt>
                      <c:pt idx="314" formatCode="0.00E+00">
                        <c:v>-5.8593996954433002E-15</c:v>
                      </c:pt>
                      <c:pt idx="315" formatCode="0.00E+00">
                        <c:v>-5.4029914138283802E-15</c:v>
                      </c:pt>
                      <c:pt idx="316" formatCode="0.00E+00">
                        <c:v>-4.4698803917544124E-15</c:v>
                      </c:pt>
                      <c:pt idx="317" formatCode="0.00E+00">
                        <c:v>-4.7823526719264516E-15</c:v>
                      </c:pt>
                      <c:pt idx="318" formatCode="0.00E+00">
                        <c:v>-6.119682896023698E-15</c:v>
                      </c:pt>
                      <c:pt idx="319" formatCode="0.00E+00">
                        <c:v>-6.9737883698411616E-15</c:v>
                      </c:pt>
                      <c:pt idx="320" formatCode="0.00E+00">
                        <c:v>-7.0999473065162761E-15</c:v>
                      </c:pt>
                      <c:pt idx="321" formatCode="0.00E+00">
                        <c:v>-6.2959360430279545E-15</c:v>
                      </c:pt>
                      <c:pt idx="322" formatCode="0.00E+00">
                        <c:v>-5.0138400353643546E-15</c:v>
                      </c:pt>
                      <c:pt idx="323" formatCode="0.00E+00">
                        <c:v>-4.2756422636453686E-15</c:v>
                      </c:pt>
                      <c:pt idx="324" formatCode="0.00E+00">
                        <c:v>-5.6109361703072971E-15</c:v>
                      </c:pt>
                      <c:pt idx="325" formatCode="0.00E+00">
                        <c:v>-5.8108962150648599E-15</c:v>
                      </c:pt>
                      <c:pt idx="326" formatCode="0.00E+00">
                        <c:v>-5.3689168555894087E-15</c:v>
                      </c:pt>
                      <c:pt idx="327" formatCode="0.00E+00">
                        <c:v>-5.4453674033831302E-15</c:v>
                      </c:pt>
                      <c:pt idx="328" formatCode="0.00E+00">
                        <c:v>-1.9425456975924343E-15</c:v>
                      </c:pt>
                      <c:pt idx="329" formatCode="0.00E+00">
                        <c:v>-3.8164917293738151E-15</c:v>
                      </c:pt>
                      <c:pt idx="330" formatCode="0.00E+00">
                        <c:v>-4.3090496955717137E-15</c:v>
                      </c:pt>
                      <c:pt idx="331" formatCode="0.00E+00">
                        <c:v>-5.2122674152249802E-15</c:v>
                      </c:pt>
                      <c:pt idx="332" formatCode="0.00E+00">
                        <c:v>-5.8504383235906597E-15</c:v>
                      </c:pt>
                      <c:pt idx="333" formatCode="0.00E+00">
                        <c:v>-5.1981514362915444E-15</c:v>
                      </c:pt>
                      <c:pt idx="334" formatCode="0.00E+00">
                        <c:v>-4.0085548991813777E-15</c:v>
                      </c:pt>
                      <c:pt idx="335" formatCode="0.00E+00">
                        <c:v>-4.1951129366895262E-15</c:v>
                      </c:pt>
                      <c:pt idx="336" formatCode="0.00E+00">
                        <c:v>-5.5972620034213791E-15</c:v>
                      </c:pt>
                      <c:pt idx="337" formatCode="0.00E+00">
                        <c:v>-6.4074074579391137E-15</c:v>
                      </c:pt>
                      <c:pt idx="338" formatCode="0.00E+00">
                        <c:v>-3.8485807966647708E-15</c:v>
                      </c:pt>
                      <c:pt idx="339" formatCode="0.00E+00">
                        <c:v>-5.2192767163238787E-15</c:v>
                      </c:pt>
                      <c:pt idx="340" formatCode="0.00E+00">
                        <c:v>3.0777881942130444E-15</c:v>
                      </c:pt>
                      <c:pt idx="341" formatCode="0.00E+00">
                        <c:v>2.3084244803961262E-15</c:v>
                      </c:pt>
                      <c:pt idx="342" formatCode="0.00E+00">
                        <c:v>-1.4672793206042246E-15</c:v>
                      </c:pt>
                      <c:pt idx="343" formatCode="0.00E+00">
                        <c:v>-4.1579804729141631E-15</c:v>
                      </c:pt>
                      <c:pt idx="344" formatCode="0.00E+00">
                        <c:v>-3.1621146200439052E-15</c:v>
                      </c:pt>
                      <c:pt idx="345" formatCode="0.00E+00">
                        <c:v>-1.1832815550284442E-15</c:v>
                      </c:pt>
                      <c:pt idx="346" formatCode="0.00E+00">
                        <c:v>9.4698176523310076E-15</c:v>
                      </c:pt>
                      <c:pt idx="347" formatCode="0.00E+00">
                        <c:v>1.232325343132739E-14</c:v>
                      </c:pt>
                      <c:pt idx="348" formatCode="0.00E+00">
                        <c:v>6.7711866679860745E-15</c:v>
                      </c:pt>
                      <c:pt idx="349" formatCode="0.00E+00">
                        <c:v>1.5165587738757878E-15</c:v>
                      </c:pt>
                      <c:pt idx="350" formatCode="0.00E+00">
                        <c:v>-3.7069026911613782E-16</c:v>
                      </c:pt>
                      <c:pt idx="351" formatCode="0.00E+00">
                        <c:v>1.0439763817269127E-15</c:v>
                      </c:pt>
                      <c:pt idx="352" formatCode="0.00E+00">
                        <c:v>1.0770790068792212E-15</c:v>
                      </c:pt>
                      <c:pt idx="353" formatCode="0.00E+00">
                        <c:v>5.7498879741419493E-16</c:v>
                      </c:pt>
                      <c:pt idx="354" formatCode="0.00E+00">
                        <c:v>3.2132307401893284E-16</c:v>
                      </c:pt>
                      <c:pt idx="355" formatCode="0.00E+00">
                        <c:v>7.8130598862295415E-16</c:v>
                      </c:pt>
                      <c:pt idx="356" formatCode="0.00E+00">
                        <c:v>-9.1434061825405722E-16</c:v>
                      </c:pt>
                      <c:pt idx="357" formatCode="0.00E+00">
                        <c:v>2.3507564885503058E-16</c:v>
                      </c:pt>
                      <c:pt idx="358" formatCode="0.00E+00">
                        <c:v>7.8517635551840899E-15</c:v>
                      </c:pt>
                      <c:pt idx="359" formatCode="0.00E+00">
                        <c:v>4.5439767890160387E-15</c:v>
                      </c:pt>
                      <c:pt idx="360" formatCode="0.00E+00">
                        <c:v>-2.048483052415055E-16</c:v>
                      </c:pt>
                      <c:pt idx="361" formatCode="0.00E+00">
                        <c:v>-3.455385746721888E-15</c:v>
                      </c:pt>
                      <c:pt idx="362" formatCode="0.00E+00">
                        <c:v>-3.5075025151770597E-15</c:v>
                      </c:pt>
                      <c:pt idx="363" formatCode="0.00E+00">
                        <c:v>1.8341390088306806E-15</c:v>
                      </c:pt>
                      <c:pt idx="364" formatCode="0.00E+00">
                        <c:v>7.0005824942939492E-16</c:v>
                      </c:pt>
                      <c:pt idx="365" formatCode="0.00E+00">
                        <c:v>7.6142606304984369E-15</c:v>
                      </c:pt>
                      <c:pt idx="366" formatCode="0.00E+00">
                        <c:v>2.6426492956227826E-15</c:v>
                      </c:pt>
                      <c:pt idx="367" formatCode="0.00E+00">
                        <c:v>-4.7794590883874349E-15</c:v>
                      </c:pt>
                      <c:pt idx="368" formatCode="0.00E+00">
                        <c:v>-5.033488697882713E-15</c:v>
                      </c:pt>
                      <c:pt idx="369" formatCode="0.00E+00">
                        <c:v>-2.408056528672305E-15</c:v>
                      </c:pt>
                      <c:pt idx="370" formatCode="0.00E+00">
                        <c:v>-6.490284938900298E-17</c:v>
                      </c:pt>
                      <c:pt idx="371" formatCode="0.00E+00">
                        <c:v>5.3935176822929447E-15</c:v>
                      </c:pt>
                      <c:pt idx="372" formatCode="0.00E+00">
                        <c:v>5.8215954577236888E-15</c:v>
                      </c:pt>
                      <c:pt idx="373" formatCode="0.00E+00">
                        <c:v>4.7171482783248949E-15</c:v>
                      </c:pt>
                      <c:pt idx="374" formatCode="0.00E+00">
                        <c:v>4.1308030739504855E-15</c:v>
                      </c:pt>
                      <c:pt idx="375" formatCode="0.00E+00">
                        <c:v>6.7578219462204446E-15</c:v>
                      </c:pt>
                      <c:pt idx="376" formatCode="0.00E+00">
                        <c:v>6.6692694017291142E-15</c:v>
                      </c:pt>
                      <c:pt idx="377" formatCode="0.00E+00">
                        <c:v>2.3417386212765997E-15</c:v>
                      </c:pt>
                      <c:pt idx="378" formatCode="0.00E+00">
                        <c:v>-2.6726690064148357E-15</c:v>
                      </c:pt>
                      <c:pt idx="379" formatCode="0.00E+00">
                        <c:v>-3.1772197262944088E-15</c:v>
                      </c:pt>
                      <c:pt idx="380" formatCode="0.00E+00">
                        <c:v>-5.2104199480080623E-16</c:v>
                      </c:pt>
                      <c:pt idx="381" formatCode="0.00E+00">
                        <c:v>2.3279142413004195E-16</c:v>
                      </c:pt>
                      <c:pt idx="382" formatCode="0.00E+00">
                        <c:v>8.2690829085390408E-15</c:v>
                      </c:pt>
                      <c:pt idx="383" formatCode="0.00E+00">
                        <c:v>5.5011269216503168E-15</c:v>
                      </c:pt>
                      <c:pt idx="384" formatCode="0.00E+00">
                        <c:v>8.8212079957119864E-15</c:v>
                      </c:pt>
                      <c:pt idx="385" formatCode="0.00E+00">
                        <c:v>8.9728566757878001E-16</c:v>
                      </c:pt>
                      <c:pt idx="386" formatCode="0.00E+00">
                        <c:v>3.1694483916294401E-15</c:v>
                      </c:pt>
                      <c:pt idx="387" formatCode="0.00E+00">
                        <c:v>2.2510231991098259E-15</c:v>
                      </c:pt>
                      <c:pt idx="388" formatCode="0.00E+00">
                        <c:v>1.0007797654468421E-15</c:v>
                      </c:pt>
                      <c:pt idx="389" formatCode="0.00E+00">
                        <c:v>-2.3505679695334497E-15</c:v>
                      </c:pt>
                      <c:pt idx="390" formatCode="0.00E+00">
                        <c:v>-4.826699468798823E-15</c:v>
                      </c:pt>
                      <c:pt idx="391" formatCode="0.00E+00">
                        <c:v>-4.0477908921153219E-15</c:v>
                      </c:pt>
                      <c:pt idx="392" formatCode="0.00E+00">
                        <c:v>-4.9078395681804692E-15</c:v>
                      </c:pt>
                      <c:pt idx="393" formatCode="0.00E+00">
                        <c:v>-1.3273094733049193E-15</c:v>
                      </c:pt>
                      <c:pt idx="394" formatCode="0.00E+00">
                        <c:v>2.2805829939660376E-15</c:v>
                      </c:pt>
                      <c:pt idx="395" formatCode="0.00E+00">
                        <c:v>6.0892161360983995E-15</c:v>
                      </c:pt>
                      <c:pt idx="396" formatCode="0.00E+00">
                        <c:v>3.9512061924122456E-16</c:v>
                      </c:pt>
                      <c:pt idx="397" formatCode="0.00E+00">
                        <c:v>-7.6032388237095911E-16</c:v>
                      </c:pt>
                      <c:pt idx="398" formatCode="0.00E+00">
                        <c:v>-7.2226836513009841E-15</c:v>
                      </c:pt>
                      <c:pt idx="399" formatCode="0.00E+00">
                        <c:v>-7.0175667079884969E-15</c:v>
                      </c:pt>
                      <c:pt idx="400" formatCode="0.00E+00">
                        <c:v>-7.4266486771336805E-15</c:v>
                      </c:pt>
                      <c:pt idx="401" formatCode="0.00E+00">
                        <c:v>-3.8926655552712027E-15</c:v>
                      </c:pt>
                      <c:pt idx="402" formatCode="0.00E+00">
                        <c:v>-5.1542555718595608E-15</c:v>
                      </c:pt>
                      <c:pt idx="403" formatCode="0.00E+00">
                        <c:v>-9.8482945315226007E-15</c:v>
                      </c:pt>
                      <c:pt idx="404" formatCode="0.00E+00">
                        <c:v>-1.1805936401245908E-14</c:v>
                      </c:pt>
                      <c:pt idx="405" formatCode="0.00E+00">
                        <c:v>-8.4169048980864781E-15</c:v>
                      </c:pt>
                      <c:pt idx="406" formatCode="0.00E+00">
                        <c:v>-8.783247777350283E-15</c:v>
                      </c:pt>
                      <c:pt idx="407" formatCode="0.00E+00">
                        <c:v>-6.8576229836406789E-15</c:v>
                      </c:pt>
                      <c:pt idx="408" formatCode="0.00E+00">
                        <c:v>-1.5911243489049985E-15</c:v>
                      </c:pt>
                      <c:pt idx="409" formatCode="0.00E+00">
                        <c:v>-7.8511651637447931E-15</c:v>
                      </c:pt>
                      <c:pt idx="410" formatCode="0.00E+00">
                        <c:v>-9.9523390126286057E-15</c:v>
                      </c:pt>
                      <c:pt idx="411" formatCode="0.00E+00">
                        <c:v>-1.1096043842850426E-14</c:v>
                      </c:pt>
                      <c:pt idx="412" formatCode="0.00E+00">
                        <c:v>-9.4092054564294883E-15</c:v>
                      </c:pt>
                      <c:pt idx="413" formatCode="0.00E+00">
                        <c:v>-1.1499410259104656E-14</c:v>
                      </c:pt>
                      <c:pt idx="414" formatCode="0.00E+00">
                        <c:v>-1.2947846969697949E-14</c:v>
                      </c:pt>
                      <c:pt idx="415" formatCode="0.00E+00">
                        <c:v>-1.3733490230411899E-14</c:v>
                      </c:pt>
                      <c:pt idx="416" formatCode="0.00E+00">
                        <c:v>-1.5265554020767675E-14</c:v>
                      </c:pt>
                      <c:pt idx="417" formatCode="0.00E+00">
                        <c:v>-1.3101272009011812E-14</c:v>
                      </c:pt>
                      <c:pt idx="418" formatCode="0.00E+00">
                        <c:v>-1.2558061338829874E-14</c:v>
                      </c:pt>
                      <c:pt idx="419" formatCode="0.00E+00">
                        <c:v>-1.3223519729767398E-14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993-440A-89D5-21109F4ACD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7.4989999999999998E-15</c:v>
                      </c:pt>
                      <c:pt idx="297" formatCode="0.00E+00">
                        <c:v>1.2883536738814139E-14</c:v>
                      </c:pt>
                      <c:pt idx="298" formatCode="0.00E+00">
                        <c:v>1.3426985379703287E-14</c:v>
                      </c:pt>
                      <c:pt idx="299" formatCode="0.00E+00">
                        <c:v>1.3786648349793861E-14</c:v>
                      </c:pt>
                      <c:pt idx="300" formatCode="0.00E+00">
                        <c:v>1.3294406754310541E-14</c:v>
                      </c:pt>
                      <c:pt idx="301" formatCode="0.00E+00">
                        <c:v>1.2956729700012935E-14</c:v>
                      </c:pt>
                      <c:pt idx="302" formatCode="0.00E+00">
                        <c:v>1.4151636872009988E-14</c:v>
                      </c:pt>
                      <c:pt idx="303" formatCode="0.00E+00">
                        <c:v>1.5129019635749703E-14</c:v>
                      </c:pt>
                      <c:pt idx="304" formatCode="0.00E+00">
                        <c:v>1.445475651796169E-14</c:v>
                      </c:pt>
                      <c:pt idx="305" formatCode="0.00E+00">
                        <c:v>1.2679769855055953E-14</c:v>
                      </c:pt>
                      <c:pt idx="306" formatCode="0.00E+00">
                        <c:v>1.4136709307143148E-14</c:v>
                      </c:pt>
                      <c:pt idx="307" formatCode="0.00E+00">
                        <c:v>1.1466232087303926E-14</c:v>
                      </c:pt>
                      <c:pt idx="308" formatCode="0.00E+00">
                        <c:v>1.1344714923865305E-14</c:v>
                      </c:pt>
                      <c:pt idx="309" formatCode="0.00E+00">
                        <c:v>1.2240761174188053E-14</c:v>
                      </c:pt>
                      <c:pt idx="310" formatCode="0.00E+00">
                        <c:v>1.4306824139077322E-14</c:v>
                      </c:pt>
                      <c:pt idx="311" formatCode="0.00E+00">
                        <c:v>1.3936004398062584E-14</c:v>
                      </c:pt>
                      <c:pt idx="312" formatCode="0.00E+00">
                        <c:v>1.274700911980092E-14</c:v>
                      </c:pt>
                      <c:pt idx="313" formatCode="0.00E+00">
                        <c:v>1.3446095192546651E-14</c:v>
                      </c:pt>
                      <c:pt idx="314" formatCode="0.00E+00">
                        <c:v>1.2819637460838538E-14</c:v>
                      </c:pt>
                      <c:pt idx="315" formatCode="0.00E+00">
                        <c:v>1.3423274532522799E-14</c:v>
                      </c:pt>
                      <c:pt idx="316" formatCode="0.00E+00">
                        <c:v>1.4504499932215649E-14</c:v>
                      </c:pt>
                      <c:pt idx="317" formatCode="0.00E+00">
                        <c:v>1.4341020965074993E-14</c:v>
                      </c:pt>
                      <c:pt idx="318" formatCode="0.00E+00">
                        <c:v>1.3153556422126344E-14</c:v>
                      </c:pt>
                      <c:pt idx="319" formatCode="0.00E+00">
                        <c:v>1.2450182514827985E-14</c:v>
                      </c:pt>
                      <c:pt idx="320" formatCode="0.00E+00">
                        <c:v>1.2475614631486313E-14</c:v>
                      </c:pt>
                      <c:pt idx="321" formatCode="0.00E+00">
                        <c:v>1.3432070120338671E-14</c:v>
                      </c:pt>
                      <c:pt idx="322" formatCode="0.00E+00">
                        <c:v>1.4867457293911872E-14</c:v>
                      </c:pt>
                      <c:pt idx="323" formatCode="0.00E+00">
                        <c:v>1.5759787023374738E-14</c:v>
                      </c:pt>
                      <c:pt idx="324" formatCode="0.00E+00">
                        <c:v>1.4579459799781213E-14</c:v>
                      </c:pt>
                      <c:pt idx="325" formatCode="0.00E+00">
                        <c:v>1.4535295178492801E-14</c:v>
                      </c:pt>
                      <c:pt idx="326" formatCode="0.00E+00">
                        <c:v>1.5133892797845104E-14</c:v>
                      </c:pt>
                      <c:pt idx="327" formatCode="0.00E+00">
                        <c:v>1.5214877522582123E-14</c:v>
                      </c:pt>
                      <c:pt idx="328" formatCode="0.00E+00">
                        <c:v>1.8875945769318424E-14</c:v>
                      </c:pt>
                      <c:pt idx="329" formatCode="0.00E+00">
                        <c:v>1.7161051881418965E-14</c:v>
                      </c:pt>
                      <c:pt idx="330" formatCode="0.00E+00">
                        <c:v>1.6828346074539969E-14</c:v>
                      </c:pt>
                      <c:pt idx="331" formatCode="0.00E+00">
                        <c:v>1.6085775019316999E-14</c:v>
                      </c:pt>
                      <c:pt idx="332" formatCode="0.00E+00">
                        <c:v>1.5609039846514115E-14</c:v>
                      </c:pt>
                      <c:pt idx="333" formatCode="0.00E+00">
                        <c:v>1.6423546182030127E-14</c:v>
                      </c:pt>
                      <c:pt idx="334" formatCode="0.00E+00">
                        <c:v>1.7776140596170293E-14</c:v>
                      </c:pt>
                      <c:pt idx="335" formatCode="0.00E+00">
                        <c:v>1.7753353654423904E-14</c:v>
                      </c:pt>
                      <c:pt idx="336" formatCode="0.00E+00">
                        <c:v>1.6515743764973429E-14</c:v>
                      </c:pt>
                      <c:pt idx="337" formatCode="0.00E+00">
                        <c:v>1.5870900504012527E-14</c:v>
                      </c:pt>
                      <c:pt idx="338" formatCode="0.00E+00">
                        <c:v>1.8595787380932789E-14</c:v>
                      </c:pt>
                      <c:pt idx="339" formatCode="0.00E+00">
                        <c:v>1.7391904774962552E-14</c:v>
                      </c:pt>
                      <c:pt idx="340" formatCode="0.00E+00">
                        <c:v>2.5856531242402119E-14</c:v>
                      </c:pt>
                      <c:pt idx="341" formatCode="0.00E+00">
                        <c:v>2.5255472542161752E-14</c:v>
                      </c:pt>
                      <c:pt idx="342" formatCode="0.00E+00">
                        <c:v>2.1648812492230765E-14</c:v>
                      </c:pt>
                      <c:pt idx="343" formatCode="0.00E+00">
                        <c:v>1.912788917572837E-14</c:v>
                      </c:pt>
                      <c:pt idx="344" formatCode="0.00E+00">
                        <c:v>2.0294262361883409E-14</c:v>
                      </c:pt>
                      <c:pt idx="345" formatCode="0.00E+00">
                        <c:v>2.2444327734961404E-14</c:v>
                      </c:pt>
                      <c:pt idx="346" formatCode="0.00E+00">
                        <c:v>3.3269379766092484E-14</c:v>
                      </c:pt>
                      <c:pt idx="347" formatCode="0.00E+00">
                        <c:v>3.6295484488203623E-14</c:v>
                      </c:pt>
                      <c:pt idx="348" formatCode="0.00E+00">
                        <c:v>3.0916798452732188E-14</c:v>
                      </c:pt>
                      <c:pt idx="349" formatCode="0.00E+00">
                        <c:v>2.5836258797516343E-14</c:v>
                      </c:pt>
                      <c:pt idx="350" formatCode="0.00E+00">
                        <c:v>2.4123801290654617E-14</c:v>
                      </c:pt>
                      <c:pt idx="351" formatCode="0.00E+00">
                        <c:v>2.5713958620106596E-14</c:v>
                      </c:pt>
                      <c:pt idx="352" formatCode="0.00E+00">
                        <c:v>2.5923246969717505E-14</c:v>
                      </c:pt>
                      <c:pt idx="353" formatCode="0.00E+00">
                        <c:v>2.5598033491162631E-14</c:v>
                      </c:pt>
                      <c:pt idx="354" formatCode="0.00E+00">
                        <c:v>2.5521931522072199E-14</c:v>
                      </c:pt>
                      <c:pt idx="355" formatCode="0.00E+00">
                        <c:v>2.6160161286778172E-14</c:v>
                      </c:pt>
                      <c:pt idx="356" formatCode="0.00E+00">
                        <c:v>2.4643440752788267E-14</c:v>
                      </c:pt>
                      <c:pt idx="357" formatCode="0.00E+00">
                        <c:v>2.5972458496278121E-14</c:v>
                      </c:pt>
                      <c:pt idx="358" formatCode="0.00E+00">
                        <c:v>3.3769419516054384E-14</c:v>
                      </c:pt>
                      <c:pt idx="359" formatCode="0.00E+00">
                        <c:v>3.0642573785990101E-14</c:v>
                      </c:pt>
                      <c:pt idx="360" formatCode="0.00E+00">
                        <c:v>2.6075353987262949E-14</c:v>
                      </c:pt>
                      <c:pt idx="361" formatCode="0.00E+00">
                        <c:v>2.3007082487861942E-14</c:v>
                      </c:pt>
                      <c:pt idx="362" formatCode="0.00E+00">
                        <c:v>2.3137888744692105E-14</c:v>
                      </c:pt>
                      <c:pt idx="363" formatCode="0.00E+00">
                        <c:v>2.8663106862575303E-14</c:v>
                      </c:pt>
                      <c:pt idx="364" formatCode="0.00E+00">
                        <c:v>2.771325279895376E-14</c:v>
                      </c:pt>
                      <c:pt idx="365" formatCode="0.00E+00">
                        <c:v>3.4812328558164317E-14</c:v>
                      </c:pt>
                      <c:pt idx="366" formatCode="0.00E+00">
                        <c:v>3.0026233910616666E-14</c:v>
                      </c:pt>
                      <c:pt idx="367" formatCode="0.00E+00">
                        <c:v>2.2790282195547451E-14</c:v>
                      </c:pt>
                      <c:pt idx="368" formatCode="0.00E+00">
                        <c:v>2.27230459538798E-14</c:v>
                      </c:pt>
                      <c:pt idx="369" formatCode="0.00E+00">
                        <c:v>2.5535904951181302E-14</c:v>
                      </c:pt>
                      <c:pt idx="370" formatCode="0.00E+00">
                        <c:v>2.8067115723566162E-14</c:v>
                      </c:pt>
                      <c:pt idx="371" formatCode="0.00E+00">
                        <c:v>3.3714220460755088E-14</c:v>
                      </c:pt>
                      <c:pt idx="372" formatCode="0.00E+00">
                        <c:v>3.4331606443429814E-14</c:v>
                      </c:pt>
                      <c:pt idx="373" formatCode="0.00E+00">
                        <c:v>3.341708840357966E-14</c:v>
                      </c:pt>
                      <c:pt idx="374" formatCode="0.00E+00">
                        <c:v>3.3021290242172702E-14</c:v>
                      </c:pt>
                      <c:pt idx="375" formatCode="0.00E+00">
                        <c:v>3.5839471071810591E-14</c:v>
                      </c:pt>
                      <c:pt idx="376" formatCode="0.00E+00">
                        <c:v>3.5942692449268848E-14</c:v>
                      </c:pt>
                      <c:pt idx="377" formatCode="0.00E+00">
                        <c:v>3.1807544644070755E-14</c:v>
                      </c:pt>
                      <c:pt idx="378" formatCode="0.00E+00">
                        <c:v>2.6986126171557062E-14</c:v>
                      </c:pt>
                      <c:pt idx="379" formatCode="0.00E+00">
                        <c:v>2.6675167950656042E-14</c:v>
                      </c:pt>
                      <c:pt idx="380" formatCode="0.00E+00">
                        <c:v>2.9525538725439881E-14</c:v>
                      </c:pt>
                      <c:pt idx="381" formatCode="0.00E+00">
                        <c:v>3.0474162968501513E-14</c:v>
                      </c:pt>
                      <c:pt idx="382" formatCode="0.00E+00">
                        <c:v>3.8705840329823777E-14</c:v>
                      </c:pt>
                      <c:pt idx="383" formatCode="0.00E+00">
                        <c:v>3.6133862579390963E-14</c:v>
                      </c:pt>
                      <c:pt idx="384" formatCode="0.00E+00">
                        <c:v>3.9650511590444985E-14</c:v>
                      </c:pt>
                      <c:pt idx="385" formatCode="0.00E+00">
                        <c:v>3.1923744274493264E-14</c:v>
                      </c:pt>
                      <c:pt idx="386" formatCode="0.00E+00">
                        <c:v>3.4393646493661536E-14</c:v>
                      </c:pt>
                      <c:pt idx="387" formatCode="0.00E+00">
                        <c:v>3.3673542719481835E-14</c:v>
                      </c:pt>
                      <c:pt idx="388" formatCode="0.00E+00">
                        <c:v>3.262220009966124E-14</c:v>
                      </c:pt>
                      <c:pt idx="389" formatCode="0.00E+00">
                        <c:v>2.9470330077764207E-14</c:v>
                      </c:pt>
                      <c:pt idx="390" formatCode="0.00E+00">
                        <c:v>2.7194250725493287E-14</c:v>
                      </c:pt>
                      <c:pt idx="391" formatCode="0.00E+00">
                        <c:v>2.8173783448167688E-14</c:v>
                      </c:pt>
                      <c:pt idx="392" formatCode="0.00E+00">
                        <c:v>2.75149285120822E-14</c:v>
                      </c:pt>
                      <c:pt idx="393" formatCode="0.00E+00">
                        <c:v>3.1297219565326848E-14</c:v>
                      </c:pt>
                      <c:pt idx="394" formatCode="0.00E+00">
                        <c:v>3.5107437862675443E-14</c:v>
                      </c:pt>
                      <c:pt idx="395" formatCode="0.00E+00">
                        <c:v>3.9118959388350499E-14</c:v>
                      </c:pt>
                      <c:pt idx="396" formatCode="0.00E+00">
                        <c:v>3.3628312518222556E-14</c:v>
                      </c:pt>
                      <c:pt idx="397" formatCode="0.00E+00">
                        <c:v>3.2676874663748765E-14</c:v>
                      </c:pt>
                      <c:pt idx="398" formatCode="0.00E+00">
                        <c:v>2.641907730663453E-14</c:v>
                      </c:pt>
                      <c:pt idx="399" formatCode="0.00E+00">
                        <c:v>2.6829310217306885E-14</c:v>
                      </c:pt>
                      <c:pt idx="400" formatCode="0.00E+00">
                        <c:v>2.6625895588091636E-14</c:v>
                      </c:pt>
                      <c:pt idx="401" formatCode="0.00E+00">
                        <c:v>3.0366095265208407E-14</c:v>
                      </c:pt>
                      <c:pt idx="402" formatCode="0.00E+00">
                        <c:v>2.9311268887258053E-14</c:v>
                      </c:pt>
                      <c:pt idx="403" formatCode="0.00E+00">
                        <c:v>2.4824538542565681E-14</c:v>
                      </c:pt>
                      <c:pt idx="404" formatCode="0.00E+00">
                        <c:v>2.3074748181576419E-14</c:v>
                      </c:pt>
                      <c:pt idx="405" formatCode="0.00E+00">
                        <c:v>2.6672172028745418E-14</c:v>
                      </c:pt>
                      <c:pt idx="406" formatCode="0.00E+00">
                        <c:v>2.6514760293967227E-14</c:v>
                      </c:pt>
                      <c:pt idx="407" formatCode="0.00E+00">
                        <c:v>2.8649853021141615E-14</c:v>
                      </c:pt>
                      <c:pt idx="408" formatCode="0.00E+00">
                        <c:v>3.4126354389748344E-14</c:v>
                      </c:pt>
                      <c:pt idx="409" formatCode="0.00E+00">
                        <c:v>2.8076849143165224E-14</c:v>
                      </c:pt>
                      <c:pt idx="410" formatCode="0.00E+00">
                        <c:v>2.6186741753090452E-14</c:v>
                      </c:pt>
                      <c:pt idx="411" formatCode="0.00E+00">
                        <c:v>2.5254632350226091E-14</c:v>
                      </c:pt>
                      <c:pt idx="412" formatCode="0.00E+00">
                        <c:v>2.7153593232026777E-14</c:v>
                      </c:pt>
                      <c:pt idx="413" formatCode="0.00E+00">
                        <c:v>2.5276036113360326E-14</c:v>
                      </c:pt>
                      <c:pt idx="414" formatCode="0.00E+00">
                        <c:v>2.4040770416805544E-14</c:v>
                      </c:pt>
                      <c:pt idx="415" formatCode="0.00E+00">
                        <c:v>2.3468819662022539E-14</c:v>
                      </c:pt>
                      <c:pt idx="416" formatCode="0.00E+00">
                        <c:v>2.2150968051488344E-14</c:v>
                      </c:pt>
                      <c:pt idx="417" formatCode="0.00E+00">
                        <c:v>2.452998011877E-14</c:v>
                      </c:pt>
                      <c:pt idx="418" formatCode="0.00E+00">
                        <c:v>2.528843694149656E-14</c:v>
                      </c:pt>
                      <c:pt idx="419" formatCode="0.00E+00">
                        <c:v>2.4838739040629714E-14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93-440A-89D5-21109F4ACD2B}"/>
                  </c:ext>
                </c:extLst>
              </c15:ser>
            </c15:filteredLineSeries>
          </c:ext>
        </c:extLst>
      </c:lineChart>
      <c:catAx>
        <c:axId val="4155429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38576"/>
        <c:crosses val="autoZero"/>
        <c:auto val="1"/>
        <c:lblAlgn val="ctr"/>
        <c:lblOffset val="100"/>
        <c:noMultiLvlLbl val="0"/>
      </c:catAx>
      <c:valAx>
        <c:axId val="4088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Temperature,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temperature!$B$2:$B$421</c:f>
              <c:numCache>
                <c:formatCode>General</c:formatCode>
                <c:ptCount val="420"/>
                <c:pt idx="0">
                  <c:v>694.5</c:v>
                </c:pt>
                <c:pt idx="1">
                  <c:v>696</c:v>
                </c:pt>
                <c:pt idx="2">
                  <c:v>677.8</c:v>
                </c:pt>
                <c:pt idx="3">
                  <c:v>697.7</c:v>
                </c:pt>
                <c:pt idx="4">
                  <c:v>691.9</c:v>
                </c:pt>
                <c:pt idx="5">
                  <c:v>678.8</c:v>
                </c:pt>
                <c:pt idx="6">
                  <c:v>681.3</c:v>
                </c:pt>
                <c:pt idx="7">
                  <c:v>705.5</c:v>
                </c:pt>
                <c:pt idx="8">
                  <c:v>683.9</c:v>
                </c:pt>
                <c:pt idx="9">
                  <c:v>680.7</c:v>
                </c:pt>
                <c:pt idx="10">
                  <c:v>690.2</c:v>
                </c:pt>
                <c:pt idx="11">
                  <c:v>724.6</c:v>
                </c:pt>
                <c:pt idx="12">
                  <c:v>695.6</c:v>
                </c:pt>
                <c:pt idx="13">
                  <c:v>683.3</c:v>
                </c:pt>
                <c:pt idx="14">
                  <c:v>710.6</c:v>
                </c:pt>
                <c:pt idx="15">
                  <c:v>716.7</c:v>
                </c:pt>
                <c:pt idx="16">
                  <c:v>749.3</c:v>
                </c:pt>
                <c:pt idx="17">
                  <c:v>699.7</c:v>
                </c:pt>
                <c:pt idx="18">
                  <c:v>675.2</c:v>
                </c:pt>
                <c:pt idx="19">
                  <c:v>684.6</c:v>
                </c:pt>
                <c:pt idx="20">
                  <c:v>741</c:v>
                </c:pt>
                <c:pt idx="21">
                  <c:v>813.7</c:v>
                </c:pt>
                <c:pt idx="22">
                  <c:v>782.9</c:v>
                </c:pt>
                <c:pt idx="23">
                  <c:v>804.6</c:v>
                </c:pt>
                <c:pt idx="24">
                  <c:v>781.8</c:v>
                </c:pt>
                <c:pt idx="25">
                  <c:v>763.9</c:v>
                </c:pt>
                <c:pt idx="26">
                  <c:v>803.1</c:v>
                </c:pt>
                <c:pt idx="27">
                  <c:v>808.3</c:v>
                </c:pt>
                <c:pt idx="28">
                  <c:v>829.6</c:v>
                </c:pt>
                <c:pt idx="29">
                  <c:v>791.8</c:v>
                </c:pt>
                <c:pt idx="30">
                  <c:v>838.3</c:v>
                </c:pt>
                <c:pt idx="31">
                  <c:v>870</c:v>
                </c:pt>
                <c:pt idx="32">
                  <c:v>966.8</c:v>
                </c:pt>
                <c:pt idx="33">
                  <c:v>911.3</c:v>
                </c:pt>
                <c:pt idx="34">
                  <c:v>868.7</c:v>
                </c:pt>
                <c:pt idx="35">
                  <c:v>963.9</c:v>
                </c:pt>
                <c:pt idx="36">
                  <c:v>958.4</c:v>
                </c:pt>
                <c:pt idx="37">
                  <c:v>834.1</c:v>
                </c:pt>
                <c:pt idx="38">
                  <c:v>834.1</c:v>
                </c:pt>
                <c:pt idx="39">
                  <c:v>854</c:v>
                </c:pt>
                <c:pt idx="40">
                  <c:v>922.9</c:v>
                </c:pt>
                <c:pt idx="41">
                  <c:v>970.9</c:v>
                </c:pt>
                <c:pt idx="42">
                  <c:v>1024.0999999999999</c:v>
                </c:pt>
                <c:pt idx="43">
                  <c:v>1012</c:v>
                </c:pt>
                <c:pt idx="44">
                  <c:v>1010.8</c:v>
                </c:pt>
                <c:pt idx="45">
                  <c:v>919.2</c:v>
                </c:pt>
                <c:pt idx="46">
                  <c:v>993.1</c:v>
                </c:pt>
                <c:pt idx="47">
                  <c:v>983.7</c:v>
                </c:pt>
                <c:pt idx="48">
                  <c:v>965.5</c:v>
                </c:pt>
                <c:pt idx="49">
                  <c:v>935.8</c:v>
                </c:pt>
                <c:pt idx="50">
                  <c:v>1080.5</c:v>
                </c:pt>
                <c:pt idx="51">
                  <c:v>1088.5</c:v>
                </c:pt>
                <c:pt idx="52">
                  <c:v>1032.5999999999999</c:v>
                </c:pt>
                <c:pt idx="53">
                  <c:v>989.3</c:v>
                </c:pt>
                <c:pt idx="54">
                  <c:v>983.9</c:v>
                </c:pt>
                <c:pt idx="55">
                  <c:v>961.5</c:v>
                </c:pt>
                <c:pt idx="56">
                  <c:v>996.7</c:v>
                </c:pt>
                <c:pt idx="57">
                  <c:v>1037.2</c:v>
                </c:pt>
                <c:pt idx="58">
                  <c:v>1036.3</c:v>
                </c:pt>
                <c:pt idx="59">
                  <c:v>1024.5999999999999</c:v>
                </c:pt>
                <c:pt idx="60">
                  <c:v>967</c:v>
                </c:pt>
                <c:pt idx="61">
                  <c:v>947.9</c:v>
                </c:pt>
                <c:pt idx="62">
                  <c:v>913.1</c:v>
                </c:pt>
                <c:pt idx="63">
                  <c:v>1108.2</c:v>
                </c:pt>
                <c:pt idx="64">
                  <c:v>1011.5</c:v>
                </c:pt>
                <c:pt idx="65">
                  <c:v>937.1</c:v>
                </c:pt>
                <c:pt idx="66">
                  <c:v>919.4</c:v>
                </c:pt>
                <c:pt idx="67">
                  <c:v>889.5</c:v>
                </c:pt>
                <c:pt idx="68">
                  <c:v>1007.8</c:v>
                </c:pt>
                <c:pt idx="69">
                  <c:v>1158</c:v>
                </c:pt>
                <c:pt idx="70">
                  <c:v>1132.5999999999999</c:v>
                </c:pt>
                <c:pt idx="71">
                  <c:v>1101.7</c:v>
                </c:pt>
                <c:pt idx="72">
                  <c:v>1113.2</c:v>
                </c:pt>
                <c:pt idx="73">
                  <c:v>1113.5</c:v>
                </c:pt>
                <c:pt idx="74">
                  <c:v>1057.5999999999999</c:v>
                </c:pt>
                <c:pt idx="75">
                  <c:v>1073.3</c:v>
                </c:pt>
                <c:pt idx="76">
                  <c:v>970.9</c:v>
                </c:pt>
                <c:pt idx="77">
                  <c:v>993.4</c:v>
                </c:pt>
                <c:pt idx="78">
                  <c:v>962.6</c:v>
                </c:pt>
                <c:pt idx="79">
                  <c:v>1062.5999999999999</c:v>
                </c:pt>
                <c:pt idx="80">
                  <c:v>1015.3</c:v>
                </c:pt>
                <c:pt idx="81">
                  <c:v>1019.9</c:v>
                </c:pt>
                <c:pt idx="82">
                  <c:v>994.1</c:v>
                </c:pt>
                <c:pt idx="83">
                  <c:v>982.9</c:v>
                </c:pt>
                <c:pt idx="84">
                  <c:v>879.1</c:v>
                </c:pt>
                <c:pt idx="85">
                  <c:v>888.7</c:v>
                </c:pt>
                <c:pt idx="86">
                  <c:v>886.3</c:v>
                </c:pt>
                <c:pt idx="87">
                  <c:v>946.3</c:v>
                </c:pt>
                <c:pt idx="88">
                  <c:v>971.2</c:v>
                </c:pt>
                <c:pt idx="89">
                  <c:v>891</c:v>
                </c:pt>
                <c:pt idx="90">
                  <c:v>877.8</c:v>
                </c:pt>
                <c:pt idx="91">
                  <c:v>860.8</c:v>
                </c:pt>
                <c:pt idx="92">
                  <c:v>842.2</c:v>
                </c:pt>
                <c:pt idx="93">
                  <c:v>899.4</c:v>
                </c:pt>
                <c:pt idx="94">
                  <c:v>1056.4000000000001</c:v>
                </c:pt>
                <c:pt idx="95">
                  <c:v>946.4</c:v>
                </c:pt>
                <c:pt idx="96">
                  <c:v>867.5</c:v>
                </c:pt>
                <c:pt idx="97">
                  <c:v>800</c:v>
                </c:pt>
                <c:pt idx="98">
                  <c:v>845</c:v>
                </c:pt>
                <c:pt idx="99">
                  <c:v>826.5</c:v>
                </c:pt>
                <c:pt idx="100">
                  <c:v>796</c:v>
                </c:pt>
                <c:pt idx="101">
                  <c:v>812.7</c:v>
                </c:pt>
                <c:pt idx="102">
                  <c:v>770.2</c:v>
                </c:pt>
                <c:pt idx="103">
                  <c:v>774.5</c:v>
                </c:pt>
                <c:pt idx="104">
                  <c:v>774.3</c:v>
                </c:pt>
                <c:pt idx="105">
                  <c:v>772.2</c:v>
                </c:pt>
                <c:pt idx="106">
                  <c:v>866.2</c:v>
                </c:pt>
                <c:pt idx="107">
                  <c:v>843.7</c:v>
                </c:pt>
                <c:pt idx="108">
                  <c:v>814.4</c:v>
                </c:pt>
                <c:pt idx="109">
                  <c:v>750.4</c:v>
                </c:pt>
                <c:pt idx="110">
                  <c:v>744.1</c:v>
                </c:pt>
                <c:pt idx="111">
                  <c:v>735.8</c:v>
                </c:pt>
                <c:pt idx="112">
                  <c:v>834.9</c:v>
                </c:pt>
                <c:pt idx="113">
                  <c:v>788.7</c:v>
                </c:pt>
                <c:pt idx="114">
                  <c:v>800.2</c:v>
                </c:pt>
                <c:pt idx="115">
                  <c:v>800.8</c:v>
                </c:pt>
                <c:pt idx="116">
                  <c:v>752.3</c:v>
                </c:pt>
                <c:pt idx="117">
                  <c:v>737.3</c:v>
                </c:pt>
                <c:pt idx="118">
                  <c:v>747.9</c:v>
                </c:pt>
                <c:pt idx="119">
                  <c:v>795.3</c:v>
                </c:pt>
                <c:pt idx="120">
                  <c:v>741.3</c:v>
                </c:pt>
                <c:pt idx="121">
                  <c:v>697</c:v>
                </c:pt>
                <c:pt idx="122">
                  <c:v>714.7</c:v>
                </c:pt>
                <c:pt idx="123">
                  <c:v>716.5</c:v>
                </c:pt>
                <c:pt idx="124">
                  <c:v>752.6</c:v>
                </c:pt>
                <c:pt idx="125">
                  <c:v>735.9</c:v>
                </c:pt>
                <c:pt idx="126">
                  <c:v>712</c:v>
                </c:pt>
                <c:pt idx="127">
                  <c:v>703.9</c:v>
                </c:pt>
                <c:pt idx="128">
                  <c:v>732</c:v>
                </c:pt>
                <c:pt idx="129">
                  <c:v>754.3</c:v>
                </c:pt>
                <c:pt idx="130">
                  <c:v>735.9</c:v>
                </c:pt>
                <c:pt idx="131">
                  <c:v>741.3</c:v>
                </c:pt>
                <c:pt idx="132">
                  <c:v>742.2</c:v>
                </c:pt>
                <c:pt idx="133">
                  <c:v>732.1</c:v>
                </c:pt>
                <c:pt idx="134">
                  <c:v>712.5</c:v>
                </c:pt>
                <c:pt idx="135">
                  <c:v>743.5</c:v>
                </c:pt>
                <c:pt idx="136">
                  <c:v>735.6</c:v>
                </c:pt>
                <c:pt idx="137">
                  <c:v>707.9</c:v>
                </c:pt>
                <c:pt idx="138">
                  <c:v>681.6</c:v>
                </c:pt>
                <c:pt idx="139">
                  <c:v>686.5</c:v>
                </c:pt>
                <c:pt idx="140">
                  <c:v>682.9</c:v>
                </c:pt>
                <c:pt idx="141">
                  <c:v>677</c:v>
                </c:pt>
                <c:pt idx="142">
                  <c:v>688.1</c:v>
                </c:pt>
                <c:pt idx="143">
                  <c:v>693</c:v>
                </c:pt>
                <c:pt idx="144">
                  <c:v>696.6</c:v>
                </c:pt>
                <c:pt idx="145">
                  <c:v>713.7</c:v>
                </c:pt>
                <c:pt idx="146">
                  <c:v>715.4</c:v>
                </c:pt>
                <c:pt idx="147">
                  <c:v>700.2</c:v>
                </c:pt>
                <c:pt idx="148">
                  <c:v>682.7</c:v>
                </c:pt>
                <c:pt idx="149">
                  <c:v>695.2</c:v>
                </c:pt>
                <c:pt idx="150">
                  <c:v>656.7</c:v>
                </c:pt>
                <c:pt idx="151">
                  <c:v>642.79999999999995</c:v>
                </c:pt>
                <c:pt idx="152">
                  <c:v>648.29999999999995</c:v>
                </c:pt>
                <c:pt idx="153">
                  <c:v>682.1</c:v>
                </c:pt>
                <c:pt idx="154">
                  <c:v>677.9</c:v>
                </c:pt>
                <c:pt idx="155">
                  <c:v>662.3</c:v>
                </c:pt>
                <c:pt idx="156">
                  <c:v>686</c:v>
                </c:pt>
                <c:pt idx="157">
                  <c:v>661.8</c:v>
                </c:pt>
                <c:pt idx="158">
                  <c:v>663</c:v>
                </c:pt>
                <c:pt idx="159">
                  <c:v>679.5</c:v>
                </c:pt>
                <c:pt idx="160">
                  <c:v>683.1</c:v>
                </c:pt>
                <c:pt idx="161">
                  <c:v>671.4</c:v>
                </c:pt>
                <c:pt idx="162">
                  <c:v>659.7</c:v>
                </c:pt>
                <c:pt idx="163">
                  <c:v>650.9</c:v>
                </c:pt>
                <c:pt idx="164">
                  <c:v>655.7</c:v>
                </c:pt>
                <c:pt idx="165">
                  <c:v>676.2</c:v>
                </c:pt>
                <c:pt idx="166">
                  <c:v>698.3</c:v>
                </c:pt>
                <c:pt idx="167">
                  <c:v>683.3</c:v>
                </c:pt>
                <c:pt idx="168">
                  <c:v>686.8</c:v>
                </c:pt>
                <c:pt idx="169">
                  <c:v>667.9</c:v>
                </c:pt>
                <c:pt idx="170">
                  <c:v>667.9</c:v>
                </c:pt>
                <c:pt idx="171">
                  <c:v>808.7</c:v>
                </c:pt>
                <c:pt idx="172">
                  <c:v>774.5</c:v>
                </c:pt>
                <c:pt idx="173">
                  <c:v>819</c:v>
                </c:pt>
                <c:pt idx="174">
                  <c:v>810.6</c:v>
                </c:pt>
                <c:pt idx="175">
                  <c:v>767.8</c:v>
                </c:pt>
                <c:pt idx="176">
                  <c:v>746.5</c:v>
                </c:pt>
                <c:pt idx="177">
                  <c:v>724.7</c:v>
                </c:pt>
                <c:pt idx="178">
                  <c:v>685.2</c:v>
                </c:pt>
                <c:pt idx="179">
                  <c:v>643.79999999999995</c:v>
                </c:pt>
                <c:pt idx="180">
                  <c:v>638.70000000000005</c:v>
                </c:pt>
                <c:pt idx="181">
                  <c:v>751.5</c:v>
                </c:pt>
                <c:pt idx="182">
                  <c:v>731.8</c:v>
                </c:pt>
                <c:pt idx="183">
                  <c:v>842.7</c:v>
                </c:pt>
                <c:pt idx="184">
                  <c:v>845.8</c:v>
                </c:pt>
                <c:pt idx="185">
                  <c:v>821.1</c:v>
                </c:pt>
                <c:pt idx="186">
                  <c:v>775.5</c:v>
                </c:pt>
                <c:pt idx="187">
                  <c:v>802.9</c:v>
                </c:pt>
                <c:pt idx="188">
                  <c:v>800.9</c:v>
                </c:pt>
                <c:pt idx="189">
                  <c:v>926</c:v>
                </c:pt>
                <c:pt idx="190">
                  <c:v>954.9</c:v>
                </c:pt>
                <c:pt idx="191">
                  <c:v>927.4</c:v>
                </c:pt>
                <c:pt idx="192">
                  <c:v>881.9</c:v>
                </c:pt>
                <c:pt idx="193">
                  <c:v>834.1</c:v>
                </c:pt>
                <c:pt idx="194">
                  <c:v>830.6</c:v>
                </c:pt>
                <c:pt idx="195">
                  <c:v>826.1</c:v>
                </c:pt>
                <c:pt idx="196">
                  <c:v>835.9</c:v>
                </c:pt>
                <c:pt idx="197">
                  <c:v>860.5</c:v>
                </c:pt>
                <c:pt idx="198">
                  <c:v>890.1</c:v>
                </c:pt>
                <c:pt idx="199">
                  <c:v>865.3</c:v>
                </c:pt>
                <c:pt idx="200">
                  <c:v>849.4</c:v>
                </c:pt>
                <c:pt idx="201">
                  <c:v>923.7</c:v>
                </c:pt>
                <c:pt idx="202">
                  <c:v>873.3</c:v>
                </c:pt>
                <c:pt idx="203">
                  <c:v>838.9</c:v>
                </c:pt>
                <c:pt idx="204">
                  <c:v>807.1</c:v>
                </c:pt>
                <c:pt idx="205">
                  <c:v>794.9</c:v>
                </c:pt>
                <c:pt idx="206">
                  <c:v>858.3</c:v>
                </c:pt>
                <c:pt idx="207">
                  <c:v>835.2</c:v>
                </c:pt>
                <c:pt idx="208">
                  <c:v>954.3</c:v>
                </c:pt>
                <c:pt idx="209">
                  <c:v>895.1</c:v>
                </c:pt>
                <c:pt idx="210">
                  <c:v>807.9</c:v>
                </c:pt>
                <c:pt idx="211">
                  <c:v>799.1</c:v>
                </c:pt>
                <c:pt idx="212">
                  <c:v>815.6</c:v>
                </c:pt>
                <c:pt idx="213">
                  <c:v>822.6</c:v>
                </c:pt>
                <c:pt idx="214">
                  <c:v>912.5</c:v>
                </c:pt>
                <c:pt idx="215">
                  <c:v>926.3</c:v>
                </c:pt>
                <c:pt idx="216">
                  <c:v>947.3</c:v>
                </c:pt>
                <c:pt idx="217">
                  <c:v>945.2</c:v>
                </c:pt>
                <c:pt idx="218">
                  <c:v>959.2</c:v>
                </c:pt>
                <c:pt idx="219">
                  <c:v>959.2</c:v>
                </c:pt>
                <c:pt idx="220">
                  <c:v>890.2</c:v>
                </c:pt>
                <c:pt idx="221">
                  <c:v>839.8</c:v>
                </c:pt>
                <c:pt idx="222">
                  <c:v>880.8</c:v>
                </c:pt>
                <c:pt idx="223">
                  <c:v>916.9</c:v>
                </c:pt>
                <c:pt idx="224">
                  <c:v>878.3</c:v>
                </c:pt>
                <c:pt idx="225">
                  <c:v>963.8</c:v>
                </c:pt>
                <c:pt idx="226">
                  <c:v>907.2</c:v>
                </c:pt>
                <c:pt idx="227">
                  <c:v>1002.3</c:v>
                </c:pt>
                <c:pt idx="228">
                  <c:v>902.8</c:v>
                </c:pt>
                <c:pt idx="229">
                  <c:v>948.5</c:v>
                </c:pt>
                <c:pt idx="230">
                  <c:v>901.9</c:v>
                </c:pt>
                <c:pt idx="231">
                  <c:v>882.2</c:v>
                </c:pt>
                <c:pt idx="232">
                  <c:v>836.4</c:v>
                </c:pt>
                <c:pt idx="233">
                  <c:v>823.2</c:v>
                </c:pt>
                <c:pt idx="234">
                  <c:v>800.7</c:v>
                </c:pt>
                <c:pt idx="235">
                  <c:v>797.1</c:v>
                </c:pt>
                <c:pt idx="236">
                  <c:v>759.8</c:v>
                </c:pt>
                <c:pt idx="237">
                  <c:v>862.9</c:v>
                </c:pt>
                <c:pt idx="238">
                  <c:v>855.3</c:v>
                </c:pt>
                <c:pt idx="239">
                  <c:v>830.1</c:v>
                </c:pt>
                <c:pt idx="240">
                  <c:v>839.8</c:v>
                </c:pt>
                <c:pt idx="241">
                  <c:v>791.2</c:v>
                </c:pt>
                <c:pt idx="242">
                  <c:v>769.8</c:v>
                </c:pt>
                <c:pt idx="243">
                  <c:v>733.2</c:v>
                </c:pt>
                <c:pt idx="244">
                  <c:v>797.3</c:v>
                </c:pt>
                <c:pt idx="245">
                  <c:v>749</c:v>
                </c:pt>
                <c:pt idx="246">
                  <c:v>713.3</c:v>
                </c:pt>
                <c:pt idx="247">
                  <c:v>686.1</c:v>
                </c:pt>
                <c:pt idx="248">
                  <c:v>796.2</c:v>
                </c:pt>
                <c:pt idx="249">
                  <c:v>762.3</c:v>
                </c:pt>
                <c:pt idx="250">
                  <c:v>745.7</c:v>
                </c:pt>
                <c:pt idx="251">
                  <c:v>714.8</c:v>
                </c:pt>
                <c:pt idx="252">
                  <c:v>721.6</c:v>
                </c:pt>
                <c:pt idx="253">
                  <c:v>741.6</c:v>
                </c:pt>
                <c:pt idx="254">
                  <c:v>763.2</c:v>
                </c:pt>
                <c:pt idx="255">
                  <c:v>760.7</c:v>
                </c:pt>
                <c:pt idx="256">
                  <c:v>716</c:v>
                </c:pt>
                <c:pt idx="257">
                  <c:v>710.8</c:v>
                </c:pt>
                <c:pt idx="258">
                  <c:v>706.5</c:v>
                </c:pt>
                <c:pt idx="259">
                  <c:v>688.6</c:v>
                </c:pt>
                <c:pt idx="260">
                  <c:v>759.5</c:v>
                </c:pt>
                <c:pt idx="261">
                  <c:v>759.5</c:v>
                </c:pt>
                <c:pt idx="262">
                  <c:v>701.3</c:v>
                </c:pt>
                <c:pt idx="263">
                  <c:v>706.5</c:v>
                </c:pt>
                <c:pt idx="264">
                  <c:v>699.9</c:v>
                </c:pt>
                <c:pt idx="265">
                  <c:v>665.1</c:v>
                </c:pt>
                <c:pt idx="266">
                  <c:v>672</c:v>
                </c:pt>
                <c:pt idx="267">
                  <c:v>677.5</c:v>
                </c:pt>
                <c:pt idx="268">
                  <c:v>680.8</c:v>
                </c:pt>
                <c:pt idx="269">
                  <c:v>740.7</c:v>
                </c:pt>
                <c:pt idx="270">
                  <c:v>661.7</c:v>
                </c:pt>
                <c:pt idx="271">
                  <c:v>663.3</c:v>
                </c:pt>
                <c:pt idx="272">
                  <c:v>656.9</c:v>
                </c:pt>
                <c:pt idx="273">
                  <c:v>688.3</c:v>
                </c:pt>
                <c:pt idx="274">
                  <c:v>686.7</c:v>
                </c:pt>
                <c:pt idx="275">
                  <c:v>692.1</c:v>
                </c:pt>
                <c:pt idx="276">
                  <c:v>674.6</c:v>
                </c:pt>
                <c:pt idx="277">
                  <c:v>705.5</c:v>
                </c:pt>
                <c:pt idx="278">
                  <c:v>718</c:v>
                </c:pt>
                <c:pt idx="279">
                  <c:v>691.5</c:v>
                </c:pt>
                <c:pt idx="280">
                  <c:v>708.3</c:v>
                </c:pt>
                <c:pt idx="281">
                  <c:v>674.6</c:v>
                </c:pt>
                <c:pt idx="282">
                  <c:v>673</c:v>
                </c:pt>
                <c:pt idx="283">
                  <c:v>660.1</c:v>
                </c:pt>
                <c:pt idx="284">
                  <c:v>716.8</c:v>
                </c:pt>
                <c:pt idx="285">
                  <c:v>692.2</c:v>
                </c:pt>
                <c:pt idx="286">
                  <c:v>684.1</c:v>
                </c:pt>
                <c:pt idx="287">
                  <c:v>685.6</c:v>
                </c:pt>
                <c:pt idx="288">
                  <c:v>666.7</c:v>
                </c:pt>
                <c:pt idx="289">
                  <c:v>680.8</c:v>
                </c:pt>
                <c:pt idx="290">
                  <c:v>678.1</c:v>
                </c:pt>
                <c:pt idx="291">
                  <c:v>683.6</c:v>
                </c:pt>
                <c:pt idx="292">
                  <c:v>687.7</c:v>
                </c:pt>
                <c:pt idx="293">
                  <c:v>687.8</c:v>
                </c:pt>
                <c:pt idx="294">
                  <c:v>667.5</c:v>
                </c:pt>
                <c:pt idx="295">
                  <c:v>659.6</c:v>
                </c:pt>
                <c:pt idx="296">
                  <c:v>701.8</c:v>
                </c:pt>
                <c:pt idx="297">
                  <c:v>658.29117598430048</c:v>
                </c:pt>
                <c:pt idx="298">
                  <c:v>648.28517696593156</c:v>
                </c:pt>
                <c:pt idx="299">
                  <c:v>656.29781151760096</c:v>
                </c:pt>
                <c:pt idx="300">
                  <c:v>658.9235775855484</c:v>
                </c:pt>
                <c:pt idx="301">
                  <c:v>660.88298884188657</c:v>
                </c:pt>
                <c:pt idx="302">
                  <c:v>676.81600055793149</c:v>
                </c:pt>
                <c:pt idx="303">
                  <c:v>677.69255893065929</c:v>
                </c:pt>
                <c:pt idx="304">
                  <c:v>661.84522162165581</c:v>
                </c:pt>
                <c:pt idx="305">
                  <c:v>643.87899430782329</c:v>
                </c:pt>
                <c:pt idx="306">
                  <c:v>656.02154106041064</c:v>
                </c:pt>
                <c:pt idx="307">
                  <c:v>617.25978029891496</c:v>
                </c:pt>
                <c:pt idx="308">
                  <c:v>603.15128173783012</c:v>
                </c:pt>
                <c:pt idx="309">
                  <c:v>608.49743739445682</c:v>
                </c:pt>
                <c:pt idx="310">
                  <c:v>642.16011306067389</c:v>
                </c:pt>
                <c:pt idx="311">
                  <c:v>637.87098121006193</c:v>
                </c:pt>
                <c:pt idx="312">
                  <c:v>622.20001281424095</c:v>
                </c:pt>
                <c:pt idx="313">
                  <c:v>645.78587972292496</c:v>
                </c:pt>
                <c:pt idx="314">
                  <c:v>621.54442835115162</c:v>
                </c:pt>
                <c:pt idx="315">
                  <c:v>622.810509525052</c:v>
                </c:pt>
                <c:pt idx="316">
                  <c:v>632.86402807168497</c:v>
                </c:pt>
                <c:pt idx="317">
                  <c:v>636.36942215034264</c:v>
                </c:pt>
                <c:pt idx="318">
                  <c:v>626.18720692955856</c:v>
                </c:pt>
                <c:pt idx="319">
                  <c:v>615.46856150143662</c:v>
                </c:pt>
                <c:pt idx="320">
                  <c:v>609.69089932791655</c:v>
                </c:pt>
                <c:pt idx="321">
                  <c:v>620.00171144682679</c:v>
                </c:pt>
                <c:pt idx="322">
                  <c:v>635.51556602393043</c:v>
                </c:pt>
                <c:pt idx="323">
                  <c:v>650.22892959220724</c:v>
                </c:pt>
                <c:pt idx="324">
                  <c:v>636.311382967138</c:v>
                </c:pt>
                <c:pt idx="325">
                  <c:v>646.7880266950549</c:v>
                </c:pt>
                <c:pt idx="326">
                  <c:v>630.05600773570166</c:v>
                </c:pt>
                <c:pt idx="327">
                  <c:v>629.00088648304484</c:v>
                </c:pt>
                <c:pt idx="328">
                  <c:v>747.97882478315648</c:v>
                </c:pt>
                <c:pt idx="329">
                  <c:v>710.59959534351583</c:v>
                </c:pt>
                <c:pt idx="330">
                  <c:v>752.73616211119997</c:v>
                </c:pt>
                <c:pt idx="331">
                  <c:v>737.13027597147504</c:v>
                </c:pt>
                <c:pt idx="332">
                  <c:v>696.06802227297078</c:v>
                </c:pt>
                <c:pt idx="333">
                  <c:v>683.7542386047154</c:v>
                </c:pt>
                <c:pt idx="334">
                  <c:v>683.41045428990446</c:v>
                </c:pt>
                <c:pt idx="335">
                  <c:v>677.43638676702722</c:v>
                </c:pt>
                <c:pt idx="336">
                  <c:v>655.16065823615418</c:v>
                </c:pt>
                <c:pt idx="337">
                  <c:v>662.97707058691435</c:v>
                </c:pt>
                <c:pt idx="338">
                  <c:v>753.83280294606743</c:v>
                </c:pt>
                <c:pt idx="339">
                  <c:v>719.82696107313336</c:v>
                </c:pt>
                <c:pt idx="340">
                  <c:v>807.71300889873601</c:v>
                </c:pt>
                <c:pt idx="341">
                  <c:v>798.26007567158069</c:v>
                </c:pt>
                <c:pt idx="342">
                  <c:v>775.91143389175807</c:v>
                </c:pt>
                <c:pt idx="343">
                  <c:v>733.73203268286852</c:v>
                </c:pt>
                <c:pt idx="344">
                  <c:v>767.10844403108638</c:v>
                </c:pt>
                <c:pt idx="345">
                  <c:v>774.90218432619315</c:v>
                </c:pt>
                <c:pt idx="346">
                  <c:v>899.68148007257116</c:v>
                </c:pt>
                <c:pt idx="347">
                  <c:v>912.07740252372241</c:v>
                </c:pt>
                <c:pt idx="348">
                  <c:v>873.04888382905926</c:v>
                </c:pt>
                <c:pt idx="349">
                  <c:v>848.80514313643312</c:v>
                </c:pt>
                <c:pt idx="350">
                  <c:v>820.84268062177705</c:v>
                </c:pt>
                <c:pt idx="351">
                  <c:v>804.5561533101129</c:v>
                </c:pt>
                <c:pt idx="352">
                  <c:v>793.33216687673871</c:v>
                </c:pt>
                <c:pt idx="353">
                  <c:v>801.22173484300356</c:v>
                </c:pt>
                <c:pt idx="354">
                  <c:v>833.18589870248343</c:v>
                </c:pt>
                <c:pt idx="355">
                  <c:v>870.04228221743188</c:v>
                </c:pt>
                <c:pt idx="356">
                  <c:v>863.21618125885914</c:v>
                </c:pt>
                <c:pt idx="357">
                  <c:v>856.22832688646349</c:v>
                </c:pt>
                <c:pt idx="358">
                  <c:v>918.91427954596929</c:v>
                </c:pt>
                <c:pt idx="359">
                  <c:v>852.54593480595565</c:v>
                </c:pt>
                <c:pt idx="360">
                  <c:v>828.80479286536809</c:v>
                </c:pt>
                <c:pt idx="361">
                  <c:v>805.77928005934825</c:v>
                </c:pt>
                <c:pt idx="362">
                  <c:v>795.46983299317662</c:v>
                </c:pt>
                <c:pt idx="363">
                  <c:v>840.40400107639414</c:v>
                </c:pt>
                <c:pt idx="364">
                  <c:v>837.61800878800273</c:v>
                </c:pt>
                <c:pt idx="365">
                  <c:v>945.03689219034027</c:v>
                </c:pt>
                <c:pt idx="366">
                  <c:v>878.53873787893156</c:v>
                </c:pt>
                <c:pt idx="367">
                  <c:v>794.52620310948066</c:v>
                </c:pt>
                <c:pt idx="368">
                  <c:v>786.99839973546409</c:v>
                </c:pt>
                <c:pt idx="369">
                  <c:v>795.69385128722217</c:v>
                </c:pt>
                <c:pt idx="370">
                  <c:v>802.90586703513316</c:v>
                </c:pt>
                <c:pt idx="371">
                  <c:v>882.9012070348947</c:v>
                </c:pt>
                <c:pt idx="372">
                  <c:v>888.29496666864304</c:v>
                </c:pt>
                <c:pt idx="373">
                  <c:v>898.86335940742538</c:v>
                </c:pt>
                <c:pt idx="374">
                  <c:v>881.58278605224484</c:v>
                </c:pt>
                <c:pt idx="375">
                  <c:v>882.91692591799699</c:v>
                </c:pt>
                <c:pt idx="376">
                  <c:v>872.14925910885461</c:v>
                </c:pt>
                <c:pt idx="377">
                  <c:v>850.3463047928916</c:v>
                </c:pt>
                <c:pt idx="378">
                  <c:v>818.36322197369304</c:v>
                </c:pt>
                <c:pt idx="379">
                  <c:v>847.62689123069742</c:v>
                </c:pt>
                <c:pt idx="380">
                  <c:v>867.33966945712473</c:v>
                </c:pt>
                <c:pt idx="381">
                  <c:v>822.47001899077918</c:v>
                </c:pt>
                <c:pt idx="382">
                  <c:v>912.30789627139529</c:v>
                </c:pt>
                <c:pt idx="383">
                  <c:v>898.47582944207988</c:v>
                </c:pt>
                <c:pt idx="384">
                  <c:v>993.71734683950785</c:v>
                </c:pt>
                <c:pt idx="385">
                  <c:v>906.07928161304562</c:v>
                </c:pt>
                <c:pt idx="386">
                  <c:v>950.05370297483637</c:v>
                </c:pt>
                <c:pt idx="387">
                  <c:v>909.49007286493065</c:v>
                </c:pt>
                <c:pt idx="388">
                  <c:v>884.15130699738268</c:v>
                </c:pt>
                <c:pt idx="389">
                  <c:v>844.90509003733393</c:v>
                </c:pt>
                <c:pt idx="390">
                  <c:v>816.33226030805997</c:v>
                </c:pt>
                <c:pt idx="391">
                  <c:v>796.17208370272238</c:v>
                </c:pt>
                <c:pt idx="392">
                  <c:v>790.23208838682376</c:v>
                </c:pt>
                <c:pt idx="393">
                  <c:v>783.42910343601181</c:v>
                </c:pt>
                <c:pt idx="394">
                  <c:v>874.71636305996094</c:v>
                </c:pt>
                <c:pt idx="395">
                  <c:v>863.37164090867554</c:v>
                </c:pt>
                <c:pt idx="396">
                  <c:v>836.68604956472143</c:v>
                </c:pt>
                <c:pt idx="397">
                  <c:v>841.82400158142275</c:v>
                </c:pt>
                <c:pt idx="398">
                  <c:v>779.06021647066893</c:v>
                </c:pt>
                <c:pt idx="399">
                  <c:v>756.19279263659462</c:v>
                </c:pt>
                <c:pt idx="400">
                  <c:v>727.01429410683579</c:v>
                </c:pt>
                <c:pt idx="401">
                  <c:v>795.77702210698067</c:v>
                </c:pt>
                <c:pt idx="402">
                  <c:v>767.17970198172679</c:v>
                </c:pt>
                <c:pt idx="403">
                  <c:v>734.86163977108072</c:v>
                </c:pt>
                <c:pt idx="404">
                  <c:v>713.17090775677707</c:v>
                </c:pt>
                <c:pt idx="405">
                  <c:v>799.07833813316154</c:v>
                </c:pt>
                <c:pt idx="406">
                  <c:v>753.13529099040591</c:v>
                </c:pt>
                <c:pt idx="407">
                  <c:v>745.33980328467965</c:v>
                </c:pt>
                <c:pt idx="408">
                  <c:v>761.80478849119152</c:v>
                </c:pt>
                <c:pt idx="409">
                  <c:v>773.73666390560004</c:v>
                </c:pt>
                <c:pt idx="410">
                  <c:v>775.23265317325422</c:v>
                </c:pt>
                <c:pt idx="411">
                  <c:v>765.20114100896512</c:v>
                </c:pt>
                <c:pt idx="412">
                  <c:v>752.83134918457108</c:v>
                </c:pt>
                <c:pt idx="413">
                  <c:v>707.87861619127307</c:v>
                </c:pt>
                <c:pt idx="414">
                  <c:v>697.40967885044279</c:v>
                </c:pt>
                <c:pt idx="415">
                  <c:v>694.7497212103724</c:v>
                </c:pt>
                <c:pt idx="416">
                  <c:v>672.91884785649029</c:v>
                </c:pt>
                <c:pt idx="417">
                  <c:v>727.0491908892709</c:v>
                </c:pt>
                <c:pt idx="418">
                  <c:v>716.62035479432632</c:v>
                </c:pt>
                <c:pt idx="419">
                  <c:v>664.54672226518164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D-4D11-9F8B-9524222233C2}"/>
            </c:ext>
          </c:extLst>
        </c:ser>
        <c:ser>
          <c:idx val="1"/>
          <c:order val="1"/>
          <c:tx>
            <c:strRef>
              <c:f>temperature!$C$1</c:f>
              <c:strCache>
                <c:ptCount val="1"/>
                <c:pt idx="0">
                  <c:v>Forecast(Temperature, K)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temperature!$C$2:$C$421</c:f>
              <c:numCache>
                <c:formatCode>General</c:formatCode>
                <c:ptCount val="420"/>
                <c:pt idx="296">
                  <c:v>701.8</c:v>
                </c:pt>
                <c:pt idx="297">
                  <c:v>658.29117598430048</c:v>
                </c:pt>
                <c:pt idx="298">
                  <c:v>648.28517696593156</c:v>
                </c:pt>
                <c:pt idx="299">
                  <c:v>656.29781151760096</c:v>
                </c:pt>
                <c:pt idx="300">
                  <c:v>658.9235775855484</c:v>
                </c:pt>
                <c:pt idx="301">
                  <c:v>660.88298884188657</c:v>
                </c:pt>
                <c:pt idx="302">
                  <c:v>676.81600055793149</c:v>
                </c:pt>
                <c:pt idx="303">
                  <c:v>677.69255893065929</c:v>
                </c:pt>
                <c:pt idx="304">
                  <c:v>661.84522162165581</c:v>
                </c:pt>
                <c:pt idx="305">
                  <c:v>643.87899430782329</c:v>
                </c:pt>
                <c:pt idx="306">
                  <c:v>656.02154106041064</c:v>
                </c:pt>
                <c:pt idx="307">
                  <c:v>617.25978029891496</c:v>
                </c:pt>
                <c:pt idx="308">
                  <c:v>603.15128173783012</c:v>
                </c:pt>
                <c:pt idx="309">
                  <c:v>608.49743739445682</c:v>
                </c:pt>
                <c:pt idx="310">
                  <c:v>642.16011306067389</c:v>
                </c:pt>
                <c:pt idx="311">
                  <c:v>637.87098121006193</c:v>
                </c:pt>
                <c:pt idx="312">
                  <c:v>622.20001281424095</c:v>
                </c:pt>
                <c:pt idx="313">
                  <c:v>645.78587972292496</c:v>
                </c:pt>
                <c:pt idx="314">
                  <c:v>621.54442835115162</c:v>
                </c:pt>
                <c:pt idx="315">
                  <c:v>622.810509525052</c:v>
                </c:pt>
                <c:pt idx="316">
                  <c:v>632.86402807168497</c:v>
                </c:pt>
                <c:pt idx="317">
                  <c:v>636.36942215034264</c:v>
                </c:pt>
                <c:pt idx="318">
                  <c:v>626.18720692955856</c:v>
                </c:pt>
                <c:pt idx="319">
                  <c:v>615.46856150143662</c:v>
                </c:pt>
                <c:pt idx="320">
                  <c:v>609.69089932791655</c:v>
                </c:pt>
                <c:pt idx="321">
                  <c:v>620.00171144682679</c:v>
                </c:pt>
                <c:pt idx="322">
                  <c:v>635.51556602393043</c:v>
                </c:pt>
                <c:pt idx="323">
                  <c:v>650.22892959220724</c:v>
                </c:pt>
                <c:pt idx="324">
                  <c:v>636.311382967138</c:v>
                </c:pt>
                <c:pt idx="325">
                  <c:v>646.7880266950549</c:v>
                </c:pt>
                <c:pt idx="326">
                  <c:v>630.05600773570166</c:v>
                </c:pt>
                <c:pt idx="327">
                  <c:v>629.00088648304484</c:v>
                </c:pt>
                <c:pt idx="328">
                  <c:v>747.97882478315648</c:v>
                </c:pt>
                <c:pt idx="329">
                  <c:v>710.59959534351583</c:v>
                </c:pt>
                <c:pt idx="330">
                  <c:v>752.73616211119997</c:v>
                </c:pt>
                <c:pt idx="331">
                  <c:v>737.13027597147504</c:v>
                </c:pt>
                <c:pt idx="332">
                  <c:v>696.06802227297078</c:v>
                </c:pt>
                <c:pt idx="333">
                  <c:v>683.7542386047154</c:v>
                </c:pt>
                <c:pt idx="334">
                  <c:v>683.41045428990446</c:v>
                </c:pt>
                <c:pt idx="335">
                  <c:v>677.43638676702722</c:v>
                </c:pt>
                <c:pt idx="336">
                  <c:v>655.16065823615418</c:v>
                </c:pt>
                <c:pt idx="337">
                  <c:v>662.97707058691435</c:v>
                </c:pt>
                <c:pt idx="338">
                  <c:v>753.83280294606743</c:v>
                </c:pt>
                <c:pt idx="339">
                  <c:v>719.82696107313336</c:v>
                </c:pt>
                <c:pt idx="340">
                  <c:v>807.71300889873601</c:v>
                </c:pt>
                <c:pt idx="341">
                  <c:v>798.26007567158069</c:v>
                </c:pt>
                <c:pt idx="342">
                  <c:v>775.91143389175807</c:v>
                </c:pt>
                <c:pt idx="343">
                  <c:v>733.73203268286852</c:v>
                </c:pt>
                <c:pt idx="344">
                  <c:v>767.10844403108638</c:v>
                </c:pt>
                <c:pt idx="345">
                  <c:v>774.90218432619315</c:v>
                </c:pt>
                <c:pt idx="346">
                  <c:v>899.68148007257116</c:v>
                </c:pt>
                <c:pt idx="347">
                  <c:v>912.07740252372241</c:v>
                </c:pt>
                <c:pt idx="348">
                  <c:v>873.04888382905926</c:v>
                </c:pt>
                <c:pt idx="349">
                  <c:v>848.80514313643312</c:v>
                </c:pt>
                <c:pt idx="350">
                  <c:v>820.84268062177705</c:v>
                </c:pt>
                <c:pt idx="351">
                  <c:v>804.5561533101129</c:v>
                </c:pt>
                <c:pt idx="352">
                  <c:v>793.33216687673871</c:v>
                </c:pt>
                <c:pt idx="353">
                  <c:v>801.22173484300356</c:v>
                </c:pt>
                <c:pt idx="354">
                  <c:v>833.18589870248343</c:v>
                </c:pt>
                <c:pt idx="355">
                  <c:v>870.04228221743188</c:v>
                </c:pt>
                <c:pt idx="356">
                  <c:v>863.21618125885914</c:v>
                </c:pt>
                <c:pt idx="357">
                  <c:v>856.22832688646349</c:v>
                </c:pt>
                <c:pt idx="358">
                  <c:v>918.91427954596929</c:v>
                </c:pt>
                <c:pt idx="359">
                  <c:v>852.54593480595565</c:v>
                </c:pt>
                <c:pt idx="360">
                  <c:v>828.80479286536809</c:v>
                </c:pt>
                <c:pt idx="361">
                  <c:v>805.77928005934825</c:v>
                </c:pt>
                <c:pt idx="362">
                  <c:v>795.46983299317662</c:v>
                </c:pt>
                <c:pt idx="363">
                  <c:v>840.40400107639414</c:v>
                </c:pt>
                <c:pt idx="364">
                  <c:v>837.61800878800273</c:v>
                </c:pt>
                <c:pt idx="365">
                  <c:v>945.03689219034027</c:v>
                </c:pt>
                <c:pt idx="366">
                  <c:v>878.53873787893156</c:v>
                </c:pt>
                <c:pt idx="367">
                  <c:v>794.52620310948066</c:v>
                </c:pt>
                <c:pt idx="368">
                  <c:v>786.99839973546409</c:v>
                </c:pt>
                <c:pt idx="369">
                  <c:v>795.69385128722217</c:v>
                </c:pt>
                <c:pt idx="370">
                  <c:v>802.90586703513316</c:v>
                </c:pt>
                <c:pt idx="371">
                  <c:v>882.9012070348947</c:v>
                </c:pt>
                <c:pt idx="372">
                  <c:v>888.29496666864304</c:v>
                </c:pt>
                <c:pt idx="373">
                  <c:v>898.86335940742538</c:v>
                </c:pt>
                <c:pt idx="374">
                  <c:v>881.58278605224484</c:v>
                </c:pt>
                <c:pt idx="375">
                  <c:v>882.91692591799699</c:v>
                </c:pt>
                <c:pt idx="376">
                  <c:v>872.14925910885461</c:v>
                </c:pt>
                <c:pt idx="377">
                  <c:v>850.3463047928916</c:v>
                </c:pt>
                <c:pt idx="378">
                  <c:v>818.36322197369304</c:v>
                </c:pt>
                <c:pt idx="379">
                  <c:v>847.62689123069742</c:v>
                </c:pt>
                <c:pt idx="380">
                  <c:v>867.33966945712473</c:v>
                </c:pt>
                <c:pt idx="381">
                  <c:v>822.47001899077918</c:v>
                </c:pt>
                <c:pt idx="382">
                  <c:v>912.30789627139529</c:v>
                </c:pt>
                <c:pt idx="383">
                  <c:v>898.47582944207988</c:v>
                </c:pt>
                <c:pt idx="384">
                  <c:v>993.71734683950785</c:v>
                </c:pt>
                <c:pt idx="385">
                  <c:v>906.07928161304562</c:v>
                </c:pt>
                <c:pt idx="386">
                  <c:v>950.05370297483637</c:v>
                </c:pt>
                <c:pt idx="387">
                  <c:v>909.49007286493065</c:v>
                </c:pt>
                <c:pt idx="388">
                  <c:v>884.15130699738268</c:v>
                </c:pt>
                <c:pt idx="389">
                  <c:v>844.90509003733393</c:v>
                </c:pt>
                <c:pt idx="390">
                  <c:v>816.33226030805997</c:v>
                </c:pt>
                <c:pt idx="391">
                  <c:v>796.17208370272238</c:v>
                </c:pt>
                <c:pt idx="392">
                  <c:v>790.23208838682376</c:v>
                </c:pt>
                <c:pt idx="393">
                  <c:v>783.42910343601181</c:v>
                </c:pt>
                <c:pt idx="394">
                  <c:v>874.71636305996094</c:v>
                </c:pt>
                <c:pt idx="395">
                  <c:v>863.37164090867554</c:v>
                </c:pt>
                <c:pt idx="396">
                  <c:v>836.68604956472143</c:v>
                </c:pt>
                <c:pt idx="397">
                  <c:v>841.82400158142275</c:v>
                </c:pt>
                <c:pt idx="398">
                  <c:v>779.06021647066893</c:v>
                </c:pt>
                <c:pt idx="399">
                  <c:v>756.19279263659462</c:v>
                </c:pt>
                <c:pt idx="400">
                  <c:v>727.01429410683579</c:v>
                </c:pt>
                <c:pt idx="401">
                  <c:v>795.77702210698067</c:v>
                </c:pt>
                <c:pt idx="402">
                  <c:v>767.17970198172679</c:v>
                </c:pt>
                <c:pt idx="403">
                  <c:v>734.86163977108072</c:v>
                </c:pt>
                <c:pt idx="404">
                  <c:v>713.17090775677707</c:v>
                </c:pt>
                <c:pt idx="405">
                  <c:v>799.07833813316154</c:v>
                </c:pt>
                <c:pt idx="406">
                  <c:v>753.13529099040591</c:v>
                </c:pt>
                <c:pt idx="407">
                  <c:v>745.33980328467965</c:v>
                </c:pt>
                <c:pt idx="408">
                  <c:v>761.80478849119152</c:v>
                </c:pt>
                <c:pt idx="409">
                  <c:v>773.73666390560004</c:v>
                </c:pt>
                <c:pt idx="410">
                  <c:v>775.23265317325422</c:v>
                </c:pt>
                <c:pt idx="411">
                  <c:v>765.20114100896512</c:v>
                </c:pt>
                <c:pt idx="412">
                  <c:v>752.83134918457108</c:v>
                </c:pt>
                <c:pt idx="413">
                  <c:v>707.87861619127307</c:v>
                </c:pt>
                <c:pt idx="414">
                  <c:v>697.40967885044279</c:v>
                </c:pt>
                <c:pt idx="415">
                  <c:v>694.7497212103724</c:v>
                </c:pt>
                <c:pt idx="416">
                  <c:v>672.91884785649029</c:v>
                </c:pt>
                <c:pt idx="417">
                  <c:v>727.0491908892709</c:v>
                </c:pt>
                <c:pt idx="418">
                  <c:v>716.62035479432632</c:v>
                </c:pt>
                <c:pt idx="419">
                  <c:v>664.54672226518164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D-4D11-9F8B-952422223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967760"/>
        <c:axId val="4535333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temperature!$D$2:$D$421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701.8</c:v>
                      </c:pt>
                      <c:pt idx="297" formatCode="0.00">
                        <c:v>555.56228558954899</c:v>
                      </c:pt>
                      <c:pt idx="298" formatCode="0.00">
                        <c:v>542.36969818671241</c:v>
                      </c:pt>
                      <c:pt idx="299" formatCode="0.00">
                        <c:v>547.26451091424769</c:v>
                      </c:pt>
                      <c:pt idx="300" formatCode="0.00">
                        <c:v>546.83538902637576</c:v>
                      </c:pt>
                      <c:pt idx="301" formatCode="0.00">
                        <c:v>545.79774272611633</c:v>
                      </c:pt>
                      <c:pt idx="302" formatCode="0.00">
                        <c:v>558.78703240153629</c:v>
                      </c:pt>
                      <c:pt idx="303" formatCode="0.00">
                        <c:v>556.76922175981247</c:v>
                      </c:pt>
                      <c:pt idx="304" formatCode="0.00">
                        <c:v>538.07332083076506</c:v>
                      </c:pt>
                      <c:pt idx="305" formatCode="0.00">
                        <c:v>517.30115940344285</c:v>
                      </c:pt>
                      <c:pt idx="306" formatCode="0.00">
                        <c:v>526.67754556755585</c:v>
                      </c:pt>
                      <c:pt idx="307" formatCode="0.00">
                        <c:v>485.18681874067227</c:v>
                      </c:pt>
                      <c:pt idx="308" formatCode="0.00">
                        <c:v>468.38421079815782</c:v>
                      </c:pt>
                      <c:pt idx="309" formatCode="0.00">
                        <c:v>471.06898698775831</c:v>
                      </c:pt>
                      <c:pt idx="310" formatCode="0.00">
                        <c:v>502.10107195372495</c:v>
                      </c:pt>
                      <c:pt idx="311" formatCode="0.00">
                        <c:v>495.21036099571063</c:v>
                      </c:pt>
                      <c:pt idx="312" formatCode="0.00">
                        <c:v>476.96519336631263</c:v>
                      </c:pt>
                      <c:pt idx="313" formatCode="0.00">
                        <c:v>498.00273872695493</c:v>
                      </c:pt>
                      <c:pt idx="314" formatCode="0.00">
                        <c:v>471.23745707543048</c:v>
                      </c:pt>
                      <c:pt idx="315" formatCode="0.00">
                        <c:v>470.00291664806412</c:v>
                      </c:pt>
                      <c:pt idx="316" formatCode="0.00">
                        <c:v>477.57783309794917</c:v>
                      </c:pt>
                      <c:pt idx="317" formatCode="0.00">
                        <c:v>478.62553971360376</c:v>
                      </c:pt>
                      <c:pt idx="318" formatCode="0.00">
                        <c:v>466.00552308994793</c:v>
                      </c:pt>
                      <c:pt idx="319" formatCode="0.00">
                        <c:v>452.86800298362965</c:v>
                      </c:pt>
                      <c:pt idx="320" formatCode="0.00">
                        <c:v>444.68949651419837</c:v>
                      </c:pt>
                      <c:pt idx="321" formatCode="0.00">
                        <c:v>452.61665582739818</c:v>
                      </c:pt>
                      <c:pt idx="322" formatCode="0.00">
                        <c:v>465.76326271282494</c:v>
                      </c:pt>
                      <c:pt idx="323" formatCode="0.00">
                        <c:v>478.1250454377124</c:v>
                      </c:pt>
                      <c:pt idx="324" formatCode="0.00">
                        <c:v>461.87089071810846</c:v>
                      </c:pt>
                      <c:pt idx="325" formatCode="0.00">
                        <c:v>470.02524562693736</c:v>
                      </c:pt>
                      <c:pt idx="326" formatCode="0.00">
                        <c:v>450.98464109081294</c:v>
                      </c:pt>
                      <c:pt idx="327" formatCode="0.00">
                        <c:v>447.63405603730882</c:v>
                      </c:pt>
                      <c:pt idx="328" formatCode="0.00">
                        <c:v>564.32910281500972</c:v>
                      </c:pt>
                      <c:pt idx="329" formatCode="0.00">
                        <c:v>524.67903424912311</c:v>
                      </c:pt>
                      <c:pt idx="330" formatCode="0.00">
                        <c:v>564.55632188273444</c:v>
                      </c:pt>
                      <c:pt idx="331" formatCode="0.00">
                        <c:v>546.70224973137977</c:v>
                      </c:pt>
                      <c:pt idx="332" formatCode="0.00">
                        <c:v>503.40246003631552</c:v>
                      </c:pt>
                      <c:pt idx="333" formatCode="0.00">
                        <c:v>488.86136942355506</c:v>
                      </c:pt>
                      <c:pt idx="334" formatCode="0.00">
                        <c:v>486.30010691756729</c:v>
                      </c:pt>
                      <c:pt idx="335" formatCode="0.00">
                        <c:v>478.11800896620332</c:v>
                      </c:pt>
                      <c:pt idx="336" formatCode="0.00">
                        <c:v>453.64333484225745</c:v>
                      </c:pt>
                      <c:pt idx="337" formatCode="0.00">
                        <c:v>459.26954042723071</c:v>
                      </c:pt>
                      <c:pt idx="338" formatCode="0.00">
                        <c:v>547.94347470549053</c:v>
                      </c:pt>
                      <c:pt idx="339" formatCode="0.00">
                        <c:v>511.76392818866589</c:v>
                      </c:pt>
                      <c:pt idx="340" formatCode="0.00">
                        <c:v>597.48406355726036</c:v>
                      </c:pt>
                      <c:pt idx="341" formatCode="0.00">
                        <c:v>585.87272197855964</c:v>
                      </c:pt>
                      <c:pt idx="342" formatCode="0.00">
                        <c:v>561.37290027241363</c:v>
                      </c:pt>
                      <c:pt idx="343" formatCode="0.00">
                        <c:v>517.04928357191261</c:v>
                      </c:pt>
                      <c:pt idx="344" formatCode="0.00">
                        <c:v>548.28819090217019</c:v>
                      </c:pt>
                      <c:pt idx="345" formatCode="0.00">
                        <c:v>553.95089610783293</c:v>
                      </c:pt>
                      <c:pt idx="346" formatCode="0.00">
                        <c:v>676.60539299333925</c:v>
                      </c:pt>
                      <c:pt idx="347" formatCode="0.00">
                        <c:v>686.88252942591544</c:v>
                      </c:pt>
                      <c:pt idx="348" formatCode="0.00">
                        <c:v>645.74102298682692</c:v>
                      </c:pt>
                      <c:pt idx="349" formatCode="0.00">
                        <c:v>619.38988661142832</c:v>
                      </c:pt>
                      <c:pt idx="350" formatCode="0.00">
                        <c:v>589.32542218674485</c:v>
                      </c:pt>
                      <c:pt idx="351" formatCode="0.00">
                        <c:v>570.94209596843507</c:v>
                      </c:pt>
                      <c:pt idx="352" formatCode="0.00">
                        <c:v>557.62633000377264</c:v>
                      </c:pt>
                      <c:pt idx="353" formatCode="0.00">
                        <c:v>563.42896097307062</c:v>
                      </c:pt>
                      <c:pt idx="354" formatCode="0.00">
                        <c:v>593.31085998355832</c:v>
                      </c:pt>
                      <c:pt idx="355" formatCode="0.00">
                        <c:v>628.08948655393579</c:v>
                      </c:pt>
                      <c:pt idx="356" formatCode="0.00">
                        <c:v>619.18997816145838</c:v>
                      </c:pt>
                      <c:pt idx="357" formatCode="0.00">
                        <c:v>610.1329130463987</c:v>
                      </c:pt>
                      <c:pt idx="358" formatCode="0.00">
                        <c:v>670.75370415018233</c:v>
                      </c:pt>
                      <c:pt idx="359" formatCode="0.00">
                        <c:v>602.3241046081298</c:v>
                      </c:pt>
                      <c:pt idx="360" formatCode="0.00">
                        <c:v>576.52547702693619</c:v>
                      </c:pt>
                      <c:pt idx="361" formatCode="0.00">
                        <c:v>551.44611477355465</c:v>
                      </c:pt>
                      <c:pt idx="362" formatCode="0.00">
                        <c:v>539.08632590438162</c:v>
                      </c:pt>
                      <c:pt idx="363" formatCode="0.00">
                        <c:v>581.97353550599132</c:v>
                      </c:pt>
                      <c:pt idx="364" formatCode="0.00">
                        <c:v>577.14384777755708</c:v>
                      </c:pt>
                      <c:pt idx="365" formatCode="0.00">
                        <c:v>682.52218237185934</c:v>
                      </c:pt>
                      <c:pt idx="366" formatCode="0.00">
                        <c:v>613.98651318153429</c:v>
                      </c:pt>
                      <c:pt idx="367" formatCode="0.00">
                        <c:v>527.93938831113405</c:v>
                      </c:pt>
                      <c:pt idx="368" formatCode="0.00">
                        <c:v>518.37981386790239</c:v>
                      </c:pt>
                      <c:pt idx="369" formatCode="0.00">
                        <c:v>525.04621090165733</c:v>
                      </c:pt>
                      <c:pt idx="370" formatCode="0.00">
                        <c:v>530.23178933588815</c:v>
                      </c:pt>
                      <c:pt idx="371" formatCode="0.00">
                        <c:v>608.20321288765274</c:v>
                      </c:pt>
                      <c:pt idx="372" formatCode="0.00">
                        <c:v>611.57548348960017</c:v>
                      </c:pt>
                      <c:pt idx="373" formatCode="0.00">
                        <c:v>620.12472393925214</c:v>
                      </c:pt>
                      <c:pt idx="374" formatCode="0.00">
                        <c:v>600.82724703241433</c:v>
                      </c:pt>
                      <c:pt idx="375" formatCode="0.00">
                        <c:v>600.14664664470479</c:v>
                      </c:pt>
                      <c:pt idx="376" formatCode="0.00">
                        <c:v>587.36631990945421</c:v>
                      </c:pt>
                      <c:pt idx="377" formatCode="0.00">
                        <c:v>563.55270539948378</c:v>
                      </c:pt>
                      <c:pt idx="378" formatCode="0.00">
                        <c:v>529.56088381024097</c:v>
                      </c:pt>
                      <c:pt idx="379" formatCode="0.00">
                        <c:v>556.81765961579413</c:v>
                      </c:pt>
                      <c:pt idx="380" formatCode="0.00">
                        <c:v>574.52531572630619</c:v>
                      </c:pt>
                      <c:pt idx="381" formatCode="0.00">
                        <c:v>527.65224254206123</c:v>
                      </c:pt>
                      <c:pt idx="382" formatCode="0.00">
                        <c:v>615.48832653751106</c:v>
                      </c:pt>
                      <c:pt idx="383" formatCode="0.00">
                        <c:v>599.65602779270364</c:v>
                      </c:pt>
                      <c:pt idx="384" formatCode="0.00">
                        <c:v>692.89880841657532</c:v>
                      </c:pt>
                      <c:pt idx="385" formatCode="0.00">
                        <c:v>603.26343710211484</c:v>
                      </c:pt>
                      <c:pt idx="386" formatCode="0.00">
                        <c:v>645.24192031527582</c:v>
                      </c:pt>
                      <c:pt idx="387" formatCode="0.00">
                        <c:v>602.68365890157838</c:v>
                      </c:pt>
                      <c:pt idx="388" formatCode="0.00">
                        <c:v>575.35150907617867</c:v>
                      </c:pt>
                      <c:pt idx="389" formatCode="0.00">
                        <c:v>534.11309754730473</c:v>
                      </c:pt>
                      <c:pt idx="390" formatCode="0.00">
                        <c:v>503.54920617190658</c:v>
                      </c:pt>
                      <c:pt idx="391" formatCode="0.00">
                        <c:v>481.39904581815625</c:v>
                      </c:pt>
                      <c:pt idx="392" formatCode="0.00">
                        <c:v>473.47009102068102</c:v>
                      </c:pt>
                      <c:pt idx="393" formatCode="0.00">
                        <c:v>464.67911857308064</c:v>
                      </c:pt>
                      <c:pt idx="394" formatCode="0.00">
                        <c:v>553.97931170835875</c:v>
                      </c:pt>
                      <c:pt idx="395" formatCode="0.00">
                        <c:v>540.64839436352463</c:v>
                      </c:pt>
                      <c:pt idx="396" formatCode="0.00">
                        <c:v>511.97743063178518</c:v>
                      </c:pt>
                      <c:pt idx="397" formatCode="0.00">
                        <c:v>515.13078576228827</c:v>
                      </c:pt>
                      <c:pt idx="398" formatCode="0.00">
                        <c:v>450.38313311098221</c:v>
                      </c:pt>
                      <c:pt idx="399" formatCode="0.00">
                        <c:v>425.53252603878678</c:v>
                      </c:pt>
                      <c:pt idx="400" formatCode="0.00">
                        <c:v>394.37148460871055</c:v>
                      </c:pt>
                      <c:pt idx="401" formatCode="0.00">
                        <c:v>461.15226712746863</c:v>
                      </c:pt>
                      <c:pt idx="402" formatCode="0.00">
                        <c:v>430.57355703505431</c:v>
                      </c:pt>
                      <c:pt idx="403" formatCode="0.00">
                        <c:v>396.27461945054102</c:v>
                      </c:pt>
                      <c:pt idx="404" formatCode="0.00">
                        <c:v>372.60348668924161</c:v>
                      </c:pt>
                      <c:pt idx="405" formatCode="0.00">
                        <c:v>456.53095190541427</c:v>
                      </c:pt>
                      <c:pt idx="406" formatCode="0.00">
                        <c:v>408.60833704833789</c:v>
                      </c:pt>
                      <c:pt idx="407" formatCode="0.00">
                        <c:v>398.83364180633458</c:v>
                      </c:pt>
                      <c:pt idx="408" formatCode="0.00">
                        <c:v>413.31974323460861</c:v>
                      </c:pt>
                      <c:pt idx="409" formatCode="0.00">
                        <c:v>423.27302303236092</c:v>
                      </c:pt>
                      <c:pt idx="410" formatCode="0.00">
                        <c:v>422.79067004859996</c:v>
                      </c:pt>
                      <c:pt idx="411" formatCode="0.00">
                        <c:v>410.78103497931346</c:v>
                      </c:pt>
                      <c:pt idx="412" formatCode="0.00">
                        <c:v>396.43330633322779</c:v>
                      </c:pt>
                      <c:pt idx="413" formatCode="0.00">
                        <c:v>349.50279007309848</c:v>
                      </c:pt>
                      <c:pt idx="414" formatCode="0.00">
                        <c:v>337.05619120620213</c:v>
                      </c:pt>
                      <c:pt idx="415" formatCode="0.00">
                        <c:v>332.41866266146855</c:v>
                      </c:pt>
                      <c:pt idx="416" formatCode="0.00">
                        <c:v>308.61027858074868</c:v>
                      </c:pt>
                      <c:pt idx="417" formatCode="0.00">
                        <c:v>360.76314127841886</c:v>
                      </c:pt>
                      <c:pt idx="418" formatCode="0.00">
                        <c:v>348.35682609378233</c:v>
                      </c:pt>
                      <c:pt idx="419" formatCode="0.00">
                        <c:v>294.30568719674682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D1D-4D11-9F8B-9524222233C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701.8</c:v>
                      </c:pt>
                      <c:pt idx="297" formatCode="0.00">
                        <c:v>761.02006637905197</c:v>
                      </c:pt>
                      <c:pt idx="298" formatCode="0.00">
                        <c:v>754.2006557451507</c:v>
                      </c:pt>
                      <c:pt idx="299" formatCode="0.00">
                        <c:v>765.33111212095423</c:v>
                      </c:pt>
                      <c:pt idx="300" formatCode="0.00">
                        <c:v>771.01176614472104</c:v>
                      </c:pt>
                      <c:pt idx="301" formatCode="0.00">
                        <c:v>775.96823495765682</c:v>
                      </c:pt>
                      <c:pt idx="302" formatCode="0.00">
                        <c:v>794.84496871432668</c:v>
                      </c:pt>
                      <c:pt idx="303" formatCode="0.00">
                        <c:v>798.61589610150611</c:v>
                      </c:pt>
                      <c:pt idx="304" formatCode="0.00">
                        <c:v>785.61712241254656</c:v>
                      </c:pt>
                      <c:pt idx="305" formatCode="0.00">
                        <c:v>770.45682921220373</c:v>
                      </c:pt>
                      <c:pt idx="306" formatCode="0.00">
                        <c:v>785.36553655326543</c:v>
                      </c:pt>
                      <c:pt idx="307" formatCode="0.00">
                        <c:v>749.33274185715766</c:v>
                      </c:pt>
                      <c:pt idx="308" formatCode="0.00">
                        <c:v>737.91835267750241</c:v>
                      </c:pt>
                      <c:pt idx="309" formatCode="0.00">
                        <c:v>745.92588780115534</c:v>
                      </c:pt>
                      <c:pt idx="310" formatCode="0.00">
                        <c:v>782.21915416762283</c:v>
                      </c:pt>
                      <c:pt idx="311" formatCode="0.00">
                        <c:v>780.53160142441322</c:v>
                      </c:pt>
                      <c:pt idx="312" formatCode="0.00">
                        <c:v>767.43483226216927</c:v>
                      </c:pt>
                      <c:pt idx="313" formatCode="0.00">
                        <c:v>793.56902071889499</c:v>
                      </c:pt>
                      <c:pt idx="314" formatCode="0.00">
                        <c:v>771.85139962687276</c:v>
                      </c:pt>
                      <c:pt idx="315" formatCode="0.00">
                        <c:v>775.61810240203988</c:v>
                      </c:pt>
                      <c:pt idx="316" formatCode="0.00">
                        <c:v>788.15022304542072</c:v>
                      </c:pt>
                      <c:pt idx="317" formatCode="0.00">
                        <c:v>794.11330458708153</c:v>
                      </c:pt>
                      <c:pt idx="318" formatCode="0.00">
                        <c:v>786.36889076916918</c:v>
                      </c:pt>
                      <c:pt idx="319" formatCode="0.00">
                        <c:v>778.06912001924366</c:v>
                      </c:pt>
                      <c:pt idx="320" formatCode="0.00">
                        <c:v>774.69230214163474</c:v>
                      </c:pt>
                      <c:pt idx="321" formatCode="0.00">
                        <c:v>787.3867670662554</c:v>
                      </c:pt>
                      <c:pt idx="322" formatCode="0.00">
                        <c:v>805.26786933503593</c:v>
                      </c:pt>
                      <c:pt idx="323" formatCode="0.00">
                        <c:v>822.33281374670207</c:v>
                      </c:pt>
                      <c:pt idx="324" formatCode="0.00">
                        <c:v>810.75187521616749</c:v>
                      </c:pt>
                      <c:pt idx="325" formatCode="0.00">
                        <c:v>823.55080776317243</c:v>
                      </c:pt>
                      <c:pt idx="326" formatCode="0.00">
                        <c:v>809.12737438059037</c:v>
                      </c:pt>
                      <c:pt idx="327" formatCode="0.00">
                        <c:v>810.36771692878085</c:v>
                      </c:pt>
                      <c:pt idx="328" formatCode="0.00">
                        <c:v>931.62854675130325</c:v>
                      </c:pt>
                      <c:pt idx="329" formatCode="0.00">
                        <c:v>896.52015643790855</c:v>
                      </c:pt>
                      <c:pt idx="330" formatCode="0.00">
                        <c:v>940.91600233966551</c:v>
                      </c:pt>
                      <c:pt idx="331" formatCode="0.00">
                        <c:v>927.55830221157032</c:v>
                      </c:pt>
                      <c:pt idx="332" formatCode="0.00">
                        <c:v>888.7335845096261</c:v>
                      </c:pt>
                      <c:pt idx="333" formatCode="0.00">
                        <c:v>878.64710778587573</c:v>
                      </c:pt>
                      <c:pt idx="334" formatCode="0.00">
                        <c:v>880.52080166224164</c:v>
                      </c:pt>
                      <c:pt idx="335" formatCode="0.00">
                        <c:v>876.75476456785111</c:v>
                      </c:pt>
                      <c:pt idx="336" formatCode="0.00">
                        <c:v>856.67798163005091</c:v>
                      </c:pt>
                      <c:pt idx="337" formatCode="0.00">
                        <c:v>866.68460074659799</c:v>
                      </c:pt>
                      <c:pt idx="338" formatCode="0.00">
                        <c:v>959.72213118664433</c:v>
                      </c:pt>
                      <c:pt idx="339" formatCode="0.00">
                        <c:v>927.88999395760084</c:v>
                      </c:pt>
                      <c:pt idx="340" formatCode="0.00">
                        <c:v>1017.9419542402117</c:v>
                      </c:pt>
                      <c:pt idx="341" formatCode="0.00">
                        <c:v>1010.6474293646017</c:v>
                      </c:pt>
                      <c:pt idx="342" formatCode="0.00">
                        <c:v>990.4499675111025</c:v>
                      </c:pt>
                      <c:pt idx="343" formatCode="0.00">
                        <c:v>950.41478179382443</c:v>
                      </c:pt>
                      <c:pt idx="344" formatCode="0.00">
                        <c:v>985.92869716000257</c:v>
                      </c:pt>
                      <c:pt idx="345" formatCode="0.00">
                        <c:v>995.85347254455337</c:v>
                      </c:pt>
                      <c:pt idx="346" formatCode="0.00">
                        <c:v>1122.7575671518032</c:v>
                      </c:pt>
                      <c:pt idx="347" formatCode="0.00">
                        <c:v>1137.2722756215294</c:v>
                      </c:pt>
                      <c:pt idx="348" formatCode="0.00">
                        <c:v>1100.3567446712916</c:v>
                      </c:pt>
                      <c:pt idx="349" formatCode="0.00">
                        <c:v>1078.220399661438</c:v>
                      </c:pt>
                      <c:pt idx="350" formatCode="0.00">
                        <c:v>1052.3599390568093</c:v>
                      </c:pt>
                      <c:pt idx="351" formatCode="0.00">
                        <c:v>1038.1702106517907</c:v>
                      </c:pt>
                      <c:pt idx="352" formatCode="0.00">
                        <c:v>1029.0380037497048</c:v>
                      </c:pt>
                      <c:pt idx="353" formatCode="0.00">
                        <c:v>1039.0145087129365</c:v>
                      </c:pt>
                      <c:pt idx="354" formatCode="0.00">
                        <c:v>1073.0609374214087</c:v>
                      </c:pt>
                      <c:pt idx="355" formatCode="0.00">
                        <c:v>1111.995077880928</c:v>
                      </c:pt>
                      <c:pt idx="356" formatCode="0.00">
                        <c:v>1107.2423843562599</c:v>
                      </c:pt>
                      <c:pt idx="357" formatCode="0.00">
                        <c:v>1102.3237407265283</c:v>
                      </c:pt>
                      <c:pt idx="358" formatCode="0.00">
                        <c:v>1167.0748549417563</c:v>
                      </c:pt>
                      <c:pt idx="359" formatCode="0.00">
                        <c:v>1102.7677650037815</c:v>
                      </c:pt>
                      <c:pt idx="360" formatCode="0.00">
                        <c:v>1081.0841087038</c:v>
                      </c:pt>
                      <c:pt idx="361" formatCode="0.00">
                        <c:v>1060.1124453451419</c:v>
                      </c:pt>
                      <c:pt idx="362" formatCode="0.00">
                        <c:v>1051.8533400819715</c:v>
                      </c:pt>
                      <c:pt idx="363" formatCode="0.00">
                        <c:v>1098.834466646797</c:v>
                      </c:pt>
                      <c:pt idx="364" formatCode="0.00">
                        <c:v>1098.0921697984484</c:v>
                      </c:pt>
                      <c:pt idx="365" formatCode="0.00">
                        <c:v>1207.5516020088212</c:v>
                      </c:pt>
                      <c:pt idx="366" formatCode="0.00">
                        <c:v>1143.0909625763288</c:v>
                      </c:pt>
                      <c:pt idx="367" formatCode="0.00">
                        <c:v>1061.1130179078273</c:v>
                      </c:pt>
                      <c:pt idx="368" formatCode="0.00">
                        <c:v>1055.6169856030258</c:v>
                      </c:pt>
                      <c:pt idx="369" formatCode="0.00">
                        <c:v>1066.341491672787</c:v>
                      </c:pt>
                      <c:pt idx="370" formatCode="0.00">
                        <c:v>1075.5799447343782</c:v>
                      </c:pt>
                      <c:pt idx="371" formatCode="0.00">
                        <c:v>1157.5992011821368</c:v>
                      </c:pt>
                      <c:pt idx="372" formatCode="0.00">
                        <c:v>1165.0144498476859</c:v>
                      </c:pt>
                      <c:pt idx="373" formatCode="0.00">
                        <c:v>1177.6019948755986</c:v>
                      </c:pt>
                      <c:pt idx="374" formatCode="0.00">
                        <c:v>1162.3383250720753</c:v>
                      </c:pt>
                      <c:pt idx="375" formatCode="0.00">
                        <c:v>1165.6872051912892</c:v>
                      </c:pt>
                      <c:pt idx="376" formatCode="0.00">
                        <c:v>1156.932198308255</c:v>
                      </c:pt>
                      <c:pt idx="377" formatCode="0.00">
                        <c:v>1137.1399041862994</c:v>
                      </c:pt>
                      <c:pt idx="378" formatCode="0.00">
                        <c:v>1107.1655601371451</c:v>
                      </c:pt>
                      <c:pt idx="379" formatCode="0.00">
                        <c:v>1138.4361228456007</c:v>
                      </c:pt>
                      <c:pt idx="380" formatCode="0.00">
                        <c:v>1160.1540231879433</c:v>
                      </c:pt>
                      <c:pt idx="381" formatCode="0.00">
                        <c:v>1117.2877954394971</c:v>
                      </c:pt>
                      <c:pt idx="382" formatCode="0.00">
                        <c:v>1209.1274660052795</c:v>
                      </c:pt>
                      <c:pt idx="383" formatCode="0.00">
                        <c:v>1197.295631091456</c:v>
                      </c:pt>
                      <c:pt idx="384" formatCode="0.00">
                        <c:v>1294.5358852624404</c:v>
                      </c:pt>
                      <c:pt idx="385" formatCode="0.00">
                        <c:v>1208.8951261239763</c:v>
                      </c:pt>
                      <c:pt idx="386" formatCode="0.00">
                        <c:v>1254.8654856343969</c:v>
                      </c:pt>
                      <c:pt idx="387" formatCode="0.00">
                        <c:v>1216.2964868282829</c:v>
                      </c:pt>
                      <c:pt idx="388" formatCode="0.00">
                        <c:v>1192.9511049185867</c:v>
                      </c:pt>
                      <c:pt idx="389" formatCode="0.00">
                        <c:v>1155.6970825273631</c:v>
                      </c:pt>
                      <c:pt idx="390" formatCode="0.00">
                        <c:v>1129.1153144442133</c:v>
                      </c:pt>
                      <c:pt idx="391" formatCode="0.00">
                        <c:v>1110.9451215872884</c:v>
                      </c:pt>
                      <c:pt idx="392" formatCode="0.00">
                        <c:v>1106.9940857529664</c:v>
                      </c:pt>
                      <c:pt idx="393" formatCode="0.00">
                        <c:v>1102.179088298943</c:v>
                      </c:pt>
                      <c:pt idx="394" formatCode="0.00">
                        <c:v>1195.4534144115632</c:v>
                      </c:pt>
                      <c:pt idx="395" formatCode="0.00">
                        <c:v>1186.0948874538265</c:v>
                      </c:pt>
                      <c:pt idx="396" formatCode="0.00">
                        <c:v>1161.3946684976577</c:v>
                      </c:pt>
                      <c:pt idx="397" formatCode="0.00">
                        <c:v>1168.5172174005572</c:v>
                      </c:pt>
                      <c:pt idx="398" formatCode="0.00">
                        <c:v>1107.7372998303556</c:v>
                      </c:pt>
                      <c:pt idx="399" formatCode="0.00">
                        <c:v>1086.8530592344025</c:v>
                      </c:pt>
                      <c:pt idx="400" formatCode="0.00">
                        <c:v>1059.6571036049611</c:v>
                      </c:pt>
                      <c:pt idx="401" formatCode="0.00">
                        <c:v>1130.4017770864928</c:v>
                      </c:pt>
                      <c:pt idx="402" formatCode="0.00">
                        <c:v>1103.7858469283992</c:v>
                      </c:pt>
                      <c:pt idx="403" formatCode="0.00">
                        <c:v>1073.4486600916205</c:v>
                      </c:pt>
                      <c:pt idx="404" formatCode="0.00">
                        <c:v>1053.7383288243125</c:v>
                      </c:pt>
                      <c:pt idx="405" formatCode="0.00">
                        <c:v>1141.6257243609089</c:v>
                      </c:pt>
                      <c:pt idx="406" formatCode="0.00">
                        <c:v>1097.6622449324739</c:v>
                      </c:pt>
                      <c:pt idx="407" formatCode="0.00">
                        <c:v>1091.8459647630248</c:v>
                      </c:pt>
                      <c:pt idx="408" formatCode="0.00">
                        <c:v>1110.2898337477745</c:v>
                      </c:pt>
                      <c:pt idx="409" formatCode="0.00">
                        <c:v>1124.2003047788392</c:v>
                      </c:pt>
                      <c:pt idx="410" formatCode="0.00">
                        <c:v>1127.6746362979084</c:v>
                      </c:pt>
                      <c:pt idx="411" formatCode="0.00">
                        <c:v>1119.6212470386167</c:v>
                      </c:pt>
                      <c:pt idx="412" formatCode="0.00">
                        <c:v>1109.2293920359143</c:v>
                      </c:pt>
                      <c:pt idx="413" formatCode="0.00">
                        <c:v>1066.2544423094478</c:v>
                      </c:pt>
                      <c:pt idx="414" formatCode="0.00">
                        <c:v>1057.7631664946834</c:v>
                      </c:pt>
                      <c:pt idx="415" formatCode="0.00">
                        <c:v>1057.0807797592763</c:v>
                      </c:pt>
                      <c:pt idx="416" formatCode="0.00">
                        <c:v>1037.2274171322319</c:v>
                      </c:pt>
                      <c:pt idx="417" formatCode="0.00">
                        <c:v>1093.3352405001228</c:v>
                      </c:pt>
                      <c:pt idx="418" formatCode="0.00">
                        <c:v>1084.8838834948704</c:v>
                      </c:pt>
                      <c:pt idx="419" formatCode="0.00">
                        <c:v>1034.7877573336164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1D-4D11-9F8B-9524222233C2}"/>
                  </c:ext>
                </c:extLst>
              </c15:ser>
            </c15:filteredLineSeries>
          </c:ext>
        </c:extLst>
      </c:lineChart>
      <c:catAx>
        <c:axId val="4059677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33392"/>
        <c:crosses val="autoZero"/>
        <c:auto val="1"/>
        <c:lblAlgn val="ctr"/>
        <c:lblOffset val="100"/>
        <c:noMultiLvlLbl val="0"/>
      </c:catAx>
      <c:valAx>
        <c:axId val="4535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O_atoms!$B$1</c:f>
              <c:strCache>
                <c:ptCount val="1"/>
                <c:pt idx="0">
                  <c:v>O,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O_atoms!$B$2:$B$421</c:f>
              <c:numCache>
                <c:formatCode>0.00E+00</c:formatCode>
                <c:ptCount val="420"/>
                <c:pt idx="0">
                  <c:v>199200000</c:v>
                </c:pt>
                <c:pt idx="1">
                  <c:v>209100000</c:v>
                </c:pt>
                <c:pt idx="2">
                  <c:v>210700000</c:v>
                </c:pt>
                <c:pt idx="3">
                  <c:v>253100000</c:v>
                </c:pt>
                <c:pt idx="4">
                  <c:v>227800000</c:v>
                </c:pt>
                <c:pt idx="5">
                  <c:v>181500000</c:v>
                </c:pt>
                <c:pt idx="6">
                  <c:v>168600000</c:v>
                </c:pt>
                <c:pt idx="7">
                  <c:v>201300000</c:v>
                </c:pt>
                <c:pt idx="8">
                  <c:v>207200000</c:v>
                </c:pt>
                <c:pt idx="9">
                  <c:v>229500000</c:v>
                </c:pt>
                <c:pt idx="10">
                  <c:v>236700000</c:v>
                </c:pt>
                <c:pt idx="11">
                  <c:v>244200000</c:v>
                </c:pt>
                <c:pt idx="12">
                  <c:v>203200000</c:v>
                </c:pt>
                <c:pt idx="13">
                  <c:v>196700000</c:v>
                </c:pt>
                <c:pt idx="14">
                  <c:v>256200000</c:v>
                </c:pt>
                <c:pt idx="15">
                  <c:v>278700000</c:v>
                </c:pt>
                <c:pt idx="16">
                  <c:v>318400000</c:v>
                </c:pt>
                <c:pt idx="17">
                  <c:v>204100000</c:v>
                </c:pt>
                <c:pt idx="18">
                  <c:v>162600000</c:v>
                </c:pt>
                <c:pt idx="19">
                  <c:v>183000000</c:v>
                </c:pt>
                <c:pt idx="20">
                  <c:v>268700000</c:v>
                </c:pt>
                <c:pt idx="21">
                  <c:v>453600000</c:v>
                </c:pt>
                <c:pt idx="22">
                  <c:v>372500000</c:v>
                </c:pt>
                <c:pt idx="23">
                  <c:v>347000000</c:v>
                </c:pt>
                <c:pt idx="24">
                  <c:v>294800000</c:v>
                </c:pt>
                <c:pt idx="25">
                  <c:v>296500000</c:v>
                </c:pt>
                <c:pt idx="26">
                  <c:v>398500000</c:v>
                </c:pt>
                <c:pt idx="27">
                  <c:v>411500000</c:v>
                </c:pt>
                <c:pt idx="28">
                  <c:v>435800000</c:v>
                </c:pt>
                <c:pt idx="29">
                  <c:v>320200000</c:v>
                </c:pt>
                <c:pt idx="30">
                  <c:v>334900000</c:v>
                </c:pt>
                <c:pt idx="31">
                  <c:v>435200000</c:v>
                </c:pt>
                <c:pt idx="32">
                  <c:v>640600000</c:v>
                </c:pt>
                <c:pt idx="33">
                  <c:v>661400000</c:v>
                </c:pt>
                <c:pt idx="34">
                  <c:v>537700000</c:v>
                </c:pt>
                <c:pt idx="35">
                  <c:v>630300000</c:v>
                </c:pt>
                <c:pt idx="36">
                  <c:v>559900000</c:v>
                </c:pt>
                <c:pt idx="37">
                  <c:v>417000000</c:v>
                </c:pt>
                <c:pt idx="38">
                  <c:v>417000000</c:v>
                </c:pt>
                <c:pt idx="39">
                  <c:v>551600000</c:v>
                </c:pt>
                <c:pt idx="40">
                  <c:v>647600000</c:v>
                </c:pt>
                <c:pt idx="41">
                  <c:v>599200000</c:v>
                </c:pt>
                <c:pt idx="42">
                  <c:v>621600000</c:v>
                </c:pt>
                <c:pt idx="43">
                  <c:v>638700000</c:v>
                </c:pt>
                <c:pt idx="44">
                  <c:v>770800000</c:v>
                </c:pt>
                <c:pt idx="45">
                  <c:v>736400000</c:v>
                </c:pt>
                <c:pt idx="46">
                  <c:v>848100000</c:v>
                </c:pt>
                <c:pt idx="47">
                  <c:v>739000000</c:v>
                </c:pt>
                <c:pt idx="48">
                  <c:v>708000000</c:v>
                </c:pt>
                <c:pt idx="49">
                  <c:v>649000000</c:v>
                </c:pt>
                <c:pt idx="50">
                  <c:v>1008000000</c:v>
                </c:pt>
                <c:pt idx="51">
                  <c:v>1098000000</c:v>
                </c:pt>
                <c:pt idx="52">
                  <c:v>972200000</c:v>
                </c:pt>
                <c:pt idx="53">
                  <c:v>743400000</c:v>
                </c:pt>
                <c:pt idx="54">
                  <c:v>661300000</c:v>
                </c:pt>
                <c:pt idx="55">
                  <c:v>649700000</c:v>
                </c:pt>
                <c:pt idx="56">
                  <c:v>814800000</c:v>
                </c:pt>
                <c:pt idx="57">
                  <c:v>944000000</c:v>
                </c:pt>
                <c:pt idx="58">
                  <c:v>921400000</c:v>
                </c:pt>
                <c:pt idx="59">
                  <c:v>783600000</c:v>
                </c:pt>
                <c:pt idx="60">
                  <c:v>617100000</c:v>
                </c:pt>
                <c:pt idx="61">
                  <c:v>614200000</c:v>
                </c:pt>
                <c:pt idx="62">
                  <c:v>657100000</c:v>
                </c:pt>
                <c:pt idx="63">
                  <c:v>1151000000</c:v>
                </c:pt>
                <c:pt idx="64">
                  <c:v>797800000</c:v>
                </c:pt>
                <c:pt idx="65">
                  <c:v>600700000</c:v>
                </c:pt>
                <c:pt idx="66">
                  <c:v>489400000</c:v>
                </c:pt>
                <c:pt idx="67">
                  <c:v>526300000</c:v>
                </c:pt>
                <c:pt idx="68">
                  <c:v>789700000</c:v>
                </c:pt>
                <c:pt idx="69">
                  <c:v>1474000000</c:v>
                </c:pt>
                <c:pt idx="70">
                  <c:v>1369000000</c:v>
                </c:pt>
                <c:pt idx="71">
                  <c:v>1095000000</c:v>
                </c:pt>
                <c:pt idx="72">
                  <c:v>988400000</c:v>
                </c:pt>
                <c:pt idx="73">
                  <c:v>1025000000</c:v>
                </c:pt>
                <c:pt idx="74">
                  <c:v>995600000</c:v>
                </c:pt>
                <c:pt idx="75">
                  <c:v>1081000000</c:v>
                </c:pt>
                <c:pt idx="76">
                  <c:v>787000000</c:v>
                </c:pt>
                <c:pt idx="77">
                  <c:v>635400000</c:v>
                </c:pt>
                <c:pt idx="78">
                  <c:v>587400000</c:v>
                </c:pt>
                <c:pt idx="79">
                  <c:v>780600000</c:v>
                </c:pt>
                <c:pt idx="80">
                  <c:v>830200000</c:v>
                </c:pt>
                <c:pt idx="81">
                  <c:v>1096000000</c:v>
                </c:pt>
                <c:pt idx="82">
                  <c:v>817300000</c:v>
                </c:pt>
                <c:pt idx="83">
                  <c:v>754800000</c:v>
                </c:pt>
                <c:pt idx="84">
                  <c:v>494700000</c:v>
                </c:pt>
                <c:pt idx="85">
                  <c:v>512900000</c:v>
                </c:pt>
                <c:pt idx="86">
                  <c:v>543300000</c:v>
                </c:pt>
                <c:pt idx="87">
                  <c:v>672700000</c:v>
                </c:pt>
                <c:pt idx="88">
                  <c:v>710800000</c:v>
                </c:pt>
                <c:pt idx="89">
                  <c:v>494800000</c:v>
                </c:pt>
                <c:pt idx="90">
                  <c:v>399500000</c:v>
                </c:pt>
                <c:pt idx="91">
                  <c:v>436700000</c:v>
                </c:pt>
                <c:pt idx="92">
                  <c:v>443900000</c:v>
                </c:pt>
                <c:pt idx="93">
                  <c:v>595400000</c:v>
                </c:pt>
                <c:pt idx="94">
                  <c:v>963300000</c:v>
                </c:pt>
                <c:pt idx="95">
                  <c:v>603400000</c:v>
                </c:pt>
                <c:pt idx="96">
                  <c:v>465600000</c:v>
                </c:pt>
                <c:pt idx="97">
                  <c:v>357700000</c:v>
                </c:pt>
                <c:pt idx="98">
                  <c:v>463700000</c:v>
                </c:pt>
                <c:pt idx="99">
                  <c:v>428900000</c:v>
                </c:pt>
                <c:pt idx="100">
                  <c:v>384100000</c:v>
                </c:pt>
                <c:pt idx="101">
                  <c:v>351400000</c:v>
                </c:pt>
                <c:pt idx="102">
                  <c:v>279100000</c:v>
                </c:pt>
                <c:pt idx="103">
                  <c:v>299600000</c:v>
                </c:pt>
                <c:pt idx="104">
                  <c:v>343200000</c:v>
                </c:pt>
                <c:pt idx="105">
                  <c:v>373500000</c:v>
                </c:pt>
                <c:pt idx="106">
                  <c:v>482100000</c:v>
                </c:pt>
                <c:pt idx="107">
                  <c:v>421600000</c:v>
                </c:pt>
                <c:pt idx="108">
                  <c:v>365100000</c:v>
                </c:pt>
                <c:pt idx="109">
                  <c:v>280400000</c:v>
                </c:pt>
                <c:pt idx="110">
                  <c:v>313000000</c:v>
                </c:pt>
                <c:pt idx="111">
                  <c:v>312800000</c:v>
                </c:pt>
                <c:pt idx="112">
                  <c:v>437400000</c:v>
                </c:pt>
                <c:pt idx="113">
                  <c:v>308900000</c:v>
                </c:pt>
                <c:pt idx="114">
                  <c:v>294500000</c:v>
                </c:pt>
                <c:pt idx="115">
                  <c:v>305000000</c:v>
                </c:pt>
                <c:pt idx="116">
                  <c:v>301300000</c:v>
                </c:pt>
                <c:pt idx="117">
                  <c:v>321000000</c:v>
                </c:pt>
                <c:pt idx="118">
                  <c:v>322600000</c:v>
                </c:pt>
                <c:pt idx="119">
                  <c:v>348500000</c:v>
                </c:pt>
                <c:pt idx="120">
                  <c:v>261300000</c:v>
                </c:pt>
                <c:pt idx="121">
                  <c:v>210400000</c:v>
                </c:pt>
                <c:pt idx="122">
                  <c:v>258600000</c:v>
                </c:pt>
                <c:pt idx="123">
                  <c:v>266500000</c:v>
                </c:pt>
                <c:pt idx="124">
                  <c:v>289700000</c:v>
                </c:pt>
                <c:pt idx="125">
                  <c:v>247500000</c:v>
                </c:pt>
                <c:pt idx="126">
                  <c:v>191400000</c:v>
                </c:pt>
                <c:pt idx="127">
                  <c:v>205000000</c:v>
                </c:pt>
                <c:pt idx="128">
                  <c:v>268800000</c:v>
                </c:pt>
                <c:pt idx="129">
                  <c:v>343700000</c:v>
                </c:pt>
                <c:pt idx="130">
                  <c:v>298700000</c:v>
                </c:pt>
                <c:pt idx="131">
                  <c:v>272700000</c:v>
                </c:pt>
                <c:pt idx="132">
                  <c:v>255000000</c:v>
                </c:pt>
                <c:pt idx="133">
                  <c:v>247100000</c:v>
                </c:pt>
                <c:pt idx="134">
                  <c:v>256200000</c:v>
                </c:pt>
                <c:pt idx="135">
                  <c:v>328800000</c:v>
                </c:pt>
                <c:pt idx="136">
                  <c:v>276400000</c:v>
                </c:pt>
                <c:pt idx="137">
                  <c:v>212700000</c:v>
                </c:pt>
                <c:pt idx="138">
                  <c:v>166500000</c:v>
                </c:pt>
                <c:pt idx="139">
                  <c:v>187600000</c:v>
                </c:pt>
                <c:pt idx="140">
                  <c:v>209700000</c:v>
                </c:pt>
                <c:pt idx="141">
                  <c:v>228200000</c:v>
                </c:pt>
                <c:pt idx="142">
                  <c:v>236300000</c:v>
                </c:pt>
                <c:pt idx="143">
                  <c:v>215700000</c:v>
                </c:pt>
                <c:pt idx="144">
                  <c:v>200800000</c:v>
                </c:pt>
                <c:pt idx="145">
                  <c:v>236300000</c:v>
                </c:pt>
                <c:pt idx="146">
                  <c:v>267900000</c:v>
                </c:pt>
                <c:pt idx="147">
                  <c:v>247800000</c:v>
                </c:pt>
                <c:pt idx="148">
                  <c:v>187300000</c:v>
                </c:pt>
                <c:pt idx="149">
                  <c:v>234300000</c:v>
                </c:pt>
                <c:pt idx="150">
                  <c:v>145800000</c:v>
                </c:pt>
                <c:pt idx="151">
                  <c:v>141700000</c:v>
                </c:pt>
                <c:pt idx="152">
                  <c:v>170200000</c:v>
                </c:pt>
                <c:pt idx="153">
                  <c:v>234600000</c:v>
                </c:pt>
                <c:pt idx="154">
                  <c:v>220200000</c:v>
                </c:pt>
                <c:pt idx="155">
                  <c:v>179200000</c:v>
                </c:pt>
                <c:pt idx="156">
                  <c:v>192900000</c:v>
                </c:pt>
                <c:pt idx="157">
                  <c:v>173300000</c:v>
                </c:pt>
                <c:pt idx="158">
                  <c:v>192100000</c:v>
                </c:pt>
                <c:pt idx="159">
                  <c:v>224700000</c:v>
                </c:pt>
                <c:pt idx="160">
                  <c:v>215500000</c:v>
                </c:pt>
                <c:pt idx="161">
                  <c:v>173200000</c:v>
                </c:pt>
                <c:pt idx="162">
                  <c:v>147700000</c:v>
                </c:pt>
                <c:pt idx="163">
                  <c:v>147100000</c:v>
                </c:pt>
                <c:pt idx="164">
                  <c:v>177000000</c:v>
                </c:pt>
                <c:pt idx="165">
                  <c:v>220700000</c:v>
                </c:pt>
                <c:pt idx="166">
                  <c:v>244200000</c:v>
                </c:pt>
                <c:pt idx="167">
                  <c:v>203100000</c:v>
                </c:pt>
                <c:pt idx="168">
                  <c:v>197500000</c:v>
                </c:pt>
                <c:pt idx="169">
                  <c:v>219900000</c:v>
                </c:pt>
                <c:pt idx="170">
                  <c:v>219900000</c:v>
                </c:pt>
                <c:pt idx="171">
                  <c:v>292200000</c:v>
                </c:pt>
                <c:pt idx="172">
                  <c:v>245500000</c:v>
                </c:pt>
                <c:pt idx="173">
                  <c:v>201700000</c:v>
                </c:pt>
                <c:pt idx="174">
                  <c:v>177100000</c:v>
                </c:pt>
                <c:pt idx="175">
                  <c:v>181700000</c:v>
                </c:pt>
                <c:pt idx="176">
                  <c:v>216400000</c:v>
                </c:pt>
                <c:pt idx="177">
                  <c:v>275000000</c:v>
                </c:pt>
                <c:pt idx="178">
                  <c:v>282500000</c:v>
                </c:pt>
                <c:pt idx="179">
                  <c:v>245100000</c:v>
                </c:pt>
                <c:pt idx="180">
                  <c:v>220500000</c:v>
                </c:pt>
                <c:pt idx="181">
                  <c:v>286000000</c:v>
                </c:pt>
                <c:pt idx="182">
                  <c:v>245900000</c:v>
                </c:pt>
                <c:pt idx="183">
                  <c:v>498800000</c:v>
                </c:pt>
                <c:pt idx="184">
                  <c:v>474600000</c:v>
                </c:pt>
                <c:pt idx="185">
                  <c:v>357900000</c:v>
                </c:pt>
                <c:pt idx="186">
                  <c:v>282200000</c:v>
                </c:pt>
                <c:pt idx="187">
                  <c:v>310800000</c:v>
                </c:pt>
                <c:pt idx="188">
                  <c:v>379000000</c:v>
                </c:pt>
                <c:pt idx="189">
                  <c:v>685000000</c:v>
                </c:pt>
                <c:pt idx="190">
                  <c:v>763900000</c:v>
                </c:pt>
                <c:pt idx="191">
                  <c:v>597200000</c:v>
                </c:pt>
                <c:pt idx="192">
                  <c:v>449700000</c:v>
                </c:pt>
                <c:pt idx="193">
                  <c:v>409200000</c:v>
                </c:pt>
                <c:pt idx="194">
                  <c:v>463900000</c:v>
                </c:pt>
                <c:pt idx="195">
                  <c:v>470200000</c:v>
                </c:pt>
                <c:pt idx="196">
                  <c:v>451900000</c:v>
                </c:pt>
                <c:pt idx="197">
                  <c:v>434700000</c:v>
                </c:pt>
                <c:pt idx="198">
                  <c:v>440900000</c:v>
                </c:pt>
                <c:pt idx="199">
                  <c:v>397500000</c:v>
                </c:pt>
                <c:pt idx="200">
                  <c:v>444600000</c:v>
                </c:pt>
                <c:pt idx="201">
                  <c:v>670700000</c:v>
                </c:pt>
                <c:pt idx="202">
                  <c:v>583300000</c:v>
                </c:pt>
                <c:pt idx="203">
                  <c:v>439800000</c:v>
                </c:pt>
                <c:pt idx="204">
                  <c:v>346500000</c:v>
                </c:pt>
                <c:pt idx="205">
                  <c:v>352900000</c:v>
                </c:pt>
                <c:pt idx="206">
                  <c:v>516100000</c:v>
                </c:pt>
                <c:pt idx="207">
                  <c:v>489100000</c:v>
                </c:pt>
                <c:pt idx="208">
                  <c:v>674700000</c:v>
                </c:pt>
                <c:pt idx="209">
                  <c:v>534600000</c:v>
                </c:pt>
                <c:pt idx="210">
                  <c:v>321200000</c:v>
                </c:pt>
                <c:pt idx="211">
                  <c:v>318400000</c:v>
                </c:pt>
                <c:pt idx="212">
                  <c:v>404500000</c:v>
                </c:pt>
                <c:pt idx="213">
                  <c:v>482600000</c:v>
                </c:pt>
                <c:pt idx="214">
                  <c:v>627600000</c:v>
                </c:pt>
                <c:pt idx="215">
                  <c:v>634700000</c:v>
                </c:pt>
                <c:pt idx="216">
                  <c:v>593100000</c:v>
                </c:pt>
                <c:pt idx="217">
                  <c:v>580900000</c:v>
                </c:pt>
                <c:pt idx="218">
                  <c:v>667100000</c:v>
                </c:pt>
                <c:pt idx="219">
                  <c:v>667100000</c:v>
                </c:pt>
                <c:pt idx="220">
                  <c:v>560300000</c:v>
                </c:pt>
                <c:pt idx="221">
                  <c:v>414600000</c:v>
                </c:pt>
                <c:pt idx="222">
                  <c:v>387400000</c:v>
                </c:pt>
                <c:pt idx="223">
                  <c:v>463100000</c:v>
                </c:pt>
                <c:pt idx="224">
                  <c:v>506000000</c:v>
                </c:pt>
                <c:pt idx="225">
                  <c:v>733200000</c:v>
                </c:pt>
                <c:pt idx="226">
                  <c:v>668800000</c:v>
                </c:pt>
                <c:pt idx="227">
                  <c:v>730100000</c:v>
                </c:pt>
                <c:pt idx="228">
                  <c:v>525100000</c:v>
                </c:pt>
                <c:pt idx="229">
                  <c:v>589400000</c:v>
                </c:pt>
                <c:pt idx="230">
                  <c:v>586600000</c:v>
                </c:pt>
                <c:pt idx="231">
                  <c:v>558200000</c:v>
                </c:pt>
                <c:pt idx="232">
                  <c:v>465500000</c:v>
                </c:pt>
                <c:pt idx="233">
                  <c:v>388700000</c:v>
                </c:pt>
                <c:pt idx="234">
                  <c:v>301300000</c:v>
                </c:pt>
                <c:pt idx="235">
                  <c:v>311500000</c:v>
                </c:pt>
                <c:pt idx="236">
                  <c:v>307900000</c:v>
                </c:pt>
                <c:pt idx="237">
                  <c:v>498200000</c:v>
                </c:pt>
                <c:pt idx="238">
                  <c:v>487100000</c:v>
                </c:pt>
                <c:pt idx="239">
                  <c:v>422500000</c:v>
                </c:pt>
                <c:pt idx="240">
                  <c:v>417500000</c:v>
                </c:pt>
                <c:pt idx="241">
                  <c:v>329300000</c:v>
                </c:pt>
                <c:pt idx="242">
                  <c:v>338600000</c:v>
                </c:pt>
                <c:pt idx="243">
                  <c:v>301200000</c:v>
                </c:pt>
                <c:pt idx="244">
                  <c:v>376200000</c:v>
                </c:pt>
                <c:pt idx="245">
                  <c:v>256600000</c:v>
                </c:pt>
                <c:pt idx="246">
                  <c:v>204600000</c:v>
                </c:pt>
                <c:pt idx="247">
                  <c:v>185100000</c:v>
                </c:pt>
                <c:pt idx="248">
                  <c:v>364100000</c:v>
                </c:pt>
                <c:pt idx="249">
                  <c:v>356100000</c:v>
                </c:pt>
                <c:pt idx="250">
                  <c:v>318700000</c:v>
                </c:pt>
                <c:pt idx="251">
                  <c:v>234100000</c:v>
                </c:pt>
                <c:pt idx="252">
                  <c:v>234700000</c:v>
                </c:pt>
                <c:pt idx="253">
                  <c:v>273000000</c:v>
                </c:pt>
                <c:pt idx="254">
                  <c:v>334200000</c:v>
                </c:pt>
                <c:pt idx="255">
                  <c:v>337400000</c:v>
                </c:pt>
                <c:pt idx="256">
                  <c:v>255400000</c:v>
                </c:pt>
                <c:pt idx="257">
                  <c:v>217000000</c:v>
                </c:pt>
                <c:pt idx="258">
                  <c:v>197200000</c:v>
                </c:pt>
                <c:pt idx="259">
                  <c:v>186300000</c:v>
                </c:pt>
                <c:pt idx="260">
                  <c:v>303500000</c:v>
                </c:pt>
                <c:pt idx="261">
                  <c:v>303500000</c:v>
                </c:pt>
                <c:pt idx="262">
                  <c:v>248600000</c:v>
                </c:pt>
                <c:pt idx="263">
                  <c:v>232700000</c:v>
                </c:pt>
                <c:pt idx="264">
                  <c:v>217500000</c:v>
                </c:pt>
                <c:pt idx="265">
                  <c:v>177200000</c:v>
                </c:pt>
                <c:pt idx="266">
                  <c:v>205000000</c:v>
                </c:pt>
                <c:pt idx="267">
                  <c:v>223800000</c:v>
                </c:pt>
                <c:pt idx="268">
                  <c:v>211600000</c:v>
                </c:pt>
                <c:pt idx="269">
                  <c:v>257700000</c:v>
                </c:pt>
                <c:pt idx="270">
                  <c:v>149200000</c:v>
                </c:pt>
                <c:pt idx="271">
                  <c:v>160100000</c:v>
                </c:pt>
                <c:pt idx="272">
                  <c:v>179000000</c:v>
                </c:pt>
                <c:pt idx="273">
                  <c:v>241600000</c:v>
                </c:pt>
                <c:pt idx="274">
                  <c:v>233300000</c:v>
                </c:pt>
                <c:pt idx="275">
                  <c:v>216500000</c:v>
                </c:pt>
                <c:pt idx="276">
                  <c:v>188200000</c:v>
                </c:pt>
                <c:pt idx="277">
                  <c:v>225000000</c:v>
                </c:pt>
                <c:pt idx="278">
                  <c:v>270800000</c:v>
                </c:pt>
                <c:pt idx="279">
                  <c:v>244100000</c:v>
                </c:pt>
                <c:pt idx="280">
                  <c:v>253700000</c:v>
                </c:pt>
                <c:pt idx="281">
                  <c:v>176800000</c:v>
                </c:pt>
                <c:pt idx="282">
                  <c:v>162300000</c:v>
                </c:pt>
                <c:pt idx="283">
                  <c:v>158100000</c:v>
                </c:pt>
                <c:pt idx="284">
                  <c:v>264700000</c:v>
                </c:pt>
                <c:pt idx="285">
                  <c:v>248000000</c:v>
                </c:pt>
                <c:pt idx="286">
                  <c:v>226900000</c:v>
                </c:pt>
                <c:pt idx="287">
                  <c:v>206500000</c:v>
                </c:pt>
                <c:pt idx="288">
                  <c:v>178900000</c:v>
                </c:pt>
                <c:pt idx="289">
                  <c:v>192500000</c:v>
                </c:pt>
                <c:pt idx="290">
                  <c:v>212700000</c:v>
                </c:pt>
                <c:pt idx="291">
                  <c:v>231900000</c:v>
                </c:pt>
                <c:pt idx="292">
                  <c:v>220700000</c:v>
                </c:pt>
                <c:pt idx="293">
                  <c:v>190100000</c:v>
                </c:pt>
                <c:pt idx="294">
                  <c:v>155600000</c:v>
                </c:pt>
                <c:pt idx="295">
                  <c:v>154400000</c:v>
                </c:pt>
                <c:pt idx="296">
                  <c:v>239100000</c:v>
                </c:pt>
                <c:pt idx="297" formatCode="General">
                  <c:v>180433977.48479348</c:v>
                </c:pt>
                <c:pt idx="298" formatCode="General">
                  <c:v>187007466.15090024</c:v>
                </c:pt>
                <c:pt idx="299" formatCode="General">
                  <c:v>190215109.99842674</c:v>
                </c:pt>
                <c:pt idx="300" formatCode="General">
                  <c:v>167998824.8360931</c:v>
                </c:pt>
                <c:pt idx="301" formatCode="General">
                  <c:v>153037664.38856837</c:v>
                </c:pt>
                <c:pt idx="302" formatCode="General">
                  <c:v>189003702.48015112</c:v>
                </c:pt>
                <c:pt idx="303" formatCode="General">
                  <c:v>221160061.20268643</c:v>
                </c:pt>
                <c:pt idx="304" formatCode="General">
                  <c:v>200602192.15123686</c:v>
                </c:pt>
                <c:pt idx="305" formatCode="General">
                  <c:v>139635514.30914742</c:v>
                </c:pt>
                <c:pt idx="306" formatCode="General">
                  <c:v>186168823.08487374</c:v>
                </c:pt>
                <c:pt idx="307" formatCode="General">
                  <c:v>97384404.829530865</c:v>
                </c:pt>
                <c:pt idx="308" formatCode="General">
                  <c:v>92951894.613348544</c:v>
                </c:pt>
                <c:pt idx="309" formatCode="General">
                  <c:v>121101484.24857658</c:v>
                </c:pt>
                <c:pt idx="310" formatCode="General">
                  <c:v>184898105.45386213</c:v>
                </c:pt>
                <c:pt idx="311" formatCode="General">
                  <c:v>170130377.43366322</c:v>
                </c:pt>
                <c:pt idx="312" formatCode="General">
                  <c:v>128871606.56969985</c:v>
                </c:pt>
                <c:pt idx="313" formatCode="General">
                  <c:v>144704690.71274143</c:v>
                </c:pt>
                <c:pt idx="314" formatCode="General">
                  <c:v>125521998.78812146</c:v>
                </c:pt>
                <c:pt idx="315" formatCode="General">
                  <c:v>143286538.32881799</c:v>
                </c:pt>
                <c:pt idx="316" formatCode="General">
                  <c:v>172516217.02524456</c:v>
                </c:pt>
                <c:pt idx="317" formatCode="General">
                  <c:v>173900308.05991238</c:v>
                </c:pt>
                <c:pt idx="318" formatCode="General">
                  <c:v>131096076.6135684</c:v>
                </c:pt>
                <c:pt idx="319" formatCode="General">
                  <c:v>99194327.697293669</c:v>
                </c:pt>
                <c:pt idx="320" formatCode="General">
                  <c:v>96906979.826390028</c:v>
                </c:pt>
                <c:pt idx="321" formatCode="General">
                  <c:v>128681771.98669568</c:v>
                </c:pt>
                <c:pt idx="322" formatCode="General">
                  <c:v>167889651.53667191</c:v>
                </c:pt>
                <c:pt idx="323" formatCode="General">
                  <c:v>195148587.21920937</c:v>
                </c:pt>
                <c:pt idx="324" formatCode="General">
                  <c:v>163097911.02291188</c:v>
                </c:pt>
                <c:pt idx="325" formatCode="General">
                  <c:v>155878990.05083689</c:v>
                </c:pt>
                <c:pt idx="326" formatCode="General">
                  <c:v>165961944.64727759</c:v>
                </c:pt>
                <c:pt idx="327" formatCode="General">
                  <c:v>169038428.6473906</c:v>
                </c:pt>
                <c:pt idx="328" formatCode="General">
                  <c:v>242777247.51389611</c:v>
                </c:pt>
                <c:pt idx="329" formatCode="General">
                  <c:v>208544869.95225435</c:v>
                </c:pt>
                <c:pt idx="330" formatCode="General">
                  <c:v>171259097.79968557</c:v>
                </c:pt>
                <c:pt idx="331" formatCode="General">
                  <c:v>123170099.70629421</c:v>
                </c:pt>
                <c:pt idx="332" formatCode="General">
                  <c:v>123564108.22866666</c:v>
                </c:pt>
                <c:pt idx="333" formatCode="General">
                  <c:v>162805128.22650889</c:v>
                </c:pt>
                <c:pt idx="334" formatCode="General">
                  <c:v>230532674.56047332</c:v>
                </c:pt>
                <c:pt idx="335" formatCode="General">
                  <c:v>262926167.10169506</c:v>
                </c:pt>
                <c:pt idx="336" formatCode="General">
                  <c:v>202661399.9062047</c:v>
                </c:pt>
                <c:pt idx="337" formatCode="General">
                  <c:v>172089301.23087549</c:v>
                </c:pt>
                <c:pt idx="338" formatCode="General">
                  <c:v>219231883.62306428</c:v>
                </c:pt>
                <c:pt idx="339" formatCode="General">
                  <c:v>195732260.10491574</c:v>
                </c:pt>
                <c:pt idx="340" formatCode="General">
                  <c:v>430763244.81411839</c:v>
                </c:pt>
                <c:pt idx="341" formatCode="General">
                  <c:v>427074893.37872064</c:v>
                </c:pt>
                <c:pt idx="342" formatCode="General">
                  <c:v>335041839.3507809</c:v>
                </c:pt>
                <c:pt idx="343" formatCode="General">
                  <c:v>242308365.96423298</c:v>
                </c:pt>
                <c:pt idx="344" formatCode="General">
                  <c:v>265021277.34193709</c:v>
                </c:pt>
                <c:pt idx="345" formatCode="General">
                  <c:v>337066043.74535769</c:v>
                </c:pt>
                <c:pt idx="346" formatCode="General">
                  <c:v>626137390.60251474</c:v>
                </c:pt>
                <c:pt idx="347" formatCode="General">
                  <c:v>704764635.9623214</c:v>
                </c:pt>
                <c:pt idx="348" formatCode="General">
                  <c:v>554243477.41056669</c:v>
                </c:pt>
                <c:pt idx="349" formatCode="General">
                  <c:v>441515976.43137497</c:v>
                </c:pt>
                <c:pt idx="350" formatCode="General">
                  <c:v>374434440.34350556</c:v>
                </c:pt>
                <c:pt idx="351" formatCode="General">
                  <c:v>390965531.8387261</c:v>
                </c:pt>
                <c:pt idx="352" formatCode="General">
                  <c:v>410033243.05527252</c:v>
                </c:pt>
                <c:pt idx="353" formatCode="General">
                  <c:v>422908213.30159938</c:v>
                </c:pt>
                <c:pt idx="354" formatCode="General">
                  <c:v>412633416.22544968</c:v>
                </c:pt>
                <c:pt idx="355" formatCode="General">
                  <c:v>394891020.88437825</c:v>
                </c:pt>
                <c:pt idx="356" formatCode="General">
                  <c:v>356707353.20647562</c:v>
                </c:pt>
                <c:pt idx="357" formatCode="General">
                  <c:v>392838619.18763411</c:v>
                </c:pt>
                <c:pt idx="358" formatCode="General">
                  <c:v>605827664.60674322</c:v>
                </c:pt>
                <c:pt idx="359" formatCode="General">
                  <c:v>535679968.57611418</c:v>
                </c:pt>
                <c:pt idx="360" formatCode="General">
                  <c:v>429156613.29138744</c:v>
                </c:pt>
                <c:pt idx="361" formatCode="General">
                  <c:v>310646647.20611292</c:v>
                </c:pt>
                <c:pt idx="362" formatCode="General">
                  <c:v>300014411.64673227</c:v>
                </c:pt>
                <c:pt idx="363" formatCode="General">
                  <c:v>430986919.91215849</c:v>
                </c:pt>
                <c:pt idx="364" formatCode="General">
                  <c:v>479345900.25184906</c:v>
                </c:pt>
                <c:pt idx="365" formatCode="General">
                  <c:v>629655349.09979224</c:v>
                </c:pt>
                <c:pt idx="366" formatCode="General">
                  <c:v>486769763.33453619</c:v>
                </c:pt>
                <c:pt idx="367" formatCode="General">
                  <c:v>268812355.92621815</c:v>
                </c:pt>
                <c:pt idx="368" formatCode="General">
                  <c:v>256276590.07811922</c:v>
                </c:pt>
                <c:pt idx="369" formatCode="General">
                  <c:v>337849093.90247297</c:v>
                </c:pt>
                <c:pt idx="370" formatCode="General">
                  <c:v>442832278.70935667</c:v>
                </c:pt>
                <c:pt idx="371" formatCode="General">
                  <c:v>585801060.45867407</c:v>
                </c:pt>
                <c:pt idx="372" formatCode="General">
                  <c:v>589129917.85720348</c:v>
                </c:pt>
                <c:pt idx="373" formatCode="General">
                  <c:v>536624311.17042565</c:v>
                </c:pt>
                <c:pt idx="374" formatCode="General">
                  <c:v>513001349.75790316</c:v>
                </c:pt>
                <c:pt idx="375" formatCode="General">
                  <c:v>606453338.10072088</c:v>
                </c:pt>
                <c:pt idx="376" formatCode="General">
                  <c:v>630862435.77284575</c:v>
                </c:pt>
                <c:pt idx="377" formatCode="General">
                  <c:v>611926565.85834241</c:v>
                </c:pt>
                <c:pt idx="378" formatCode="General">
                  <c:v>381651926.92273706</c:v>
                </c:pt>
                <c:pt idx="379" formatCode="General">
                  <c:v>316145582.60267514</c:v>
                </c:pt>
                <c:pt idx="380" formatCode="General">
                  <c:v>376576811.66639459</c:v>
                </c:pt>
                <c:pt idx="381" formatCode="General">
                  <c:v>444590681.99199975</c:v>
                </c:pt>
                <c:pt idx="382" formatCode="General">
                  <c:v>692645147.42426062</c:v>
                </c:pt>
                <c:pt idx="383" formatCode="General">
                  <c:v>736240320.79179657</c:v>
                </c:pt>
                <c:pt idx="384" formatCode="General">
                  <c:v>705477000.90261984</c:v>
                </c:pt>
                <c:pt idx="385" formatCode="General">
                  <c:v>465362630.05188</c:v>
                </c:pt>
                <c:pt idx="386" formatCode="General">
                  <c:v>502621208.82070863</c:v>
                </c:pt>
                <c:pt idx="387" formatCode="General">
                  <c:v>523473363.92219007</c:v>
                </c:pt>
                <c:pt idx="388" formatCode="General">
                  <c:v>504301370.11149776</c:v>
                </c:pt>
                <c:pt idx="389" formatCode="General">
                  <c:v>442020929.77577996</c:v>
                </c:pt>
                <c:pt idx="390" formatCode="General">
                  <c:v>321661911.62002105</c:v>
                </c:pt>
                <c:pt idx="391" formatCode="General">
                  <c:v>304160004.9619742</c:v>
                </c:pt>
                <c:pt idx="392" formatCode="General">
                  <c:v>322532724.40308744</c:v>
                </c:pt>
                <c:pt idx="393" formatCode="General">
                  <c:v>431166015.97843528</c:v>
                </c:pt>
                <c:pt idx="394" formatCode="General">
                  <c:v>564626731.21340477</c:v>
                </c:pt>
                <c:pt idx="395" formatCode="General">
                  <c:v>686174832.19147396</c:v>
                </c:pt>
                <c:pt idx="396" formatCode="General">
                  <c:v>522090667.17753702</c:v>
                </c:pt>
                <c:pt idx="397" formatCode="General">
                  <c:v>482035600.28356069</c:v>
                </c:pt>
                <c:pt idx="398" formatCode="General">
                  <c:v>306182141.84388256</c:v>
                </c:pt>
                <c:pt idx="399" formatCode="General">
                  <c:v>314648265.83945328</c:v>
                </c:pt>
                <c:pt idx="400" formatCode="General">
                  <c:v>310241680.01495922</c:v>
                </c:pt>
                <c:pt idx="401" formatCode="General">
                  <c:v>413899183.79366064</c:v>
                </c:pt>
                <c:pt idx="402" formatCode="General">
                  <c:v>372500766.60546052</c:v>
                </c:pt>
                <c:pt idx="403" formatCode="General">
                  <c:v>244109189.75750759</c:v>
                </c:pt>
                <c:pt idx="404" formatCode="General">
                  <c:v>183296876.87584338</c:v>
                </c:pt>
                <c:pt idx="405" formatCode="General">
                  <c:v>290766375.05379772</c:v>
                </c:pt>
                <c:pt idx="406" formatCode="General">
                  <c:v>287216495.40080726</c:v>
                </c:pt>
                <c:pt idx="407" formatCode="General">
                  <c:v>342940335.05756551</c:v>
                </c:pt>
                <c:pt idx="408" formatCode="General">
                  <c:v>483888474.00016892</c:v>
                </c:pt>
                <c:pt idx="409" formatCode="General">
                  <c:v>320298054.12927258</c:v>
                </c:pt>
                <c:pt idx="410" formatCode="General">
                  <c:v>263679333.51567689</c:v>
                </c:pt>
                <c:pt idx="411" formatCode="General">
                  <c:v>236471888.99940315</c:v>
                </c:pt>
                <c:pt idx="412" formatCode="General">
                  <c:v>286085679.69265205</c:v>
                </c:pt>
                <c:pt idx="413" formatCode="General">
                  <c:v>230964204.66208255</c:v>
                </c:pt>
                <c:pt idx="414" formatCode="General">
                  <c:v>192324977.03944519</c:v>
                </c:pt>
                <c:pt idx="415" formatCode="General">
                  <c:v>166719353.557944</c:v>
                </c:pt>
                <c:pt idx="416" formatCode="General">
                  <c:v>125743639.57387032</c:v>
                </c:pt>
                <c:pt idx="417" formatCode="General">
                  <c:v>194502354.31316185</c:v>
                </c:pt>
                <c:pt idx="418" formatCode="General">
                  <c:v>213774148.94544011</c:v>
                </c:pt>
                <c:pt idx="419" formatCode="General">
                  <c:v>202015166.52035707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4-43E5-B6AF-127A0B44193D}"/>
            </c:ext>
          </c:extLst>
        </c:ser>
        <c:ser>
          <c:idx val="1"/>
          <c:order val="1"/>
          <c:tx>
            <c:strRef>
              <c:f>O_atoms!$C$1</c:f>
              <c:strCache>
                <c:ptCount val="1"/>
                <c:pt idx="0">
                  <c:v>Forecast(O,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O_atoms!$C$2:$C$421</c:f>
              <c:numCache>
                <c:formatCode>General</c:formatCode>
                <c:ptCount val="420"/>
                <c:pt idx="296" formatCode="0.00E+00">
                  <c:v>239100000</c:v>
                </c:pt>
                <c:pt idx="297" formatCode="0.00E+00">
                  <c:v>180433977.48479348</c:v>
                </c:pt>
                <c:pt idx="298" formatCode="0.00E+00">
                  <c:v>187007466.15090024</c:v>
                </c:pt>
                <c:pt idx="299" formatCode="0.00E+00">
                  <c:v>190215109.99842674</c:v>
                </c:pt>
                <c:pt idx="300" formatCode="0.00E+00">
                  <c:v>167998824.8360931</c:v>
                </c:pt>
                <c:pt idx="301" formatCode="0.00E+00">
                  <c:v>153037664.38856837</c:v>
                </c:pt>
                <c:pt idx="302" formatCode="0.00E+00">
                  <c:v>189003702.48015112</c:v>
                </c:pt>
                <c:pt idx="303" formatCode="0.00E+00">
                  <c:v>221160061.20268643</c:v>
                </c:pt>
                <c:pt idx="304" formatCode="0.00E+00">
                  <c:v>200602192.15123686</c:v>
                </c:pt>
                <c:pt idx="305" formatCode="0.00E+00">
                  <c:v>139635514.30914742</c:v>
                </c:pt>
                <c:pt idx="306" formatCode="0.00E+00">
                  <c:v>186168823.08487374</c:v>
                </c:pt>
                <c:pt idx="307" formatCode="0.00E+00">
                  <c:v>97384404.829530865</c:v>
                </c:pt>
                <c:pt idx="308" formatCode="0.00E+00">
                  <c:v>92951894.613348544</c:v>
                </c:pt>
                <c:pt idx="309" formatCode="0.00E+00">
                  <c:v>121101484.24857658</c:v>
                </c:pt>
                <c:pt idx="310" formatCode="0.00E+00">
                  <c:v>184898105.45386213</c:v>
                </c:pt>
                <c:pt idx="311" formatCode="0.00E+00">
                  <c:v>170130377.43366322</c:v>
                </c:pt>
                <c:pt idx="312" formatCode="0.00E+00">
                  <c:v>128871606.56969985</c:v>
                </c:pt>
                <c:pt idx="313" formatCode="0.00E+00">
                  <c:v>144704690.71274143</c:v>
                </c:pt>
                <c:pt idx="314" formatCode="0.00E+00">
                  <c:v>125521998.78812146</c:v>
                </c:pt>
                <c:pt idx="315" formatCode="0.00E+00">
                  <c:v>143286538.32881799</c:v>
                </c:pt>
                <c:pt idx="316" formatCode="0.00E+00">
                  <c:v>172516217.02524456</c:v>
                </c:pt>
                <c:pt idx="317" formatCode="0.00E+00">
                  <c:v>173900308.05991238</c:v>
                </c:pt>
                <c:pt idx="318" formatCode="0.00E+00">
                  <c:v>131096076.6135684</c:v>
                </c:pt>
                <c:pt idx="319" formatCode="0.00E+00">
                  <c:v>99194327.697293669</c:v>
                </c:pt>
                <c:pt idx="320" formatCode="0.00E+00">
                  <c:v>96906979.826390028</c:v>
                </c:pt>
                <c:pt idx="321" formatCode="0.00E+00">
                  <c:v>128681771.98669568</c:v>
                </c:pt>
                <c:pt idx="322" formatCode="0.00E+00">
                  <c:v>167889651.53667191</c:v>
                </c:pt>
                <c:pt idx="323" formatCode="0.00E+00">
                  <c:v>195148587.21920937</c:v>
                </c:pt>
                <c:pt idx="324" formatCode="0.00E+00">
                  <c:v>163097911.02291188</c:v>
                </c:pt>
                <c:pt idx="325" formatCode="0.00E+00">
                  <c:v>155878990.05083689</c:v>
                </c:pt>
                <c:pt idx="326" formatCode="0.00E+00">
                  <c:v>165961944.64727759</c:v>
                </c:pt>
                <c:pt idx="327" formatCode="0.00E+00">
                  <c:v>169038428.6473906</c:v>
                </c:pt>
                <c:pt idx="328" formatCode="0.00E+00">
                  <c:v>242777247.51389611</c:v>
                </c:pt>
                <c:pt idx="329" formatCode="0.00E+00">
                  <c:v>208544869.95225435</c:v>
                </c:pt>
                <c:pt idx="330" formatCode="0.00E+00">
                  <c:v>171259097.79968557</c:v>
                </c:pt>
                <c:pt idx="331" formatCode="0.00E+00">
                  <c:v>123170099.70629421</c:v>
                </c:pt>
                <c:pt idx="332" formatCode="0.00E+00">
                  <c:v>123564108.22866666</c:v>
                </c:pt>
                <c:pt idx="333" formatCode="0.00E+00">
                  <c:v>162805128.22650889</c:v>
                </c:pt>
                <c:pt idx="334" formatCode="0.00E+00">
                  <c:v>230532674.56047332</c:v>
                </c:pt>
                <c:pt idx="335" formatCode="0.00E+00">
                  <c:v>262926167.10169506</c:v>
                </c:pt>
                <c:pt idx="336" formatCode="0.00E+00">
                  <c:v>202661399.9062047</c:v>
                </c:pt>
                <c:pt idx="337" formatCode="0.00E+00">
                  <c:v>172089301.23087549</c:v>
                </c:pt>
                <c:pt idx="338" formatCode="0.00E+00">
                  <c:v>219231883.62306428</c:v>
                </c:pt>
                <c:pt idx="339" formatCode="0.00E+00">
                  <c:v>195732260.10491574</c:v>
                </c:pt>
                <c:pt idx="340" formatCode="0.00E+00">
                  <c:v>430763244.81411839</c:v>
                </c:pt>
                <c:pt idx="341" formatCode="0.00E+00">
                  <c:v>427074893.37872064</c:v>
                </c:pt>
                <c:pt idx="342" formatCode="0.00E+00">
                  <c:v>335041839.3507809</c:v>
                </c:pt>
                <c:pt idx="343" formatCode="0.00E+00">
                  <c:v>242308365.96423298</c:v>
                </c:pt>
                <c:pt idx="344" formatCode="0.00E+00">
                  <c:v>265021277.34193709</c:v>
                </c:pt>
                <c:pt idx="345" formatCode="0.00E+00">
                  <c:v>337066043.74535769</c:v>
                </c:pt>
                <c:pt idx="346" formatCode="0.00E+00">
                  <c:v>626137390.60251474</c:v>
                </c:pt>
                <c:pt idx="347" formatCode="0.00E+00">
                  <c:v>704764635.9623214</c:v>
                </c:pt>
                <c:pt idx="348" formatCode="0.00E+00">
                  <c:v>554243477.41056669</c:v>
                </c:pt>
                <c:pt idx="349" formatCode="0.00E+00">
                  <c:v>441515976.43137497</c:v>
                </c:pt>
                <c:pt idx="350" formatCode="0.00E+00">
                  <c:v>374434440.34350556</c:v>
                </c:pt>
                <c:pt idx="351" formatCode="0.00E+00">
                  <c:v>390965531.8387261</c:v>
                </c:pt>
                <c:pt idx="352" formatCode="0.00E+00">
                  <c:v>410033243.05527252</c:v>
                </c:pt>
                <c:pt idx="353" formatCode="0.00E+00">
                  <c:v>422908213.30159938</c:v>
                </c:pt>
                <c:pt idx="354" formatCode="0.00E+00">
                  <c:v>412633416.22544968</c:v>
                </c:pt>
                <c:pt idx="355" formatCode="0.00E+00">
                  <c:v>394891020.88437825</c:v>
                </c:pt>
                <c:pt idx="356" formatCode="0.00E+00">
                  <c:v>356707353.20647562</c:v>
                </c:pt>
                <c:pt idx="357" formatCode="0.00E+00">
                  <c:v>392838619.18763411</c:v>
                </c:pt>
                <c:pt idx="358" formatCode="0.00E+00">
                  <c:v>605827664.60674322</c:v>
                </c:pt>
                <c:pt idx="359" formatCode="0.00E+00">
                  <c:v>535679968.57611418</c:v>
                </c:pt>
                <c:pt idx="360" formatCode="0.00E+00">
                  <c:v>429156613.29138744</c:v>
                </c:pt>
                <c:pt idx="361" formatCode="0.00E+00">
                  <c:v>310646647.20611292</c:v>
                </c:pt>
                <c:pt idx="362" formatCode="0.00E+00">
                  <c:v>300014411.64673227</c:v>
                </c:pt>
                <c:pt idx="363" formatCode="0.00E+00">
                  <c:v>430986919.91215849</c:v>
                </c:pt>
                <c:pt idx="364" formatCode="0.00E+00">
                  <c:v>479345900.25184906</c:v>
                </c:pt>
                <c:pt idx="365" formatCode="0.00E+00">
                  <c:v>629655349.09979224</c:v>
                </c:pt>
                <c:pt idx="366" formatCode="0.00E+00">
                  <c:v>486769763.33453619</c:v>
                </c:pt>
                <c:pt idx="367" formatCode="0.00E+00">
                  <c:v>268812355.92621815</c:v>
                </c:pt>
                <c:pt idx="368" formatCode="0.00E+00">
                  <c:v>256276590.07811922</c:v>
                </c:pt>
                <c:pt idx="369" formatCode="0.00E+00">
                  <c:v>337849093.90247297</c:v>
                </c:pt>
                <c:pt idx="370" formatCode="0.00E+00">
                  <c:v>442832278.70935667</c:v>
                </c:pt>
                <c:pt idx="371" formatCode="0.00E+00">
                  <c:v>585801060.45867407</c:v>
                </c:pt>
                <c:pt idx="372" formatCode="0.00E+00">
                  <c:v>589129917.85720348</c:v>
                </c:pt>
                <c:pt idx="373" formatCode="0.00E+00">
                  <c:v>536624311.17042565</c:v>
                </c:pt>
                <c:pt idx="374" formatCode="0.00E+00">
                  <c:v>513001349.75790316</c:v>
                </c:pt>
                <c:pt idx="375" formatCode="0.00E+00">
                  <c:v>606453338.10072088</c:v>
                </c:pt>
                <c:pt idx="376" formatCode="0.00E+00">
                  <c:v>630862435.77284575</c:v>
                </c:pt>
                <c:pt idx="377" formatCode="0.00E+00">
                  <c:v>611926565.85834241</c:v>
                </c:pt>
                <c:pt idx="378" formatCode="0.00E+00">
                  <c:v>381651926.92273706</c:v>
                </c:pt>
                <c:pt idx="379" formatCode="0.00E+00">
                  <c:v>316145582.60267514</c:v>
                </c:pt>
                <c:pt idx="380" formatCode="0.00E+00">
                  <c:v>376576811.66639459</c:v>
                </c:pt>
                <c:pt idx="381" formatCode="0.00E+00">
                  <c:v>444590681.99199975</c:v>
                </c:pt>
                <c:pt idx="382" formatCode="0.00E+00">
                  <c:v>692645147.42426062</c:v>
                </c:pt>
                <c:pt idx="383" formatCode="0.00E+00">
                  <c:v>736240320.79179657</c:v>
                </c:pt>
                <c:pt idx="384" formatCode="0.00E+00">
                  <c:v>705477000.90261984</c:v>
                </c:pt>
                <c:pt idx="385" formatCode="0.00E+00">
                  <c:v>465362630.05188</c:v>
                </c:pt>
                <c:pt idx="386" formatCode="0.00E+00">
                  <c:v>502621208.82070863</c:v>
                </c:pt>
                <c:pt idx="387" formatCode="0.00E+00">
                  <c:v>523473363.92219007</c:v>
                </c:pt>
                <c:pt idx="388" formatCode="0.00E+00">
                  <c:v>504301370.11149776</c:v>
                </c:pt>
                <c:pt idx="389" formatCode="0.00E+00">
                  <c:v>442020929.77577996</c:v>
                </c:pt>
                <c:pt idx="390" formatCode="0.00E+00">
                  <c:v>321661911.62002105</c:v>
                </c:pt>
                <c:pt idx="391" formatCode="0.00E+00">
                  <c:v>304160004.9619742</c:v>
                </c:pt>
                <c:pt idx="392" formatCode="0.00E+00">
                  <c:v>322532724.40308744</c:v>
                </c:pt>
                <c:pt idx="393" formatCode="0.00E+00">
                  <c:v>431166015.97843528</c:v>
                </c:pt>
                <c:pt idx="394" formatCode="0.00E+00">
                  <c:v>564626731.21340477</c:v>
                </c:pt>
                <c:pt idx="395" formatCode="0.00E+00">
                  <c:v>686174832.19147396</c:v>
                </c:pt>
                <c:pt idx="396" formatCode="0.00E+00">
                  <c:v>522090667.17753702</c:v>
                </c:pt>
                <c:pt idx="397" formatCode="0.00E+00">
                  <c:v>482035600.28356069</c:v>
                </c:pt>
                <c:pt idx="398" formatCode="0.00E+00">
                  <c:v>306182141.84388256</c:v>
                </c:pt>
                <c:pt idx="399" formatCode="0.00E+00">
                  <c:v>314648265.83945328</c:v>
                </c:pt>
                <c:pt idx="400" formatCode="0.00E+00">
                  <c:v>310241680.01495922</c:v>
                </c:pt>
                <c:pt idx="401" formatCode="0.00E+00">
                  <c:v>413899183.79366064</c:v>
                </c:pt>
                <c:pt idx="402" formatCode="0.00E+00">
                  <c:v>372500766.60546052</c:v>
                </c:pt>
                <c:pt idx="403" formatCode="0.00E+00">
                  <c:v>244109189.75750759</c:v>
                </c:pt>
                <c:pt idx="404" formatCode="0.00E+00">
                  <c:v>183296876.87584338</c:v>
                </c:pt>
                <c:pt idx="405" formatCode="0.00E+00">
                  <c:v>290766375.05379772</c:v>
                </c:pt>
                <c:pt idx="406" formatCode="0.00E+00">
                  <c:v>287216495.40080726</c:v>
                </c:pt>
                <c:pt idx="407" formatCode="0.00E+00">
                  <c:v>342940335.05756551</c:v>
                </c:pt>
                <c:pt idx="408" formatCode="0.00E+00">
                  <c:v>483888474.00016892</c:v>
                </c:pt>
                <c:pt idx="409" formatCode="0.00E+00">
                  <c:v>320298054.12927258</c:v>
                </c:pt>
                <c:pt idx="410" formatCode="0.00E+00">
                  <c:v>263679333.51567689</c:v>
                </c:pt>
                <c:pt idx="411" formatCode="0.00E+00">
                  <c:v>236471888.99940315</c:v>
                </c:pt>
                <c:pt idx="412" formatCode="0.00E+00">
                  <c:v>286085679.69265205</c:v>
                </c:pt>
                <c:pt idx="413" formatCode="0.00E+00">
                  <c:v>230964204.66208255</c:v>
                </c:pt>
                <c:pt idx="414" formatCode="0.00E+00">
                  <c:v>192324977.03944519</c:v>
                </c:pt>
                <c:pt idx="415" formatCode="0.00E+00">
                  <c:v>166719353.557944</c:v>
                </c:pt>
                <c:pt idx="416" formatCode="0.00E+00">
                  <c:v>125743639.57387032</c:v>
                </c:pt>
                <c:pt idx="417" formatCode="0.00E+00">
                  <c:v>194502354.31316185</c:v>
                </c:pt>
                <c:pt idx="418" formatCode="0.00E+00">
                  <c:v>213774148.94544011</c:v>
                </c:pt>
                <c:pt idx="419" formatCode="0.00E+00">
                  <c:v>202015166.52035707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4-43E5-B6AF-127A0B441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707200"/>
        <c:axId val="3529707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239100000</c:v>
                      </c:pt>
                      <c:pt idx="297" formatCode="0.00E+00">
                        <c:v>-17044317.327254564</c:v>
                      </c:pt>
                      <c:pt idx="298" formatCode="0.00E+00">
                        <c:v>-50441541.079249114</c:v>
                      </c:pt>
                      <c:pt idx="299" formatCode="0.00E+00">
                        <c:v>-81480490.019101322</c:v>
                      </c:pt>
                      <c:pt idx="300" formatCode="0.00E+00">
                        <c:v>-134171919.9757289</c:v>
                      </c:pt>
                      <c:pt idx="301" formatCode="0.00E+00">
                        <c:v>-176883673.02942476</c:v>
                      </c:pt>
                      <c:pt idx="302" formatCode="0.00E+00">
                        <c:v>-166582245.85706395</c:v>
                      </c:pt>
                      <c:pt idx="303" formatCode="0.00E+00">
                        <c:v>-158427965.91234642</c:v>
                      </c:pt>
                      <c:pt idx="304" formatCode="0.00E+00">
                        <c:v>-201623214.68136266</c:v>
                      </c:pt>
                      <c:pt idx="305" formatCode="0.00E+00">
                        <c:v>-284081451.79904652</c:v>
                      </c:pt>
                      <c:pt idx="306" formatCode="0.00E+00">
                        <c:v>-258060303.29393888</c:v>
                      </c:pt>
                      <c:pt idx="307" formatCode="0.00E+00">
                        <c:v>-366507504.95447922</c:v>
                      </c:pt>
                      <c:pt idx="308" formatCode="0.00E+00">
                        <c:v>-389857288.27633691</c:v>
                      </c:pt>
                      <c:pt idx="309" formatCode="0.00E+00">
                        <c:v>-379963984.60483116</c:v>
                      </c:pt>
                      <c:pt idx="310" formatCode="0.00E+00">
                        <c:v>-333832530.75576925</c:v>
                      </c:pt>
                      <c:pt idx="311" formatCode="0.00E+00">
                        <c:v>-365732843.61574829</c:v>
                      </c:pt>
                      <c:pt idx="312" formatCode="0.00E+00">
                        <c:v>-423641233.34050846</c:v>
                      </c:pt>
                      <c:pt idx="313" formatCode="0.00E+00">
                        <c:v>-424017289.44485921</c:v>
                      </c:pt>
                      <c:pt idx="314" formatCode="0.00E+00">
                        <c:v>-459005354.7335254</c:v>
                      </c:pt>
                      <c:pt idx="315" formatCode="0.00E+00">
                        <c:v>-456674398.03530204</c:v>
                      </c:pt>
                      <c:pt idx="316" formatCode="0.00E+00">
                        <c:v>-442534563.9297998</c:v>
                      </c:pt>
                      <c:pt idx="317" formatCode="0.00E+00">
                        <c:v>-455921348.42854887</c:v>
                      </c:pt>
                      <c:pt idx="318" formatCode="0.00E+00">
                        <c:v>-513199484.94466805</c:v>
                      </c:pt>
                      <c:pt idx="319" formatCode="0.00E+00">
                        <c:v>-559297810.55045021</c:v>
                      </c:pt>
                      <c:pt idx="320" formatCode="0.00E+00">
                        <c:v>-575522030.14310169</c:v>
                      </c:pt>
                      <c:pt idx="321" formatCode="0.00E+00">
                        <c:v>-557440287.54964674</c:v>
                      </c:pt>
                      <c:pt idx="322" formatCode="0.00E+00">
                        <c:v>-531696008.35850024</c:v>
                      </c:pt>
                      <c:pt idx="323" formatCode="0.00E+00">
                        <c:v>-517684279.79073626</c:v>
                      </c:pt>
                      <c:pt idx="324" formatCode="0.00E+00">
                        <c:v>-562777671.19053602</c:v>
                      </c:pt>
                      <c:pt idx="325" formatCode="0.00E+00">
                        <c:v>-582845699.68045723</c:v>
                      </c:pt>
                      <c:pt idx="326" formatCode="0.00E+00">
                        <c:v>-585428229.21689212</c:v>
                      </c:pt>
                      <c:pt idx="327" formatCode="0.00E+00">
                        <c:v>-594842790.73960066</c:v>
                      </c:pt>
                      <c:pt idx="328" formatCode="0.00E+00">
                        <c:v>-533429050.49684525</c:v>
                      </c:pt>
                      <c:pt idx="329" formatCode="0.00E+00">
                        <c:v>-579828373.24739265</c:v>
                      </c:pt>
                      <c:pt idx="330" formatCode="0.00E+00">
                        <c:v>-629130217.40403473</c:v>
                      </c:pt>
                      <c:pt idx="331" formatCode="0.00E+00">
                        <c:v>-689091158.11925662</c:v>
                      </c:pt>
                      <c:pt idx="332" formatCode="0.00E+00">
                        <c:v>-700431239.94065404</c:v>
                      </c:pt>
                      <c:pt idx="333" formatCode="0.00E+00">
                        <c:v>-672792312.17684484</c:v>
                      </c:pt>
                      <c:pt idx="334" formatCode="0.00E+00">
                        <c:v>-616540329.83263624</c:v>
                      </c:pt>
                      <c:pt idx="335" formatCode="0.00E+00">
                        <c:v>-595500992.81860471</c:v>
                      </c:pt>
                      <c:pt idx="336" formatCode="0.00E+00">
                        <c:v>-667003307.1825552</c:v>
                      </c:pt>
                      <c:pt idx="337" formatCode="0.00E+00">
                        <c:v>-708700852.19260776</c:v>
                      </c:pt>
                      <c:pt idx="338" formatCode="0.00E+00">
                        <c:v>-672575854.46858251</c:v>
                      </c:pt>
                      <c:pt idx="339" formatCode="0.00E+00">
                        <c:v>-706989193.50536644</c:v>
                      </c:pt>
                      <c:pt idx="340" formatCode="0.00E+00">
                        <c:v>-482771820.53777134</c:v>
                      </c:pt>
                      <c:pt idx="341" formatCode="0.00E+00">
                        <c:v>-497177235.7360332</c:v>
                      </c:pt>
                      <c:pt idx="342" formatCode="0.00E+00">
                        <c:v>-599834167.63658237</c:v>
                      </c:pt>
                      <c:pt idx="343" formatCode="0.00E+00">
                        <c:v>-703101515.74066997</c:v>
                      </c:pt>
                      <c:pt idx="344" formatCode="0.00E+00">
                        <c:v>-690835492.32726133</c:v>
                      </c:pt>
                      <c:pt idx="345" formatCode="0.00E+00">
                        <c:v>-629153489.035604</c:v>
                      </c:pt>
                      <c:pt idx="346" formatCode="0.00E+00">
                        <c:v>-350363498.61147249</c:v>
                      </c:pt>
                      <c:pt idx="347" formatCode="0.00E+00">
                        <c:v>-281938787.28223765</c:v>
                      </c:pt>
                      <c:pt idx="348" formatCode="0.00E+00">
                        <c:v>-442586116.82471943</c:v>
                      </c:pt>
                      <c:pt idx="349" formatCode="0.00E+00">
                        <c:v>-565365768.42912388</c:v>
                      </c:pt>
                      <c:pt idx="350" formatCode="0.00E+00">
                        <c:v>-642427668.30643249</c:v>
                      </c:pt>
                      <c:pt idx="351" formatCode="0.00E+00">
                        <c:v>-635807285.07973194</c:v>
                      </c:pt>
                      <c:pt idx="352" formatCode="0.00E+00">
                        <c:v>-626582662.08639455</c:v>
                      </c:pt>
                      <c:pt idx="353" formatCode="0.00E+00">
                        <c:v>-623485105.52903485</c:v>
                      </c:pt>
                      <c:pt idx="354" formatCode="0.00E+00">
                        <c:v>-643473502.72743464</c:v>
                      </c:pt>
                      <c:pt idx="355" formatCode="0.00E+00">
                        <c:v>-670867466.05735183</c:v>
                      </c:pt>
                      <c:pt idx="356" formatCode="0.00E+00">
                        <c:v>-718642376.12499106</c:v>
                      </c:pt>
                      <c:pt idx="357" formatCode="0.00E+00">
                        <c:v>-692043662.86434305</c:v>
                      </c:pt>
                      <c:pt idx="358" formatCode="0.00E+00">
                        <c:v>-488530049.80606306</c:v>
                      </c:pt>
                      <c:pt idx="359" formatCode="0.00E+00">
                        <c:v>-568097564.22755694</c:v>
                      </c:pt>
                      <c:pt idx="360" formatCode="0.00E+00">
                        <c:v>-683986570.84427154</c:v>
                      </c:pt>
                      <c:pt idx="361" formatCode="0.00E+00">
                        <c:v>-811809411.83883619</c:v>
                      </c:pt>
                      <c:pt idx="362" formatCode="0.00E+00">
                        <c:v>-831703083.23202324</c:v>
                      </c:pt>
                      <c:pt idx="363" formatCode="0.00E+00">
                        <c:v>-709941858.56913304</c:v>
                      </c:pt>
                      <c:pt idx="364" formatCode="0.00E+00">
                        <c:v>-670745248.54400599</c:v>
                      </c:pt>
                      <c:pt idx="365" formatCode="0.00E+00">
                        <c:v>-529550450.19784403</c:v>
                      </c:pt>
                      <c:pt idx="366" formatCode="0.00E+00">
                        <c:v>-681504116.93595684</c:v>
                      </c:pt>
                      <c:pt idx="367" formatCode="0.00E+00">
                        <c:v>-908484145.01351082</c:v>
                      </c:pt>
                      <c:pt idx="368" formatCode="0.00E+00">
                        <c:v>-929998141.39372325</c:v>
                      </c:pt>
                      <c:pt idx="369" formatCode="0.00E+00">
                        <c:v>-857360510.9487493</c:v>
                      </c:pt>
                      <c:pt idx="370" formatCode="0.00E+00">
                        <c:v>-761269839.93355644</c:v>
                      </c:pt>
                      <c:pt idx="371" formatCode="0.00E+00">
                        <c:v>-627152176.19109809</c:v>
                      </c:pt>
                      <c:pt idx="372" formatCode="0.00E+00">
                        <c:v>-632633972.6144321</c:v>
                      </c:pt>
                      <c:pt idx="373" formatCode="0.00E+00">
                        <c:v>-693910669.80304956</c:v>
                      </c:pt>
                      <c:pt idx="374" formatCode="0.00E+00">
                        <c:v>-726266029.91103888</c:v>
                      </c:pt>
                      <c:pt idx="375" formatCode="0.00E+00">
                        <c:v>-641508591.92444754</c:v>
                      </c:pt>
                      <c:pt idx="376" formatCode="0.00E+00">
                        <c:v>-625757012.92138791</c:v>
                      </c:pt>
                      <c:pt idx="377" formatCode="0.00E+00">
                        <c:v>-653314160.81790829</c:v>
                      </c:pt>
                      <c:pt idx="378" formatCode="0.00E+00">
                        <c:v>-892174603.49592233</c:v>
                      </c:pt>
                      <c:pt idx="379" formatCode="0.00E+00">
                        <c:v>-966232020.25325894</c:v>
                      </c:pt>
                      <c:pt idx="380" formatCode="0.00E+00">
                        <c:v>-914317852.72720993</c:v>
                      </c:pt>
                      <c:pt idx="381" formatCode="0.00E+00">
                        <c:v>-854787731.84818304</c:v>
                      </c:pt>
                      <c:pt idx="382" formatCode="0.00E+00">
                        <c:v>-615184381.86606026</c:v>
                      </c:pt>
                      <c:pt idx="383" formatCode="0.00E+00">
                        <c:v>-580008348.1704818</c:v>
                      </c:pt>
                      <c:pt idx="384" formatCode="0.00E+00">
                        <c:v>-619159471.08992863</c:v>
                      </c:pt>
                      <c:pt idx="385" formatCode="0.00E+00">
                        <c:v>-867630929.13840473</c:v>
                      </c:pt>
                      <c:pt idx="386" formatCode="0.00E+00">
                        <c:v>-838699324.93327725</c:v>
                      </c:pt>
                      <c:pt idx="387" formatCode="0.00E+00">
                        <c:v>-826144618.03051865</c:v>
                      </c:pt>
                      <c:pt idx="388" formatCode="0.00E+00">
                        <c:v>-853585103.66243637</c:v>
                      </c:pt>
                      <c:pt idx="389" formatCode="0.00E+00">
                        <c:v>-924105633.76427341</c:v>
                      </c:pt>
                      <c:pt idx="390" formatCode="0.00E+00">
                        <c:v>-1052676878.8752818</c:v>
                      </c:pt>
                      <c:pt idx="391" formatCode="0.00E+00">
                        <c:v>-1078363674.402895</c:v>
                      </c:pt>
                      <c:pt idx="392" formatCode="0.00E+00">
                        <c:v>-1068149016.484653</c:v>
                      </c:pt>
                      <c:pt idx="393" formatCode="0.00E+00">
                        <c:v>-967647456.34637451</c:v>
                      </c:pt>
                      <c:pt idx="394" formatCode="0.00E+00">
                        <c:v>-842292626.7301954</c:v>
                      </c:pt>
                      <c:pt idx="395" formatCode="0.00E+00">
                        <c:v>-728825037.28945112</c:v>
                      </c:pt>
                      <c:pt idx="396" formatCode="0.00E+00">
                        <c:v>-900964799.40714693</c:v>
                      </c:pt>
                      <c:pt idx="397" formatCode="0.00E+00">
                        <c:v>-949050996.9523778</c:v>
                      </c:pt>
                      <c:pt idx="398" formatCode="0.00E+00">
                        <c:v>-1132911556.3084457</c:v>
                      </c:pt>
                      <c:pt idx="399" formatCode="0.00E+00">
                        <c:v>-1132428929.3343663</c:v>
                      </c:pt>
                      <c:pt idx="400" formatCode="0.00E+00">
                        <c:v>-1144795823.616766</c:v>
                      </c:pt>
                      <c:pt idx="401" formatCode="0.00E+00">
                        <c:v>-1049075844.90821</c:v>
                      </c:pt>
                      <c:pt idx="402" formatCode="0.00E+00">
                        <c:v>-1098389399.137269</c:v>
                      </c:pt>
                      <c:pt idx="403" formatCode="0.00E+00">
                        <c:v>-1234674110.861789</c:v>
                      </c:pt>
                      <c:pt idx="404" formatCode="0.00E+00">
                        <c:v>-1303357933.1375883</c:v>
                      </c:pt>
                      <c:pt idx="405" formatCode="0.00E+00">
                        <c:v>-1203738686.6675546</c:v>
                      </c:pt>
                      <c:pt idx="406" formatCode="0.00E+00">
                        <c:v>-1215117919.5381126</c:v>
                      </c:pt>
                      <c:pt idx="407" formatCode="0.00E+00">
                        <c:v>-1167202885.4777577</c:v>
                      </c:pt>
                      <c:pt idx="408" formatCode="0.00E+00">
                        <c:v>-1034043347.3155609</c:v>
                      </c:pt>
                      <c:pt idx="409" formatCode="0.00E+00">
                        <c:v>-1205402498.1441722</c:v>
                      </c:pt>
                      <c:pt idx="410" formatCode="0.00E+00">
                        <c:v>-1269770407.3164017</c:v>
                      </c:pt>
                      <c:pt idx="411" formatCode="0.00E+00">
                        <c:v>-1304707818.0788031</c:v>
                      </c:pt>
                      <c:pt idx="412" formatCode="0.00E+00">
                        <c:v>-1262805084.292316</c:v>
                      </c:pt>
                      <c:pt idx="413" formatCode="0.00E+00">
                        <c:v>-1325619012.9649549</c:v>
                      </c:pt>
                      <c:pt idx="414" formatCode="0.00E+00">
                        <c:v>-1371932390.3479123</c:v>
                      </c:pt>
                      <c:pt idx="415" formatCode="0.00E+00">
                        <c:v>-1405194152.5980883</c:v>
                      </c:pt>
                      <c:pt idx="416" formatCode="0.00E+00">
                        <c:v>-1453808280.9478536</c:v>
                      </c:pt>
                      <c:pt idx="417" formatCode="0.00E+00">
                        <c:v>-1392670536.6427436</c:v>
                      </c:pt>
                      <c:pt idx="418" formatCode="0.00E+00">
                        <c:v>-1381002543.044848</c:v>
                      </c:pt>
                      <c:pt idx="419" formatCode="0.00E+00">
                        <c:v>-1400348425.8673687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D64-43E5-B6AF-127A0B44193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239100000</c:v>
                      </c:pt>
                      <c:pt idx="297" formatCode="0.00E+00">
                        <c:v>377912272.2968415</c:v>
                      </c:pt>
                      <c:pt idx="298" formatCode="0.00E+00">
                        <c:v>424456473.38104963</c:v>
                      </c:pt>
                      <c:pt idx="299" formatCode="0.00E+00">
                        <c:v>461910710.01595479</c:v>
                      </c:pt>
                      <c:pt idx="300" formatCode="0.00E+00">
                        <c:v>470169569.64791512</c:v>
                      </c:pt>
                      <c:pt idx="301" formatCode="0.00E+00">
                        <c:v>482959001.80656147</c:v>
                      </c:pt>
                      <c:pt idx="302" formatCode="0.00E+00">
                        <c:v>544589650.81736612</c:v>
                      </c:pt>
                      <c:pt idx="303" formatCode="0.00E+00">
                        <c:v>600748088.31771922</c:v>
                      </c:pt>
                      <c:pt idx="304" formatCode="0.00E+00">
                        <c:v>602827598.98383641</c:v>
                      </c:pt>
                      <c:pt idx="305" formatCode="0.00E+00">
                        <c:v>563352480.41734135</c:v>
                      </c:pt>
                      <c:pt idx="306" formatCode="0.00E+00">
                        <c:v>630397949.46368635</c:v>
                      </c:pt>
                      <c:pt idx="307" formatCode="0.00E+00">
                        <c:v>561276314.61354101</c:v>
                      </c:pt>
                      <c:pt idx="308" formatCode="0.00E+00">
                        <c:v>575761077.503034</c:v>
                      </c:pt>
                      <c:pt idx="309" formatCode="0.00E+00">
                        <c:v>622166953.10198426</c:v>
                      </c:pt>
                      <c:pt idx="310" formatCode="0.00E+00">
                        <c:v>703628741.66349351</c:v>
                      </c:pt>
                      <c:pt idx="311" formatCode="0.00E+00">
                        <c:v>705993598.48307467</c:v>
                      </c:pt>
                      <c:pt idx="312" formatCode="0.00E+00">
                        <c:v>681384446.47990823</c:v>
                      </c:pt>
                      <c:pt idx="313" formatCode="0.00E+00">
                        <c:v>713426670.87034202</c:v>
                      </c:pt>
                      <c:pt idx="314" formatCode="0.00E+00">
                        <c:v>710049352.30976832</c:v>
                      </c:pt>
                      <c:pt idx="315" formatCode="0.00E+00">
                        <c:v>743247474.69293797</c:v>
                      </c:pt>
                      <c:pt idx="316" formatCode="0.00E+00">
                        <c:v>787566997.98028898</c:v>
                      </c:pt>
                      <c:pt idx="317" formatCode="0.00E+00">
                        <c:v>803721964.5483737</c:v>
                      </c:pt>
                      <c:pt idx="318" formatCode="0.00E+00">
                        <c:v>775391638.1718049</c:v>
                      </c:pt>
                      <c:pt idx="319" formatCode="0.00E+00">
                        <c:v>757686465.94503748</c:v>
                      </c:pt>
                      <c:pt idx="320" formatCode="0.00E+00">
                        <c:v>769335989.79588175</c:v>
                      </c:pt>
                      <c:pt idx="321" formatCode="0.00E+00">
                        <c:v>814803831.52303803</c:v>
                      </c:pt>
                      <c:pt idx="322" formatCode="0.00E+00">
                        <c:v>867475311.431844</c:v>
                      </c:pt>
                      <c:pt idx="323" formatCode="0.00E+00">
                        <c:v>907981454.22915506</c:v>
                      </c:pt>
                      <c:pt idx="324" formatCode="0.00E+00">
                        <c:v>888973493.23635983</c:v>
                      </c:pt>
                      <c:pt idx="325" formatCode="0.00E+00">
                        <c:v>894603679.78213108</c:v>
                      </c:pt>
                      <c:pt idx="326" formatCode="0.00E+00">
                        <c:v>917352118.51144731</c:v>
                      </c:pt>
                      <c:pt idx="327" formatCode="0.00E+00">
                        <c:v>932919648.03438187</c:v>
                      </c:pt>
                      <c:pt idx="328" formatCode="0.00E+00">
                        <c:v>1018983545.5246375</c:v>
                      </c:pt>
                      <c:pt idx="329" formatCode="0.00E+00">
                        <c:v>996918113.15190125</c:v>
                      </c:pt>
                      <c:pt idx="330" formatCode="0.00E+00">
                        <c:v>971648413.00340593</c:v>
                      </c:pt>
                      <c:pt idx="331" formatCode="0.00E+00">
                        <c:v>935431357.53184497</c:v>
                      </c:pt>
                      <c:pt idx="332" formatCode="0.00E+00">
                        <c:v>947559456.39798737</c:v>
                      </c:pt>
                      <c:pt idx="333" formatCode="0.00E+00">
                        <c:v>998402568.62986255</c:v>
                      </c:pt>
                      <c:pt idx="334" formatCode="0.00E+00">
                        <c:v>1077605678.9535828</c:v>
                      </c:pt>
                      <c:pt idx="335" formatCode="0.00E+00">
                        <c:v>1121353327.0219948</c:v>
                      </c:pt>
                      <c:pt idx="336" formatCode="0.00E+00">
                        <c:v>1072326106.9949646</c:v>
                      </c:pt>
                      <c:pt idx="337" formatCode="0.00E+00">
                        <c:v>1052879454.6543587</c:v>
                      </c:pt>
                      <c:pt idx="338" formatCode="0.00E+00">
                        <c:v>1111039621.7147112</c:v>
                      </c:pt>
                      <c:pt idx="339" formatCode="0.00E+00">
                        <c:v>1098453713.715198</c:v>
                      </c:pt>
                      <c:pt idx="340" formatCode="0.00E+00">
                        <c:v>1344298310.166008</c:v>
                      </c:pt>
                      <c:pt idx="341" formatCode="0.00E+00">
                        <c:v>1351327022.4934745</c:v>
                      </c:pt>
                      <c:pt idx="342" formatCode="0.00E+00">
                        <c:v>1269917846.3381443</c:v>
                      </c:pt>
                      <c:pt idx="343" formatCode="0.00E+00">
                        <c:v>1187718247.6691358</c:v>
                      </c:pt>
                      <c:pt idx="344" formatCode="0.00E+00">
                        <c:v>1220878047.0111356</c:v>
                      </c:pt>
                      <c:pt idx="345" formatCode="0.00E+00">
                        <c:v>1303285576.5263195</c:v>
                      </c:pt>
                      <c:pt idx="346" formatCode="0.00E+00">
                        <c:v>1602638279.8165021</c:v>
                      </c:pt>
                      <c:pt idx="347" formatCode="0.00E+00">
                        <c:v>1691468059.2068806</c:v>
                      </c:pt>
                      <c:pt idx="348" formatCode="0.00E+00">
                        <c:v>1551073071.6458528</c:v>
                      </c:pt>
                      <c:pt idx="349" formatCode="0.00E+00">
                        <c:v>1448397721.2918739</c:v>
                      </c:pt>
                      <c:pt idx="350" formatCode="0.00E+00">
                        <c:v>1391296548.9934435</c:v>
                      </c:pt>
                      <c:pt idx="351" formatCode="0.00E+00">
                        <c:v>1417738348.757184</c:v>
                      </c:pt>
                      <c:pt idx="352" formatCode="0.00E+00">
                        <c:v>1446649148.1969395</c:v>
                      </c:pt>
                      <c:pt idx="353" formatCode="0.00E+00">
                        <c:v>1469301532.1322336</c:v>
                      </c:pt>
                      <c:pt idx="354" formatCode="0.00E+00">
                        <c:v>1468740335.178334</c:v>
                      </c:pt>
                      <c:pt idx="355" formatCode="0.00E+00">
                        <c:v>1460649507.8261082</c:v>
                      </c:pt>
                      <c:pt idx="356" formatCode="0.00E+00">
                        <c:v>1432057082.5379424</c:v>
                      </c:pt>
                      <c:pt idx="357" formatCode="0.00E+00">
                        <c:v>1477720901.2396111</c:v>
                      </c:pt>
                      <c:pt idx="358" formatCode="0.00E+00">
                        <c:v>1700185379.0195494</c:v>
                      </c:pt>
                      <c:pt idx="359" formatCode="0.00E+00">
                        <c:v>1639457501.3797853</c:v>
                      </c:pt>
                      <c:pt idx="360" formatCode="0.00E+00">
                        <c:v>1542299797.4270463</c:v>
                      </c:pt>
                      <c:pt idx="361" formatCode="0.00E+00">
                        <c:v>1433102706.2510619</c:v>
                      </c:pt>
                      <c:pt idx="362" formatCode="0.00E+00">
                        <c:v>1431731906.5254879</c:v>
                      </c:pt>
                      <c:pt idx="363" formatCode="0.00E+00">
                        <c:v>1571915698.39345</c:v>
                      </c:pt>
                      <c:pt idx="364" formatCode="0.00E+00">
                        <c:v>1629437049.0477042</c:v>
                      </c:pt>
                      <c:pt idx="365" formatCode="0.00E+00">
                        <c:v>1788861148.3974285</c:v>
                      </c:pt>
                      <c:pt idx="366" formatCode="0.00E+00">
                        <c:v>1655043643.6050291</c:v>
                      </c:pt>
                      <c:pt idx="367" formatCode="0.00E+00">
                        <c:v>1446108856.8659472</c:v>
                      </c:pt>
                      <c:pt idx="368" formatCode="0.00E+00">
                        <c:v>1442551321.5499618</c:v>
                      </c:pt>
                      <c:pt idx="369" formatCode="0.00E+00">
                        <c:v>1533058698.7536952</c:v>
                      </c:pt>
                      <c:pt idx="370" formatCode="0.00E+00">
                        <c:v>1646934397.3522696</c:v>
                      </c:pt>
                      <c:pt idx="371" formatCode="0.00E+00">
                        <c:v>1798754297.1084461</c:v>
                      </c:pt>
                      <c:pt idx="372" formatCode="0.00E+00">
                        <c:v>1810893808.3288391</c:v>
                      </c:pt>
                      <c:pt idx="373" formatCode="0.00E+00">
                        <c:v>1767159292.1439009</c:v>
                      </c:pt>
                      <c:pt idx="374" formatCode="0.00E+00">
                        <c:v>1752268729.4268451</c:v>
                      </c:pt>
                      <c:pt idx="375" formatCode="0.00E+00">
                        <c:v>1854415268.1258893</c:v>
                      </c:pt>
                      <c:pt idx="376" formatCode="0.00E+00">
                        <c:v>1887481884.4670794</c:v>
                      </c:pt>
                      <c:pt idx="377" formatCode="0.00E+00">
                        <c:v>1877167292.5345931</c:v>
                      </c:pt>
                      <c:pt idx="378" formatCode="0.00E+00">
                        <c:v>1655478457.3413966</c:v>
                      </c:pt>
                      <c:pt idx="379" formatCode="0.00E+00">
                        <c:v>1598523185.4586093</c:v>
                      </c:pt>
                      <c:pt idx="380" formatCode="0.00E+00">
                        <c:v>1667471476.059999</c:v>
                      </c:pt>
                      <c:pt idx="381" formatCode="0.00E+00">
                        <c:v>1743969095.8321824</c:v>
                      </c:pt>
                      <c:pt idx="382" formatCode="0.00E+00">
                        <c:v>2000474676.7145815</c:v>
                      </c:pt>
                      <c:pt idx="383" formatCode="0.00E+00">
                        <c:v>2052488989.7540751</c:v>
                      </c:pt>
                      <c:pt idx="384" formatCode="0.00E+00">
                        <c:v>2030113472.8951683</c:v>
                      </c:pt>
                      <c:pt idx="385" formatCode="0.00E+00">
                        <c:v>1798356189.2421646</c:v>
                      </c:pt>
                      <c:pt idx="386" formatCode="0.00E+00">
                        <c:v>1843941742.5746946</c:v>
                      </c:pt>
                      <c:pt idx="387" formatCode="0.00E+00">
                        <c:v>1873091345.8748989</c:v>
                      </c:pt>
                      <c:pt idx="388" formatCode="0.00E+00">
                        <c:v>1862187843.8854318</c:v>
                      </c:pt>
                      <c:pt idx="389" formatCode="0.00E+00">
                        <c:v>1808147493.3158333</c:v>
                      </c:pt>
                      <c:pt idx="390" formatCode="0.00E+00">
                        <c:v>1696000702.115324</c:v>
                      </c:pt>
                      <c:pt idx="391" formatCode="0.00E+00">
                        <c:v>1686683684.3268433</c:v>
                      </c:pt>
                      <c:pt idx="392" formatCode="0.00E+00">
                        <c:v>1713214465.2908278</c:v>
                      </c:pt>
                      <c:pt idx="393" formatCode="0.00E+00">
                        <c:v>1829979488.3032451</c:v>
                      </c:pt>
                      <c:pt idx="394" formatCode="0.00E+00">
                        <c:v>1971546089.1570048</c:v>
                      </c:pt>
                      <c:pt idx="395" formatCode="0.00E+00">
                        <c:v>2101174701.672399</c:v>
                      </c:pt>
                      <c:pt idx="396" formatCode="0.00E+00">
                        <c:v>1945146133.7622209</c:v>
                      </c:pt>
                      <c:pt idx="397" formatCode="0.00E+00">
                        <c:v>1913122197.5194993</c:v>
                      </c:pt>
                      <c:pt idx="398" formatCode="0.00E+00">
                        <c:v>1745275839.9962108</c:v>
                      </c:pt>
                      <c:pt idx="399" formatCode="0.00E+00">
                        <c:v>1761725461.0132728</c:v>
                      </c:pt>
                      <c:pt idx="400" formatCode="0.00E+00">
                        <c:v>1765279183.6466842</c:v>
                      </c:pt>
                      <c:pt idx="401" formatCode="0.00E+00">
                        <c:v>1876874212.4955313</c:v>
                      </c:pt>
                      <c:pt idx="402" formatCode="0.00E+00">
                        <c:v>1843390932.3481898</c:v>
                      </c:pt>
                      <c:pt idx="403" formatCode="0.00E+00">
                        <c:v>1722892490.3768041</c:v>
                      </c:pt>
                      <c:pt idx="404" formatCode="0.00E+00">
                        <c:v>1669951686.8892748</c:v>
                      </c:pt>
                      <c:pt idx="405" formatCode="0.00E+00">
                        <c:v>1785271436.7751501</c:v>
                      </c:pt>
                      <c:pt idx="406" formatCode="0.00E+00">
                        <c:v>1789550910.3397269</c:v>
                      </c:pt>
                      <c:pt idx="407" formatCode="0.00E+00">
                        <c:v>1853083555.5928886</c:v>
                      </c:pt>
                      <c:pt idx="408" formatCode="0.00E+00">
                        <c:v>2001820295.3158989</c:v>
                      </c:pt>
                      <c:pt idx="409" formatCode="0.00E+00">
                        <c:v>1845998606.4027176</c:v>
                      </c:pt>
                      <c:pt idx="410" formatCode="0.00E+00">
                        <c:v>1797129074.3477557</c:v>
                      </c:pt>
                      <c:pt idx="411" formatCode="0.00E+00">
                        <c:v>1777651596.0776095</c:v>
                      </c:pt>
                      <c:pt idx="412" formatCode="0.00E+00">
                        <c:v>1834976443.6776199</c:v>
                      </c:pt>
                      <c:pt idx="413" formatCode="0.00E+00">
                        <c:v>1787547422.2891197</c:v>
                      </c:pt>
                      <c:pt idx="414" formatCode="0.00E+00">
                        <c:v>1756582344.4268026</c:v>
                      </c:pt>
                      <c:pt idx="415" formatCode="0.00E+00">
                        <c:v>1738632859.7139764</c:v>
                      </c:pt>
                      <c:pt idx="416" formatCode="0.00E+00">
                        <c:v>1705295560.0955944</c:v>
                      </c:pt>
                      <c:pt idx="417" formatCode="0.00E+00">
                        <c:v>1781675245.2690673</c:v>
                      </c:pt>
                      <c:pt idx="418" formatCode="0.00E+00">
                        <c:v>1808550840.9357281</c:v>
                      </c:pt>
                      <c:pt idx="419" formatCode="0.00E+00">
                        <c:v>1804378758.908083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64-43E5-B6AF-127A0B44193D}"/>
                  </c:ext>
                </c:extLst>
              </c15:ser>
            </c15:filteredLineSeries>
          </c:ext>
        </c:extLst>
      </c:lineChart>
      <c:catAx>
        <c:axId val="3547072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70768"/>
        <c:crosses val="autoZero"/>
        <c:auto val="1"/>
        <c:lblAlgn val="ctr"/>
        <c:lblOffset val="100"/>
        <c:noMultiLvlLbl val="0"/>
      </c:catAx>
      <c:valAx>
        <c:axId val="3529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N2_molecules!$B$1</c:f>
              <c:strCache>
                <c:ptCount val="1"/>
                <c:pt idx="0">
                  <c:v>N2,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N2_molecules!$B$2:$B$421</c:f>
              <c:numCache>
                <c:formatCode>0.00E+00</c:formatCode>
                <c:ptCount val="420"/>
                <c:pt idx="0">
                  <c:v>19910000</c:v>
                </c:pt>
                <c:pt idx="1">
                  <c:v>20000000</c:v>
                </c:pt>
                <c:pt idx="2">
                  <c:v>17450000</c:v>
                </c:pt>
                <c:pt idx="3">
                  <c:v>21050000</c:v>
                </c:pt>
                <c:pt idx="4">
                  <c:v>19550000</c:v>
                </c:pt>
                <c:pt idx="5">
                  <c:v>16710000</c:v>
                </c:pt>
                <c:pt idx="6">
                  <c:v>16680000</c:v>
                </c:pt>
                <c:pt idx="7">
                  <c:v>20830000</c:v>
                </c:pt>
                <c:pt idx="8">
                  <c:v>18460000</c:v>
                </c:pt>
                <c:pt idx="9">
                  <c:v>19020000</c:v>
                </c:pt>
                <c:pt idx="10">
                  <c:v>20810000</c:v>
                </c:pt>
                <c:pt idx="11">
                  <c:v>25810000</c:v>
                </c:pt>
                <c:pt idx="12">
                  <c:v>20370000</c:v>
                </c:pt>
                <c:pt idx="13">
                  <c:v>18110000</c:v>
                </c:pt>
                <c:pt idx="14">
                  <c:v>23290000</c:v>
                </c:pt>
                <c:pt idx="15">
                  <c:v>24510000</c:v>
                </c:pt>
                <c:pt idx="16">
                  <c:v>31220000</c:v>
                </c:pt>
                <c:pt idx="17">
                  <c:v>19970000</c:v>
                </c:pt>
                <c:pt idx="18">
                  <c:v>15850000</c:v>
                </c:pt>
                <c:pt idx="19">
                  <c:v>17910000</c:v>
                </c:pt>
                <c:pt idx="20">
                  <c:v>28840000</c:v>
                </c:pt>
                <c:pt idx="21">
                  <c:v>51800000</c:v>
                </c:pt>
                <c:pt idx="22">
                  <c:v>42120000</c:v>
                </c:pt>
                <c:pt idx="23">
                  <c:v>45010000</c:v>
                </c:pt>
                <c:pt idx="24">
                  <c:v>37910000</c:v>
                </c:pt>
                <c:pt idx="25">
                  <c:v>34430000</c:v>
                </c:pt>
                <c:pt idx="26">
                  <c:v>46170000</c:v>
                </c:pt>
                <c:pt idx="27">
                  <c:v>47170000</c:v>
                </c:pt>
                <c:pt idx="28">
                  <c:v>53650000</c:v>
                </c:pt>
                <c:pt idx="29">
                  <c:v>40670000</c:v>
                </c:pt>
                <c:pt idx="30">
                  <c:v>50990000</c:v>
                </c:pt>
                <c:pt idx="31">
                  <c:v>66510000</c:v>
                </c:pt>
                <c:pt idx="32">
                  <c:v>105800000</c:v>
                </c:pt>
                <c:pt idx="33">
                  <c:v>93050000</c:v>
                </c:pt>
                <c:pt idx="34">
                  <c:v>74080000</c:v>
                </c:pt>
                <c:pt idx="35">
                  <c:v>108500000</c:v>
                </c:pt>
                <c:pt idx="36">
                  <c:v>101200000</c:v>
                </c:pt>
                <c:pt idx="37">
                  <c:v>57560000</c:v>
                </c:pt>
                <c:pt idx="38">
                  <c:v>57560000</c:v>
                </c:pt>
                <c:pt idx="39">
                  <c:v>67250000</c:v>
                </c:pt>
                <c:pt idx="40">
                  <c:v>92880000</c:v>
                </c:pt>
                <c:pt idx="41">
                  <c:v>107500000</c:v>
                </c:pt>
                <c:pt idx="42">
                  <c:v>129000000</c:v>
                </c:pt>
                <c:pt idx="43">
                  <c:v>127500000</c:v>
                </c:pt>
                <c:pt idx="44">
                  <c:v>136900000</c:v>
                </c:pt>
                <c:pt idx="45">
                  <c:v>105200000</c:v>
                </c:pt>
                <c:pt idx="46">
                  <c:v>141500000</c:v>
                </c:pt>
                <c:pt idx="47">
                  <c:v>131800000</c:v>
                </c:pt>
                <c:pt idx="48">
                  <c:v>119900000</c:v>
                </c:pt>
                <c:pt idx="49">
                  <c:v>104400000</c:v>
                </c:pt>
                <c:pt idx="50">
                  <c:v>184200000</c:v>
                </c:pt>
                <c:pt idx="51">
                  <c:v>196100000</c:v>
                </c:pt>
                <c:pt idx="52">
                  <c:v>164900000</c:v>
                </c:pt>
                <c:pt idx="53">
                  <c:v>132200000</c:v>
                </c:pt>
                <c:pt idx="54">
                  <c:v>125600000</c:v>
                </c:pt>
                <c:pt idx="55">
                  <c:v>115300000</c:v>
                </c:pt>
                <c:pt idx="56">
                  <c:v>140500000</c:v>
                </c:pt>
                <c:pt idx="57">
                  <c:v>165000000</c:v>
                </c:pt>
                <c:pt idx="58">
                  <c:v>166100000</c:v>
                </c:pt>
                <c:pt idx="59">
                  <c:v>149900000</c:v>
                </c:pt>
                <c:pt idx="60">
                  <c:v>113800000</c:v>
                </c:pt>
                <c:pt idx="61">
                  <c:v>103500000</c:v>
                </c:pt>
                <c:pt idx="62">
                  <c:v>94750000</c:v>
                </c:pt>
                <c:pt idx="63">
                  <c:v>197100000</c:v>
                </c:pt>
                <c:pt idx="64">
                  <c:v>138000000</c:v>
                </c:pt>
                <c:pt idx="65">
                  <c:v>99100000</c:v>
                </c:pt>
                <c:pt idx="66">
                  <c:v>85560000</c:v>
                </c:pt>
                <c:pt idx="67">
                  <c:v>81790000</c:v>
                </c:pt>
                <c:pt idx="68">
                  <c:v>144700000</c:v>
                </c:pt>
                <c:pt idx="69">
                  <c:v>284500000</c:v>
                </c:pt>
                <c:pt idx="70">
                  <c:v>265000000</c:v>
                </c:pt>
                <c:pt idx="71">
                  <c:v>227300000</c:v>
                </c:pt>
                <c:pt idx="72">
                  <c:v>218400000</c:v>
                </c:pt>
                <c:pt idx="73">
                  <c:v>214400000</c:v>
                </c:pt>
                <c:pt idx="74">
                  <c:v>180100000</c:v>
                </c:pt>
                <c:pt idx="75">
                  <c:v>187300000</c:v>
                </c:pt>
                <c:pt idx="76">
                  <c:v>125100000</c:v>
                </c:pt>
                <c:pt idx="77">
                  <c:v>119000000</c:v>
                </c:pt>
                <c:pt idx="78">
                  <c:v>108000000</c:v>
                </c:pt>
                <c:pt idx="79">
                  <c:v>161000000</c:v>
                </c:pt>
                <c:pt idx="80">
                  <c:v>150200000</c:v>
                </c:pt>
                <c:pt idx="81">
                  <c:v>171400000</c:v>
                </c:pt>
                <c:pt idx="82">
                  <c:v>138500000</c:v>
                </c:pt>
                <c:pt idx="83">
                  <c:v>130200000</c:v>
                </c:pt>
                <c:pt idx="84">
                  <c:v>75980000</c:v>
                </c:pt>
                <c:pt idx="85">
                  <c:v>76770000</c:v>
                </c:pt>
                <c:pt idx="86">
                  <c:v>75100000</c:v>
                </c:pt>
                <c:pt idx="87">
                  <c:v>96810000</c:v>
                </c:pt>
                <c:pt idx="88">
                  <c:v>108000000</c:v>
                </c:pt>
                <c:pt idx="89">
                  <c:v>74510000</c:v>
                </c:pt>
                <c:pt idx="90">
                  <c:v>65380000</c:v>
                </c:pt>
                <c:pt idx="91">
                  <c:v>64080000</c:v>
                </c:pt>
                <c:pt idx="92">
                  <c:v>59580000</c:v>
                </c:pt>
                <c:pt idx="93">
                  <c:v>84460000</c:v>
                </c:pt>
                <c:pt idx="94">
                  <c:v>157700000</c:v>
                </c:pt>
                <c:pt idx="95">
                  <c:v>101500000</c:v>
                </c:pt>
                <c:pt idx="96">
                  <c:v>68790000</c:v>
                </c:pt>
                <c:pt idx="97">
                  <c:v>45050000</c:v>
                </c:pt>
                <c:pt idx="98">
                  <c:v>58430000</c:v>
                </c:pt>
                <c:pt idx="99">
                  <c:v>51090000</c:v>
                </c:pt>
                <c:pt idx="100">
                  <c:v>43780000</c:v>
                </c:pt>
                <c:pt idx="101">
                  <c:v>45920000</c:v>
                </c:pt>
                <c:pt idx="102">
                  <c:v>35430000</c:v>
                </c:pt>
                <c:pt idx="103">
                  <c:v>37580000</c:v>
                </c:pt>
                <c:pt idx="104">
                  <c:v>39550000</c:v>
                </c:pt>
                <c:pt idx="105">
                  <c:v>40600000</c:v>
                </c:pt>
                <c:pt idx="106">
                  <c:v>65830000</c:v>
                </c:pt>
                <c:pt idx="107">
                  <c:v>58730000</c:v>
                </c:pt>
                <c:pt idx="108">
                  <c:v>49160000</c:v>
                </c:pt>
                <c:pt idx="109">
                  <c:v>31570000</c:v>
                </c:pt>
                <c:pt idx="110">
                  <c:v>31330000</c:v>
                </c:pt>
                <c:pt idx="111">
                  <c:v>29380000</c:v>
                </c:pt>
                <c:pt idx="112">
                  <c:v>53180000</c:v>
                </c:pt>
                <c:pt idx="113">
                  <c:v>38850000</c:v>
                </c:pt>
                <c:pt idx="114">
                  <c:v>40270000</c:v>
                </c:pt>
                <c:pt idx="115">
                  <c:v>40860000</c:v>
                </c:pt>
                <c:pt idx="116">
                  <c:v>32620000</c:v>
                </c:pt>
                <c:pt idx="117">
                  <c:v>31170000</c:v>
                </c:pt>
                <c:pt idx="118">
                  <c:v>33190000</c:v>
                </c:pt>
                <c:pt idx="119">
                  <c:v>43030000</c:v>
                </c:pt>
                <c:pt idx="120">
                  <c:v>29950000</c:v>
                </c:pt>
                <c:pt idx="121">
                  <c:v>20360000</c:v>
                </c:pt>
                <c:pt idx="122">
                  <c:v>24050000</c:v>
                </c:pt>
                <c:pt idx="123">
                  <c:v>24010000</c:v>
                </c:pt>
                <c:pt idx="124">
                  <c:v>30140000</c:v>
                </c:pt>
                <c:pt idx="125">
                  <c:v>26830000</c:v>
                </c:pt>
                <c:pt idx="126">
                  <c:v>21120000</c:v>
                </c:pt>
                <c:pt idx="127">
                  <c:v>21140000</c:v>
                </c:pt>
                <c:pt idx="128">
                  <c:v>27490000</c:v>
                </c:pt>
                <c:pt idx="129">
                  <c:v>34550000</c:v>
                </c:pt>
                <c:pt idx="130">
                  <c:v>29980000</c:v>
                </c:pt>
                <c:pt idx="131">
                  <c:v>30040000</c:v>
                </c:pt>
                <c:pt idx="132">
                  <c:v>29160000</c:v>
                </c:pt>
                <c:pt idx="133">
                  <c:v>26330000</c:v>
                </c:pt>
                <c:pt idx="134">
                  <c:v>23520000</c:v>
                </c:pt>
                <c:pt idx="135">
                  <c:v>30460000</c:v>
                </c:pt>
                <c:pt idx="136">
                  <c:v>27020000</c:v>
                </c:pt>
                <c:pt idx="137">
                  <c:v>21370000</c:v>
                </c:pt>
                <c:pt idx="138">
                  <c:v>16600000</c:v>
                </c:pt>
                <c:pt idx="139">
                  <c:v>18170000</c:v>
                </c:pt>
                <c:pt idx="140">
                  <c:v>18480000</c:v>
                </c:pt>
                <c:pt idx="141">
                  <c:v>18560000</c:v>
                </c:pt>
                <c:pt idx="142">
                  <c:v>20490000</c:v>
                </c:pt>
                <c:pt idx="143">
                  <c:v>20570000</c:v>
                </c:pt>
                <c:pt idx="144">
                  <c:v>20260000</c:v>
                </c:pt>
                <c:pt idx="145">
                  <c:v>23440000</c:v>
                </c:pt>
                <c:pt idx="146">
                  <c:v>24340000</c:v>
                </c:pt>
                <c:pt idx="147">
                  <c:v>20980000</c:v>
                </c:pt>
                <c:pt idx="148">
                  <c:v>17320000</c:v>
                </c:pt>
                <c:pt idx="149">
                  <c:v>20230000</c:v>
                </c:pt>
                <c:pt idx="150">
                  <c:v>13280000</c:v>
                </c:pt>
                <c:pt idx="151">
                  <c:v>11940000</c:v>
                </c:pt>
                <c:pt idx="152">
                  <c:v>13400000</c:v>
                </c:pt>
                <c:pt idx="153">
                  <c:v>19370000</c:v>
                </c:pt>
                <c:pt idx="154">
                  <c:v>18570000</c:v>
                </c:pt>
                <c:pt idx="155">
                  <c:v>15520000</c:v>
                </c:pt>
                <c:pt idx="156">
                  <c:v>18630000</c:v>
                </c:pt>
                <c:pt idx="157">
                  <c:v>14850000</c:v>
                </c:pt>
                <c:pt idx="158">
                  <c:v>15210000</c:v>
                </c:pt>
                <c:pt idx="159">
                  <c:v>17800000</c:v>
                </c:pt>
                <c:pt idx="160">
                  <c:v>18040000</c:v>
                </c:pt>
                <c:pt idx="161">
                  <c:v>15550000</c:v>
                </c:pt>
                <c:pt idx="162">
                  <c:v>13640000</c:v>
                </c:pt>
                <c:pt idx="163">
                  <c:v>12850000</c:v>
                </c:pt>
                <c:pt idx="164">
                  <c:v>14370000</c:v>
                </c:pt>
                <c:pt idx="165">
                  <c:v>18130000</c:v>
                </c:pt>
                <c:pt idx="166">
                  <c:v>22020000</c:v>
                </c:pt>
                <c:pt idx="167">
                  <c:v>18900000</c:v>
                </c:pt>
                <c:pt idx="168">
                  <c:v>19400000</c:v>
                </c:pt>
                <c:pt idx="169">
                  <c:v>16690000</c:v>
                </c:pt>
                <c:pt idx="170">
                  <c:v>16690000</c:v>
                </c:pt>
                <c:pt idx="171">
                  <c:v>51660000</c:v>
                </c:pt>
                <c:pt idx="172">
                  <c:v>40840000</c:v>
                </c:pt>
                <c:pt idx="173">
                  <c:v>56330000</c:v>
                </c:pt>
                <c:pt idx="174">
                  <c:v>52860000</c:v>
                </c:pt>
                <c:pt idx="175">
                  <c:v>38850000</c:v>
                </c:pt>
                <c:pt idx="176">
                  <c:v>34750000</c:v>
                </c:pt>
                <c:pt idx="177">
                  <c:v>28170000</c:v>
                </c:pt>
                <c:pt idx="178">
                  <c:v>20520000</c:v>
                </c:pt>
                <c:pt idx="179">
                  <c:v>13090000</c:v>
                </c:pt>
                <c:pt idx="180">
                  <c:v>11920000</c:v>
                </c:pt>
                <c:pt idx="181">
                  <c:v>31940000</c:v>
                </c:pt>
                <c:pt idx="182">
                  <c:v>27640000</c:v>
                </c:pt>
                <c:pt idx="183">
                  <c:v>60520000</c:v>
                </c:pt>
                <c:pt idx="184">
                  <c:v>59770000</c:v>
                </c:pt>
                <c:pt idx="185">
                  <c:v>48170000</c:v>
                </c:pt>
                <c:pt idx="186">
                  <c:v>36210000</c:v>
                </c:pt>
                <c:pt idx="187">
                  <c:v>42680000</c:v>
                </c:pt>
                <c:pt idx="188">
                  <c:v>47620000</c:v>
                </c:pt>
                <c:pt idx="189">
                  <c:v>100600000</c:v>
                </c:pt>
                <c:pt idx="190">
                  <c:v>118200000</c:v>
                </c:pt>
                <c:pt idx="191">
                  <c:v>97670000</c:v>
                </c:pt>
                <c:pt idx="192">
                  <c:v>71570000</c:v>
                </c:pt>
                <c:pt idx="193">
                  <c:v>56310000</c:v>
                </c:pt>
                <c:pt idx="194">
                  <c:v>56810000</c:v>
                </c:pt>
                <c:pt idx="195">
                  <c:v>55710000</c:v>
                </c:pt>
                <c:pt idx="196">
                  <c:v>57610000</c:v>
                </c:pt>
                <c:pt idx="197">
                  <c:v>64070000</c:v>
                </c:pt>
                <c:pt idx="198">
                  <c:v>71830000</c:v>
                </c:pt>
                <c:pt idx="199">
                  <c:v>62510000</c:v>
                </c:pt>
                <c:pt idx="200">
                  <c:v>61840000</c:v>
                </c:pt>
                <c:pt idx="201">
                  <c:v>96070000</c:v>
                </c:pt>
                <c:pt idx="202">
                  <c:v>78210000</c:v>
                </c:pt>
                <c:pt idx="203">
                  <c:v>61290000</c:v>
                </c:pt>
                <c:pt idx="204">
                  <c:v>47530000</c:v>
                </c:pt>
                <c:pt idx="205">
                  <c:v>44480000</c:v>
                </c:pt>
                <c:pt idx="206">
                  <c:v>65890000</c:v>
                </c:pt>
                <c:pt idx="207">
                  <c:v>59200000</c:v>
                </c:pt>
                <c:pt idx="208">
                  <c:v>101200000</c:v>
                </c:pt>
                <c:pt idx="209">
                  <c:v>78340000</c:v>
                </c:pt>
                <c:pt idx="210">
                  <c:v>45170000</c:v>
                </c:pt>
                <c:pt idx="211">
                  <c:v>43380000</c:v>
                </c:pt>
                <c:pt idx="212">
                  <c:v>51730000</c:v>
                </c:pt>
                <c:pt idx="213">
                  <c:v>59100000</c:v>
                </c:pt>
                <c:pt idx="214">
                  <c:v>94040000</c:v>
                </c:pt>
                <c:pt idx="215">
                  <c:v>101400000</c:v>
                </c:pt>
                <c:pt idx="216">
                  <c:v>103300000</c:v>
                </c:pt>
                <c:pt idx="217">
                  <c:v>99440000</c:v>
                </c:pt>
                <c:pt idx="218">
                  <c:v>107000000</c:v>
                </c:pt>
                <c:pt idx="219">
                  <c:v>107000000</c:v>
                </c:pt>
                <c:pt idx="220">
                  <c:v>78450000</c:v>
                </c:pt>
                <c:pt idx="221">
                  <c:v>58010000</c:v>
                </c:pt>
                <c:pt idx="222">
                  <c:v>64800000</c:v>
                </c:pt>
                <c:pt idx="223">
                  <c:v>79610000</c:v>
                </c:pt>
                <c:pt idx="224">
                  <c:v>73520000</c:v>
                </c:pt>
                <c:pt idx="225">
                  <c:v>115900000</c:v>
                </c:pt>
                <c:pt idx="226">
                  <c:v>96540000</c:v>
                </c:pt>
                <c:pt idx="227">
                  <c:v>133800000</c:v>
                </c:pt>
                <c:pt idx="228">
                  <c:v>85170000</c:v>
                </c:pt>
                <c:pt idx="229">
                  <c:v>97740000</c:v>
                </c:pt>
                <c:pt idx="230">
                  <c:v>81950000</c:v>
                </c:pt>
                <c:pt idx="231">
                  <c:v>73920000</c:v>
                </c:pt>
                <c:pt idx="232">
                  <c:v>58230000</c:v>
                </c:pt>
                <c:pt idx="233">
                  <c:v>52040000</c:v>
                </c:pt>
                <c:pt idx="234">
                  <c:v>42050000</c:v>
                </c:pt>
                <c:pt idx="235">
                  <c:v>41820000</c:v>
                </c:pt>
                <c:pt idx="236">
                  <c:v>34690000</c:v>
                </c:pt>
                <c:pt idx="237">
                  <c:v>65660000</c:v>
                </c:pt>
                <c:pt idx="238">
                  <c:v>64720000</c:v>
                </c:pt>
                <c:pt idx="239">
                  <c:v>56540000</c:v>
                </c:pt>
                <c:pt idx="240">
                  <c:v>58300000</c:v>
                </c:pt>
                <c:pt idx="241">
                  <c:v>41160000</c:v>
                </c:pt>
                <c:pt idx="242">
                  <c:v>36660000</c:v>
                </c:pt>
                <c:pt idx="243">
                  <c:v>28360000</c:v>
                </c:pt>
                <c:pt idx="244">
                  <c:v>42720000</c:v>
                </c:pt>
                <c:pt idx="245">
                  <c:v>29310000</c:v>
                </c:pt>
                <c:pt idx="246">
                  <c:v>22420000</c:v>
                </c:pt>
                <c:pt idx="247">
                  <c:v>18280000</c:v>
                </c:pt>
                <c:pt idx="248">
                  <c:v>43120000</c:v>
                </c:pt>
                <c:pt idx="249">
                  <c:v>36810000</c:v>
                </c:pt>
                <c:pt idx="250">
                  <c:v>32590000</c:v>
                </c:pt>
                <c:pt idx="251">
                  <c:v>24070000</c:v>
                </c:pt>
                <c:pt idx="252">
                  <c:v>25130000</c:v>
                </c:pt>
                <c:pt idx="253">
                  <c:v>29030000</c:v>
                </c:pt>
                <c:pt idx="254">
                  <c:v>34390000</c:v>
                </c:pt>
                <c:pt idx="255">
                  <c:v>33320000</c:v>
                </c:pt>
                <c:pt idx="256">
                  <c:v>23720000</c:v>
                </c:pt>
                <c:pt idx="257">
                  <c:v>22000000</c:v>
                </c:pt>
                <c:pt idx="258">
                  <c:v>20950000</c:v>
                </c:pt>
                <c:pt idx="259">
                  <c:v>18540000</c:v>
                </c:pt>
                <c:pt idx="260">
                  <c:v>33400000</c:v>
                </c:pt>
                <c:pt idx="261">
                  <c:v>33400000</c:v>
                </c:pt>
                <c:pt idx="262">
                  <c:v>22650000</c:v>
                </c:pt>
                <c:pt idx="263">
                  <c:v>22980000</c:v>
                </c:pt>
                <c:pt idx="264">
                  <c:v>21820000</c:v>
                </c:pt>
                <c:pt idx="265">
                  <c:v>15350000</c:v>
                </c:pt>
                <c:pt idx="266">
                  <c:v>16650000</c:v>
                </c:pt>
                <c:pt idx="267">
                  <c:v>17560000</c:v>
                </c:pt>
                <c:pt idx="268">
                  <c:v>17620000</c:v>
                </c:pt>
                <c:pt idx="269">
                  <c:v>27660000</c:v>
                </c:pt>
                <c:pt idx="270">
                  <c:v>13910000</c:v>
                </c:pt>
                <c:pt idx="271">
                  <c:v>14570000</c:v>
                </c:pt>
                <c:pt idx="272">
                  <c:v>14580000</c:v>
                </c:pt>
                <c:pt idx="273">
                  <c:v>20390000</c:v>
                </c:pt>
                <c:pt idx="274">
                  <c:v>20140000</c:v>
                </c:pt>
                <c:pt idx="275">
                  <c:v>20440000</c:v>
                </c:pt>
                <c:pt idx="276">
                  <c:v>17520000</c:v>
                </c:pt>
                <c:pt idx="277">
                  <c:v>21850000</c:v>
                </c:pt>
                <c:pt idx="278">
                  <c:v>24820000</c:v>
                </c:pt>
                <c:pt idx="279">
                  <c:v>20000000</c:v>
                </c:pt>
                <c:pt idx="280">
                  <c:v>22650000</c:v>
                </c:pt>
                <c:pt idx="281">
                  <c:v>16020000</c:v>
                </c:pt>
                <c:pt idx="282">
                  <c:v>15550000</c:v>
                </c:pt>
                <c:pt idx="283">
                  <c:v>14160000</c:v>
                </c:pt>
                <c:pt idx="284">
                  <c:v>25080000</c:v>
                </c:pt>
                <c:pt idx="285">
                  <c:v>21110000</c:v>
                </c:pt>
                <c:pt idx="286">
                  <c:v>19500000</c:v>
                </c:pt>
                <c:pt idx="287">
                  <c:v>19210000</c:v>
                </c:pt>
                <c:pt idx="288">
                  <c:v>16280000</c:v>
                </c:pt>
                <c:pt idx="289">
                  <c:v>17570000</c:v>
                </c:pt>
                <c:pt idx="290">
                  <c:v>17580000</c:v>
                </c:pt>
                <c:pt idx="291">
                  <c:v>18550000</c:v>
                </c:pt>
                <c:pt idx="292">
                  <c:v>18760000</c:v>
                </c:pt>
                <c:pt idx="293">
                  <c:v>17980000</c:v>
                </c:pt>
                <c:pt idx="294">
                  <c:v>14750000</c:v>
                </c:pt>
                <c:pt idx="295">
                  <c:v>13930000</c:v>
                </c:pt>
                <c:pt idx="296">
                  <c:v>22080000</c:v>
                </c:pt>
                <c:pt idx="297" formatCode="General">
                  <c:v>12295681.678811159</c:v>
                </c:pt>
                <c:pt idx="298" formatCode="General">
                  <c:v>8795551.3660678118</c:v>
                </c:pt>
                <c:pt idx="299" formatCode="General">
                  <c:v>8924396.5466492996</c:v>
                </c:pt>
                <c:pt idx="300" formatCode="General">
                  <c:v>8130904.1376826912</c:v>
                </c:pt>
                <c:pt idx="301" formatCode="General">
                  <c:v>7434718.151881583</c:v>
                </c:pt>
                <c:pt idx="302" formatCode="General">
                  <c:v>10470778.416568141</c:v>
                </c:pt>
                <c:pt idx="303" formatCode="General">
                  <c:v>11331830.338006478</c:v>
                </c:pt>
                <c:pt idx="304" formatCode="General">
                  <c:v>7858542.9811750576</c:v>
                </c:pt>
                <c:pt idx="305" formatCode="General">
                  <c:v>4093547.1764401346</c:v>
                </c:pt>
                <c:pt idx="306" formatCode="General">
                  <c:v>6893895.5092161521</c:v>
                </c:pt>
                <c:pt idx="307" formatCode="General">
                  <c:v>-150942.91906091571</c:v>
                </c:pt>
                <c:pt idx="308" formatCode="General">
                  <c:v>-1587799.6288738325</c:v>
                </c:pt>
                <c:pt idx="309" formatCode="General">
                  <c:v>-204691.02141808718</c:v>
                </c:pt>
                <c:pt idx="310" formatCode="General">
                  <c:v>5680117.5558626354</c:v>
                </c:pt>
                <c:pt idx="311" formatCode="General">
                  <c:v>4835487.6687670946</c:v>
                </c:pt>
                <c:pt idx="312" formatCode="General">
                  <c:v>1757986.6246463284</c:v>
                </c:pt>
                <c:pt idx="313" formatCode="General">
                  <c:v>5274121.2219747603</c:v>
                </c:pt>
                <c:pt idx="314" formatCode="General">
                  <c:v>1729470.7466412485</c:v>
                </c:pt>
                <c:pt idx="315" formatCode="General">
                  <c:v>2168783.8053858727</c:v>
                </c:pt>
                <c:pt idx="316" formatCode="General">
                  <c:v>3578264.1459677741</c:v>
                </c:pt>
                <c:pt idx="317" formatCode="General">
                  <c:v>4761771.1983656511</c:v>
                </c:pt>
                <c:pt idx="318" formatCode="General">
                  <c:v>2931343.1344078034</c:v>
                </c:pt>
                <c:pt idx="319" formatCode="General">
                  <c:v>982404.59720358998</c:v>
                </c:pt>
                <c:pt idx="320" formatCode="General">
                  <c:v>428055.88850174844</c:v>
                </c:pt>
                <c:pt idx="321" formatCode="General">
                  <c:v>2676521.5434202105</c:v>
                </c:pt>
                <c:pt idx="322" formatCode="General">
                  <c:v>4931352.0124279633</c:v>
                </c:pt>
                <c:pt idx="323" formatCode="General">
                  <c:v>7854068.6638225429</c:v>
                </c:pt>
                <c:pt idx="324" formatCode="General">
                  <c:v>6219199.1662413217</c:v>
                </c:pt>
                <c:pt idx="325" formatCode="General">
                  <c:v>8357307.4673492461</c:v>
                </c:pt>
                <c:pt idx="326" formatCode="General">
                  <c:v>5122683.3661133274</c:v>
                </c:pt>
                <c:pt idx="327" formatCode="General">
                  <c:v>4324621.6744176447</c:v>
                </c:pt>
                <c:pt idx="328" formatCode="General">
                  <c:v>31761362.007145457</c:v>
                </c:pt>
                <c:pt idx="329" formatCode="General">
                  <c:v>24095763.037969656</c:v>
                </c:pt>
                <c:pt idx="330" formatCode="General">
                  <c:v>39421680.626068465</c:v>
                </c:pt>
                <c:pt idx="331" formatCode="General">
                  <c:v>35276603.670722656</c:v>
                </c:pt>
                <c:pt idx="332" formatCode="General">
                  <c:v>25068503.641483255</c:v>
                </c:pt>
                <c:pt idx="333" formatCode="General">
                  <c:v>24017441.825100671</c:v>
                </c:pt>
                <c:pt idx="334" formatCode="General">
                  <c:v>22390747.654876232</c:v>
                </c:pt>
                <c:pt idx="335" formatCode="General">
                  <c:v>22215505.291744236</c:v>
                </c:pt>
                <c:pt idx="336" formatCode="General">
                  <c:v>12811395.74437809</c:v>
                </c:pt>
                <c:pt idx="337" formatCode="General">
                  <c:v>9398528.8779737987</c:v>
                </c:pt>
                <c:pt idx="338" formatCode="General">
                  <c:v>19882827.612460624</c:v>
                </c:pt>
                <c:pt idx="339" formatCode="General">
                  <c:v>13621455.841153156</c:v>
                </c:pt>
                <c:pt idx="340" formatCode="General">
                  <c:v>41441566.345035672</c:v>
                </c:pt>
                <c:pt idx="341" formatCode="General">
                  <c:v>41874200.453417622</c:v>
                </c:pt>
                <c:pt idx="342" formatCode="General">
                  <c:v>36815684.170656353</c:v>
                </c:pt>
                <c:pt idx="343" formatCode="General">
                  <c:v>26337515.895872768</c:v>
                </c:pt>
                <c:pt idx="344" formatCode="General">
                  <c:v>33894251.364545882</c:v>
                </c:pt>
                <c:pt idx="345" formatCode="General">
                  <c:v>41245643.376402058</c:v>
                </c:pt>
                <c:pt idx="346" formatCode="General">
                  <c:v>90309254.256557792</c:v>
                </c:pt>
                <c:pt idx="347" formatCode="General">
                  <c:v>99250075.532950848</c:v>
                </c:pt>
                <c:pt idx="348" formatCode="General">
                  <c:v>79043859.972042948</c:v>
                </c:pt>
                <c:pt idx="349" formatCode="General">
                  <c:v>70181231.376899377</c:v>
                </c:pt>
                <c:pt idx="350" formatCode="General">
                  <c:v>58928405.889754787</c:v>
                </c:pt>
                <c:pt idx="351" formatCode="General">
                  <c:v>46130686.480794236</c:v>
                </c:pt>
                <c:pt idx="352" formatCode="General">
                  <c:v>42074952.373759471</c:v>
                </c:pt>
                <c:pt idx="353" formatCode="General">
                  <c:v>46016646.978377923</c:v>
                </c:pt>
                <c:pt idx="354" formatCode="General">
                  <c:v>58118373.467392631</c:v>
                </c:pt>
                <c:pt idx="355" formatCode="General">
                  <c:v>67942461.479701236</c:v>
                </c:pt>
                <c:pt idx="356" formatCode="General">
                  <c:v>65283619.943465203</c:v>
                </c:pt>
                <c:pt idx="357" formatCode="General">
                  <c:v>62846472.168992251</c:v>
                </c:pt>
                <c:pt idx="358" formatCode="General">
                  <c:v>87666446.791657388</c:v>
                </c:pt>
                <c:pt idx="359" formatCode="General">
                  <c:v>63609399.170712247</c:v>
                </c:pt>
                <c:pt idx="360" formatCode="General">
                  <c:v>59624564.418812685</c:v>
                </c:pt>
                <c:pt idx="361" formatCode="General">
                  <c:v>48047300.92320583</c:v>
                </c:pt>
                <c:pt idx="362" formatCode="General">
                  <c:v>40749108.953504309</c:v>
                </c:pt>
                <c:pt idx="363" formatCode="General">
                  <c:v>50366814.113315195</c:v>
                </c:pt>
                <c:pt idx="364" formatCode="General">
                  <c:v>63825950.669639513</c:v>
                </c:pt>
                <c:pt idx="365" formatCode="General">
                  <c:v>99739262.980546087</c:v>
                </c:pt>
                <c:pt idx="366" formatCode="General">
                  <c:v>71252705.033442557</c:v>
                </c:pt>
                <c:pt idx="367" formatCode="General">
                  <c:v>36184791.084515862</c:v>
                </c:pt>
                <c:pt idx="368" formatCode="General">
                  <c:v>32597093.216742899</c:v>
                </c:pt>
                <c:pt idx="369" formatCode="General">
                  <c:v>36183617.544141881</c:v>
                </c:pt>
                <c:pt idx="370" formatCode="General">
                  <c:v>48384421.004713759</c:v>
                </c:pt>
                <c:pt idx="371" formatCode="General">
                  <c:v>82282253.130697638</c:v>
                </c:pt>
                <c:pt idx="372" formatCode="General">
                  <c:v>88466197.156169564</c:v>
                </c:pt>
                <c:pt idx="373" formatCode="General">
                  <c:v>86506783.064518362</c:v>
                </c:pt>
                <c:pt idx="374" formatCode="General">
                  <c:v>75571182.930141792</c:v>
                </c:pt>
                <c:pt idx="375" formatCode="General">
                  <c:v>80644664.47031109</c:v>
                </c:pt>
                <c:pt idx="376" formatCode="General">
                  <c:v>82224701.265244633</c:v>
                </c:pt>
                <c:pt idx="377" formatCode="General">
                  <c:v>90810504.158864707</c:v>
                </c:pt>
                <c:pt idx="378" formatCode="General">
                  <c:v>64675179.128397852</c:v>
                </c:pt>
                <c:pt idx="379" formatCode="General">
                  <c:v>54800378.111572251</c:v>
                </c:pt>
                <c:pt idx="380" formatCode="General">
                  <c:v>58719432.506521381</c:v>
                </c:pt>
                <c:pt idx="381" formatCode="General">
                  <c:v>53588873.780276045</c:v>
                </c:pt>
                <c:pt idx="382" formatCode="General">
                  <c:v>104216171.00827165</c:v>
                </c:pt>
                <c:pt idx="383" formatCode="General">
                  <c:v>127533452.97005329</c:v>
                </c:pt>
                <c:pt idx="384" formatCode="General">
                  <c:v>151373658.31083477</c:v>
                </c:pt>
                <c:pt idx="385" formatCode="General">
                  <c:v>95660226.426975906</c:v>
                </c:pt>
                <c:pt idx="386" formatCode="General">
                  <c:v>96378068.986493975</c:v>
                </c:pt>
                <c:pt idx="387" formatCode="General">
                  <c:v>78848474.410975292</c:v>
                </c:pt>
                <c:pt idx="388" formatCode="General">
                  <c:v>62529213.341210902</c:v>
                </c:pt>
                <c:pt idx="389" formatCode="General">
                  <c:v>51308553.813381508</c:v>
                </c:pt>
                <c:pt idx="390" formatCode="General">
                  <c:v>31932889.288491342</c:v>
                </c:pt>
                <c:pt idx="391" formatCode="General">
                  <c:v>28623968.196447238</c:v>
                </c:pt>
                <c:pt idx="392" formatCode="General">
                  <c:v>33351797.437556475</c:v>
                </c:pt>
                <c:pt idx="393" formatCode="General">
                  <c:v>54828202.222887009</c:v>
                </c:pt>
                <c:pt idx="394" formatCode="General">
                  <c:v>82432860.079296097</c:v>
                </c:pt>
                <c:pt idx="395" formatCode="General">
                  <c:v>89816297.247872025</c:v>
                </c:pt>
                <c:pt idx="396" formatCode="General">
                  <c:v>75976031.912098631</c:v>
                </c:pt>
                <c:pt idx="397" formatCode="General">
                  <c:v>72452767.326316133</c:v>
                </c:pt>
                <c:pt idx="398" formatCode="General">
                  <c:v>40060388.609050289</c:v>
                </c:pt>
                <c:pt idx="399" formatCode="General">
                  <c:v>32936102.596442394</c:v>
                </c:pt>
                <c:pt idx="400" formatCode="General">
                  <c:v>27003412.120298196</c:v>
                </c:pt>
                <c:pt idx="401" formatCode="General">
                  <c:v>45518539.857703388</c:v>
                </c:pt>
                <c:pt idx="402" formatCode="General">
                  <c:v>43097147.812543705</c:v>
                </c:pt>
                <c:pt idx="403" formatCode="General">
                  <c:v>30028758.047329027</c:v>
                </c:pt>
                <c:pt idx="404" formatCode="General">
                  <c:v>21794959.777277425</c:v>
                </c:pt>
                <c:pt idx="405" formatCode="General">
                  <c:v>35537346.900731497</c:v>
                </c:pt>
                <c:pt idx="406" formatCode="General">
                  <c:v>26425873.858142808</c:v>
                </c:pt>
                <c:pt idx="407" formatCode="General">
                  <c:v>32677569.321778908</c:v>
                </c:pt>
                <c:pt idx="408" formatCode="General">
                  <c:v>58774518.008285806</c:v>
                </c:pt>
                <c:pt idx="409" formatCode="General">
                  <c:v>49884211.963205814</c:v>
                </c:pt>
                <c:pt idx="410" formatCode="General">
                  <c:v>35857175.644236147</c:v>
                </c:pt>
                <c:pt idx="411" formatCode="General">
                  <c:v>24038273.473466124</c:v>
                </c:pt>
                <c:pt idx="412" formatCode="General">
                  <c:v>23008782.355981618</c:v>
                </c:pt>
                <c:pt idx="413" formatCode="General">
                  <c:v>14976714.999541001</c:v>
                </c:pt>
                <c:pt idx="414" formatCode="General">
                  <c:v>12173931.502003225</c:v>
                </c:pt>
                <c:pt idx="415" formatCode="General">
                  <c:v>12265170.39649635</c:v>
                </c:pt>
                <c:pt idx="416" formatCode="General">
                  <c:v>7457065.0244555213</c:v>
                </c:pt>
                <c:pt idx="417" formatCode="General">
                  <c:v>16914187.01191052</c:v>
                </c:pt>
                <c:pt idx="418" formatCode="General">
                  <c:v>16068490.597145267</c:v>
                </c:pt>
                <c:pt idx="419" formatCode="General">
                  <c:v>9789365.4436017945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A-477F-8DEB-F3CD81E5499F}"/>
            </c:ext>
          </c:extLst>
        </c:ser>
        <c:ser>
          <c:idx val="1"/>
          <c:order val="1"/>
          <c:tx>
            <c:strRef>
              <c:f>N2_molecules!$C$1</c:f>
              <c:strCache>
                <c:ptCount val="1"/>
                <c:pt idx="0">
                  <c:v>Forecast(N2,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N2_molecules!$C$2:$C$421</c:f>
              <c:numCache>
                <c:formatCode>General</c:formatCode>
                <c:ptCount val="420"/>
                <c:pt idx="296" formatCode="0.00E+00">
                  <c:v>22080000</c:v>
                </c:pt>
                <c:pt idx="297" formatCode="0.00E+00">
                  <c:v>12295681.678811159</c:v>
                </c:pt>
                <c:pt idx="298" formatCode="0.00E+00">
                  <c:v>8795551.3660678118</c:v>
                </c:pt>
                <c:pt idx="299" formatCode="0.00E+00">
                  <c:v>8924396.5466492996</c:v>
                </c:pt>
                <c:pt idx="300" formatCode="0.00E+00">
                  <c:v>8130904.1376826912</c:v>
                </c:pt>
                <c:pt idx="301" formatCode="0.00E+00">
                  <c:v>7434718.151881583</c:v>
                </c:pt>
                <c:pt idx="302" formatCode="0.00E+00">
                  <c:v>10470778.416568141</c:v>
                </c:pt>
                <c:pt idx="303" formatCode="0.00E+00">
                  <c:v>11331830.338006478</c:v>
                </c:pt>
                <c:pt idx="304" formatCode="0.00E+00">
                  <c:v>7858542.9811750576</c:v>
                </c:pt>
                <c:pt idx="305" formatCode="0.00E+00">
                  <c:v>4093547.1764401346</c:v>
                </c:pt>
                <c:pt idx="306" formatCode="0.00E+00">
                  <c:v>6893895.5092161521</c:v>
                </c:pt>
                <c:pt idx="307" formatCode="0.00E+00">
                  <c:v>-150942.91906091571</c:v>
                </c:pt>
                <c:pt idx="308" formatCode="0.00E+00">
                  <c:v>-1587799.6288738325</c:v>
                </c:pt>
                <c:pt idx="309" formatCode="0.00E+00">
                  <c:v>-204691.02141808718</c:v>
                </c:pt>
                <c:pt idx="310" formatCode="0.00E+00">
                  <c:v>5680117.5558626354</c:v>
                </c:pt>
                <c:pt idx="311" formatCode="0.00E+00">
                  <c:v>4835487.6687670946</c:v>
                </c:pt>
                <c:pt idx="312" formatCode="0.00E+00">
                  <c:v>1757986.6246463284</c:v>
                </c:pt>
                <c:pt idx="313" formatCode="0.00E+00">
                  <c:v>5274121.2219747603</c:v>
                </c:pt>
                <c:pt idx="314" formatCode="0.00E+00">
                  <c:v>1729470.7466412485</c:v>
                </c:pt>
                <c:pt idx="315" formatCode="0.00E+00">
                  <c:v>2168783.8053858727</c:v>
                </c:pt>
                <c:pt idx="316" formatCode="0.00E+00">
                  <c:v>3578264.1459677741</c:v>
                </c:pt>
                <c:pt idx="317" formatCode="0.00E+00">
                  <c:v>4761771.1983656511</c:v>
                </c:pt>
                <c:pt idx="318" formatCode="0.00E+00">
                  <c:v>2931343.1344078034</c:v>
                </c:pt>
                <c:pt idx="319" formatCode="0.00E+00">
                  <c:v>982404.59720358998</c:v>
                </c:pt>
                <c:pt idx="320" formatCode="0.00E+00">
                  <c:v>428055.88850174844</c:v>
                </c:pt>
                <c:pt idx="321" formatCode="0.00E+00">
                  <c:v>2676521.5434202105</c:v>
                </c:pt>
                <c:pt idx="322" formatCode="0.00E+00">
                  <c:v>4931352.0124279633</c:v>
                </c:pt>
                <c:pt idx="323" formatCode="0.00E+00">
                  <c:v>7854068.6638225429</c:v>
                </c:pt>
                <c:pt idx="324" formatCode="0.00E+00">
                  <c:v>6219199.1662413217</c:v>
                </c:pt>
                <c:pt idx="325" formatCode="0.00E+00">
                  <c:v>8357307.4673492461</c:v>
                </c:pt>
                <c:pt idx="326" formatCode="0.00E+00">
                  <c:v>5122683.3661133274</c:v>
                </c:pt>
                <c:pt idx="327" formatCode="0.00E+00">
                  <c:v>4324621.6744176447</c:v>
                </c:pt>
                <c:pt idx="328" formatCode="0.00E+00">
                  <c:v>31761362.007145457</c:v>
                </c:pt>
                <c:pt idx="329" formatCode="0.00E+00">
                  <c:v>24095763.037969656</c:v>
                </c:pt>
                <c:pt idx="330" formatCode="0.00E+00">
                  <c:v>39421680.626068465</c:v>
                </c:pt>
                <c:pt idx="331" formatCode="0.00E+00">
                  <c:v>35276603.670722656</c:v>
                </c:pt>
                <c:pt idx="332" formatCode="0.00E+00">
                  <c:v>25068503.641483255</c:v>
                </c:pt>
                <c:pt idx="333" formatCode="0.00E+00">
                  <c:v>24017441.825100671</c:v>
                </c:pt>
                <c:pt idx="334" formatCode="0.00E+00">
                  <c:v>22390747.654876232</c:v>
                </c:pt>
                <c:pt idx="335" formatCode="0.00E+00">
                  <c:v>22215505.291744236</c:v>
                </c:pt>
                <c:pt idx="336" formatCode="0.00E+00">
                  <c:v>12811395.74437809</c:v>
                </c:pt>
                <c:pt idx="337" formatCode="0.00E+00">
                  <c:v>9398528.8779737987</c:v>
                </c:pt>
                <c:pt idx="338" formatCode="0.00E+00">
                  <c:v>19882827.612460624</c:v>
                </c:pt>
                <c:pt idx="339" formatCode="0.00E+00">
                  <c:v>13621455.841153156</c:v>
                </c:pt>
                <c:pt idx="340" formatCode="0.00E+00">
                  <c:v>41441566.345035672</c:v>
                </c:pt>
                <c:pt idx="341" formatCode="0.00E+00">
                  <c:v>41874200.453417622</c:v>
                </c:pt>
                <c:pt idx="342" formatCode="0.00E+00">
                  <c:v>36815684.170656353</c:v>
                </c:pt>
                <c:pt idx="343" formatCode="0.00E+00">
                  <c:v>26337515.895872768</c:v>
                </c:pt>
                <c:pt idx="344" formatCode="0.00E+00">
                  <c:v>33894251.364545882</c:v>
                </c:pt>
                <c:pt idx="345" formatCode="0.00E+00">
                  <c:v>41245643.376402058</c:v>
                </c:pt>
                <c:pt idx="346" formatCode="0.00E+00">
                  <c:v>90309254.256557792</c:v>
                </c:pt>
                <c:pt idx="347" formatCode="0.00E+00">
                  <c:v>99250075.532950848</c:v>
                </c:pt>
                <c:pt idx="348" formatCode="0.00E+00">
                  <c:v>79043859.972042948</c:v>
                </c:pt>
                <c:pt idx="349" formatCode="0.00E+00">
                  <c:v>70181231.376899377</c:v>
                </c:pt>
                <c:pt idx="350" formatCode="0.00E+00">
                  <c:v>58928405.889754787</c:v>
                </c:pt>
                <c:pt idx="351" formatCode="0.00E+00">
                  <c:v>46130686.480794236</c:v>
                </c:pt>
                <c:pt idx="352" formatCode="0.00E+00">
                  <c:v>42074952.373759471</c:v>
                </c:pt>
                <c:pt idx="353" formatCode="0.00E+00">
                  <c:v>46016646.978377923</c:v>
                </c:pt>
                <c:pt idx="354" formatCode="0.00E+00">
                  <c:v>58118373.467392631</c:v>
                </c:pt>
                <c:pt idx="355" formatCode="0.00E+00">
                  <c:v>67942461.479701236</c:v>
                </c:pt>
                <c:pt idx="356" formatCode="0.00E+00">
                  <c:v>65283619.943465203</c:v>
                </c:pt>
                <c:pt idx="357" formatCode="0.00E+00">
                  <c:v>62846472.168992251</c:v>
                </c:pt>
                <c:pt idx="358" formatCode="0.00E+00">
                  <c:v>87666446.791657388</c:v>
                </c:pt>
                <c:pt idx="359" formatCode="0.00E+00">
                  <c:v>63609399.170712247</c:v>
                </c:pt>
                <c:pt idx="360" formatCode="0.00E+00">
                  <c:v>59624564.418812685</c:v>
                </c:pt>
                <c:pt idx="361" formatCode="0.00E+00">
                  <c:v>48047300.92320583</c:v>
                </c:pt>
                <c:pt idx="362" formatCode="0.00E+00">
                  <c:v>40749108.953504309</c:v>
                </c:pt>
                <c:pt idx="363" formatCode="0.00E+00">
                  <c:v>50366814.113315195</c:v>
                </c:pt>
                <c:pt idx="364" formatCode="0.00E+00">
                  <c:v>63825950.669639513</c:v>
                </c:pt>
                <c:pt idx="365" formatCode="0.00E+00">
                  <c:v>99739262.980546087</c:v>
                </c:pt>
                <c:pt idx="366" formatCode="0.00E+00">
                  <c:v>71252705.033442557</c:v>
                </c:pt>
                <c:pt idx="367" formatCode="0.00E+00">
                  <c:v>36184791.084515862</c:v>
                </c:pt>
                <c:pt idx="368" formatCode="0.00E+00">
                  <c:v>32597093.216742899</c:v>
                </c:pt>
                <c:pt idx="369" formatCode="0.00E+00">
                  <c:v>36183617.544141881</c:v>
                </c:pt>
                <c:pt idx="370" formatCode="0.00E+00">
                  <c:v>48384421.004713759</c:v>
                </c:pt>
                <c:pt idx="371" formatCode="0.00E+00">
                  <c:v>82282253.130697638</c:v>
                </c:pt>
                <c:pt idx="372" formatCode="0.00E+00">
                  <c:v>88466197.156169564</c:v>
                </c:pt>
                <c:pt idx="373" formatCode="0.00E+00">
                  <c:v>86506783.064518362</c:v>
                </c:pt>
                <c:pt idx="374" formatCode="0.00E+00">
                  <c:v>75571182.930141792</c:v>
                </c:pt>
                <c:pt idx="375" formatCode="0.00E+00">
                  <c:v>80644664.47031109</c:v>
                </c:pt>
                <c:pt idx="376" formatCode="0.00E+00">
                  <c:v>82224701.265244633</c:v>
                </c:pt>
                <c:pt idx="377" formatCode="0.00E+00">
                  <c:v>90810504.158864707</c:v>
                </c:pt>
                <c:pt idx="378" formatCode="0.00E+00">
                  <c:v>64675179.128397852</c:v>
                </c:pt>
                <c:pt idx="379" formatCode="0.00E+00">
                  <c:v>54800378.111572251</c:v>
                </c:pt>
                <c:pt idx="380" formatCode="0.00E+00">
                  <c:v>58719432.506521381</c:v>
                </c:pt>
                <c:pt idx="381" formatCode="0.00E+00">
                  <c:v>53588873.780276045</c:v>
                </c:pt>
                <c:pt idx="382" formatCode="0.00E+00">
                  <c:v>104216171.00827165</c:v>
                </c:pt>
                <c:pt idx="383" formatCode="0.00E+00">
                  <c:v>127533452.97005329</c:v>
                </c:pt>
                <c:pt idx="384" formatCode="0.00E+00">
                  <c:v>151373658.31083477</c:v>
                </c:pt>
                <c:pt idx="385" formatCode="0.00E+00">
                  <c:v>95660226.426975906</c:v>
                </c:pt>
                <c:pt idx="386" formatCode="0.00E+00">
                  <c:v>96378068.986493975</c:v>
                </c:pt>
                <c:pt idx="387" formatCode="0.00E+00">
                  <c:v>78848474.410975292</c:v>
                </c:pt>
                <c:pt idx="388" formatCode="0.00E+00">
                  <c:v>62529213.341210902</c:v>
                </c:pt>
                <c:pt idx="389" formatCode="0.00E+00">
                  <c:v>51308553.813381508</c:v>
                </c:pt>
                <c:pt idx="390" formatCode="0.00E+00">
                  <c:v>31932889.288491342</c:v>
                </c:pt>
                <c:pt idx="391" formatCode="0.00E+00">
                  <c:v>28623968.196447238</c:v>
                </c:pt>
                <c:pt idx="392" formatCode="0.00E+00">
                  <c:v>33351797.437556475</c:v>
                </c:pt>
                <c:pt idx="393" formatCode="0.00E+00">
                  <c:v>54828202.222887009</c:v>
                </c:pt>
                <c:pt idx="394" formatCode="0.00E+00">
                  <c:v>82432860.079296097</c:v>
                </c:pt>
                <c:pt idx="395" formatCode="0.00E+00">
                  <c:v>89816297.247872025</c:v>
                </c:pt>
                <c:pt idx="396" formatCode="0.00E+00">
                  <c:v>75976031.912098631</c:v>
                </c:pt>
                <c:pt idx="397" formatCode="0.00E+00">
                  <c:v>72452767.326316133</c:v>
                </c:pt>
                <c:pt idx="398" formatCode="0.00E+00">
                  <c:v>40060388.609050289</c:v>
                </c:pt>
                <c:pt idx="399" formatCode="0.00E+00">
                  <c:v>32936102.596442394</c:v>
                </c:pt>
                <c:pt idx="400" formatCode="0.00E+00">
                  <c:v>27003412.120298196</c:v>
                </c:pt>
                <c:pt idx="401" formatCode="0.00E+00">
                  <c:v>45518539.857703388</c:v>
                </c:pt>
                <c:pt idx="402" formatCode="0.00E+00">
                  <c:v>43097147.812543705</c:v>
                </c:pt>
                <c:pt idx="403" formatCode="0.00E+00">
                  <c:v>30028758.047329027</c:v>
                </c:pt>
                <c:pt idx="404" formatCode="0.00E+00">
                  <c:v>21794959.777277425</c:v>
                </c:pt>
                <c:pt idx="405" formatCode="0.00E+00">
                  <c:v>35537346.900731497</c:v>
                </c:pt>
                <c:pt idx="406" formatCode="0.00E+00">
                  <c:v>26425873.858142808</c:v>
                </c:pt>
                <c:pt idx="407" formatCode="0.00E+00">
                  <c:v>32677569.321778908</c:v>
                </c:pt>
                <c:pt idx="408" formatCode="0.00E+00">
                  <c:v>58774518.008285806</c:v>
                </c:pt>
                <c:pt idx="409" formatCode="0.00E+00">
                  <c:v>49884211.963205814</c:v>
                </c:pt>
                <c:pt idx="410" formatCode="0.00E+00">
                  <c:v>35857175.644236147</c:v>
                </c:pt>
                <c:pt idx="411" formatCode="0.00E+00">
                  <c:v>24038273.473466124</c:v>
                </c:pt>
                <c:pt idx="412" formatCode="0.00E+00">
                  <c:v>23008782.355981618</c:v>
                </c:pt>
                <c:pt idx="413" formatCode="0.00E+00">
                  <c:v>14976714.999541001</c:v>
                </c:pt>
                <c:pt idx="414" formatCode="0.00E+00">
                  <c:v>12173931.502003225</c:v>
                </c:pt>
                <c:pt idx="415" formatCode="0.00E+00">
                  <c:v>12265170.39649635</c:v>
                </c:pt>
                <c:pt idx="416" formatCode="0.00E+00">
                  <c:v>7457065.0244555213</c:v>
                </c:pt>
                <c:pt idx="417" formatCode="0.00E+00">
                  <c:v>16914187.01191052</c:v>
                </c:pt>
                <c:pt idx="418" formatCode="0.00E+00">
                  <c:v>16068490.597145267</c:v>
                </c:pt>
                <c:pt idx="419" formatCode="0.00E+00">
                  <c:v>9789365.4436017945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A-477F-8DEB-F3CD81E54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53808"/>
        <c:axId val="3577249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22080000</c:v>
                      </c:pt>
                      <c:pt idx="297" formatCode="0.00E+00">
                        <c:v>-28781739.120938253</c:v>
                      </c:pt>
                      <c:pt idx="298" formatCode="0.00E+00">
                        <c:v>-37148786.329709962</c:v>
                      </c:pt>
                      <c:pt idx="299" formatCode="0.00E+00">
                        <c:v>-41435331.903876573</c:v>
                      </c:pt>
                      <c:pt idx="300" formatCode="0.00E+00">
                        <c:v>-46302707.943363354</c:v>
                      </c:pt>
                      <c:pt idx="301" formatCode="0.00E+00">
                        <c:v>-50803011.583659746</c:v>
                      </c:pt>
                      <c:pt idx="302" formatCode="0.00E+00">
                        <c:v>-51351149.295208722</c:v>
                      </c:pt>
                      <c:pt idx="303" formatCode="0.00E+00">
                        <c:v>-53890667.641214058</c:v>
                      </c:pt>
                      <c:pt idx="304" formatCode="0.00E+00">
                        <c:v>-60608288.619292222</c:v>
                      </c:pt>
                      <c:pt idx="305" formatCode="0.00E+00">
                        <c:v>-67482653.344271466</c:v>
                      </c:pt>
                      <c:pt idx="306" formatCode="0.00E+00">
                        <c:v>-67673617.337073267</c:v>
                      </c:pt>
                      <c:pt idx="307" formatCode="0.00E+00">
                        <c:v>-77605412.624927551</c:v>
                      </c:pt>
                      <c:pt idx="308" formatCode="0.00E+00">
                        <c:v>-81836155.198919863</c:v>
                      </c:pt>
                      <c:pt idx="309" formatCode="0.00E+00">
                        <c:v>-83163285.691464871</c:v>
                      </c:pt>
                      <c:pt idx="310" formatCode="0.00E+00">
                        <c:v>-79913035.359097406</c:v>
                      </c:pt>
                      <c:pt idx="311" formatCode="0.00E+00">
                        <c:v>-83323347.029120132</c:v>
                      </c:pt>
                      <c:pt idx="312" formatCode="0.00E+00">
                        <c:v>-88903519.718647599</c:v>
                      </c:pt>
                      <c:pt idx="313" formatCode="0.00E+00">
                        <c:v>-87832145.97884199</c:v>
                      </c:pt>
                      <c:pt idx="314" formatCode="0.00E+00">
                        <c:v>-93768111.887175694</c:v>
                      </c:pt>
                      <c:pt idx="315" formatCode="0.00E+00">
                        <c:v>-95670604.978695095</c:v>
                      </c:pt>
                      <c:pt idx="316" formatCode="0.00E+00">
                        <c:v>-96556911.956131548</c:v>
                      </c:pt>
                      <c:pt idx="317" formatCode="0.00E+00">
                        <c:v>-97626285.476616651</c:v>
                      </c:pt>
                      <c:pt idx="318" formatCode="0.00E+00">
                        <c:v>-101669475.89868754</c:v>
                      </c:pt>
                      <c:pt idx="319" formatCode="0.00E+00">
                        <c:v>-105793568.57022947</c:v>
                      </c:pt>
                      <c:pt idx="320" formatCode="0.00E+00">
                        <c:v>-108487731.92374539</c:v>
                      </c:pt>
                      <c:pt idx="321" formatCode="0.00E+00">
                        <c:v>-108345800.0132539</c:v>
                      </c:pt>
                      <c:pt idx="322" formatCode="0.00E+00">
                        <c:v>-108166096.97637409</c:v>
                      </c:pt>
                      <c:pt idx="323" formatCode="0.00E+00">
                        <c:v>-107288814.14399524</c:v>
                      </c:pt>
                      <c:pt idx="324" formatCode="0.00E+00">
                        <c:v>-110940993.47231264</c:v>
                      </c:pt>
                      <c:pt idx="325" formatCode="0.00E+00">
                        <c:v>-110793513.66246219</c:v>
                      </c:pt>
                      <c:pt idx="326" formatCode="0.00E+00">
                        <c:v>-115993414.43438387</c:v>
                      </c:pt>
                      <c:pt idx="327" formatCode="0.00E+00">
                        <c:v>-118732629.3323634</c:v>
                      </c:pt>
                      <c:pt idx="328" formatCode="0.00E+00">
                        <c:v>-93214056.325406104</c:v>
                      </c:pt>
                      <c:pt idx="329" formatCode="0.00E+00">
                        <c:v>-102775892.6116657</c:v>
                      </c:pt>
                      <c:pt idx="330" formatCode="0.00E+00">
                        <c:v>-89325264.423921198</c:v>
                      </c:pt>
                      <c:pt idx="331" formatCode="0.00E+00">
                        <c:v>-95325598.146021217</c:v>
                      </c:pt>
                      <c:pt idx="332" formatCode="0.00E+00">
                        <c:v>-107369776.93108371</c:v>
                      </c:pt>
                      <c:pt idx="333" formatCode="0.00E+00">
                        <c:v>-110238538.8957725</c:v>
                      </c:pt>
                      <c:pt idx="334" formatCode="0.00E+00">
                        <c:v>-113665303.62182</c:v>
                      </c:pt>
                      <c:pt idx="335" formatCode="0.00E+00">
                        <c:v>-115623689.87703767</c:v>
                      </c:pt>
                      <c:pt idx="336" formatCode="0.00E+00">
                        <c:v>-126794677.33750519</c:v>
                      </c:pt>
                      <c:pt idx="337" formatCode="0.00E+00">
                        <c:v>-131958778.01988605</c:v>
                      </c:pt>
                      <c:pt idx="338" formatCode="0.00E+00">
                        <c:v>-123210655.17309938</c:v>
                      </c:pt>
                      <c:pt idx="339" formatCode="0.00E+00">
                        <c:v>-131193698.14112182</c:v>
                      </c:pt>
                      <c:pt idx="340" formatCode="0.00E+00">
                        <c:v>-105081276.95849395</c:v>
                      </c:pt>
                      <c:pt idx="341" formatCode="0.00E+00">
                        <c:v>-106342844.95949155</c:v>
                      </c:pt>
                      <c:pt idx="342" formatCode="0.00E+00">
                        <c:v>-113082544.70868731</c:v>
                      </c:pt>
                      <c:pt idx="343" formatCode="0.00E+00">
                        <c:v>-125229322.14977241</c:v>
                      </c:pt>
                      <c:pt idx="344" formatCode="0.00E+00">
                        <c:v>-119329043.36446583</c:v>
                      </c:pt>
                      <c:pt idx="345" formatCode="0.00E+00">
                        <c:v>-113622356.39517555</c:v>
                      </c:pt>
                      <c:pt idx="346" formatCode="0.00E+00">
                        <c:v>-66192080.200280458</c:v>
                      </c:pt>
                      <c:pt idx="347" formatCode="0.00E+00">
                        <c:v>-58873586.272890061</c:v>
                      </c:pt>
                      <c:pt idx="348" formatCode="0.00E+00">
                        <c:v>-80691467.793322653</c:v>
                      </c:pt>
                      <c:pt idx="349" formatCode="0.00E+00">
                        <c:v>-91155430.921979889</c:v>
                      </c:pt>
                      <c:pt idx="350" formatCode="0.00E+00">
                        <c:v>-103999574.50004338</c:v>
                      </c:pt>
                      <c:pt idx="351" formatCode="0.00E+00">
                        <c:v>-118378896.48471363</c:v>
                      </c:pt>
                      <c:pt idx="352" formatCode="0.00E+00">
                        <c:v>-124006805.3758868</c:v>
                      </c:pt>
                      <c:pt idx="353" formatCode="0.00E+00">
                        <c:v>-121628133.0709516</c:v>
                      </c:pt>
                      <c:pt idx="354" formatCode="0.00E+00">
                        <c:v>-111080540.01588586</c:v>
                      </c:pt>
                      <c:pt idx="355" formatCode="0.00E+00">
                        <c:v>-102801949.17646889</c:v>
                      </c:pt>
                      <c:pt idx="356" formatCode="0.00E+00">
                        <c:v>-106997893.84051502</c:v>
                      </c:pt>
                      <c:pt idx="357" formatCode="0.00E+00">
                        <c:v>-110963983.10560188</c:v>
                      </c:pt>
                      <c:pt idx="358" formatCode="0.00E+00">
                        <c:v>-87665011.475869775</c:v>
                      </c:pt>
                      <c:pt idx="359" formatCode="0.00E+00">
                        <c:v>-113235337.96550153</c:v>
                      </c:pt>
                      <c:pt idx="360" formatCode="0.00E+00">
                        <c:v>-118725933.53717139</c:v>
                      </c:pt>
                      <c:pt idx="361" formatCode="0.00E+00">
                        <c:v>-131801638.01733792</c:v>
                      </c:pt>
                      <c:pt idx="362" formatCode="0.00E+00">
                        <c:v>-140591141.89600056</c:v>
                      </c:pt>
                      <c:pt idx="363" formatCode="0.00E+00">
                        <c:v>-132457803.25596115</c:v>
                      </c:pt>
                      <c:pt idx="364" formatCode="0.00E+00">
                        <c:v>-120476264.7997662</c:v>
                      </c:pt>
                      <c:pt idx="365" formatCode="0.00E+00">
                        <c:v>-86033952.755730569</c:v>
                      </c:pt>
                      <c:pt idx="366" formatCode="0.00E+00">
                        <c:v>-115985077.65244892</c:v>
                      </c:pt>
                      <c:pt idx="367" formatCode="0.00E+00">
                        <c:v>-152511283.97279972</c:v>
                      </c:pt>
                      <c:pt idx="368" formatCode="0.00E+00">
                        <c:v>-157551152.87147906</c:v>
                      </c:pt>
                      <c:pt idx="369" formatCode="0.00E+00">
                        <c:v>-155410826.22970805</c:v>
                      </c:pt>
                      <c:pt idx="370" formatCode="0.00E+00">
                        <c:v>-144650390.10586518</c:v>
                      </c:pt>
                      <c:pt idx="371" formatCode="0.00E+00">
                        <c:v>-112187233.19451946</c:v>
                      </c:pt>
                      <c:pt idx="372" formatCode="0.00E+00">
                        <c:v>-107432405.93484464</c:v>
                      </c:pt>
                      <c:pt idx="373" formatCode="0.00E+00">
                        <c:v>-110815507.66680434</c:v>
                      </c:pt>
                      <c:pt idx="374" formatCode="0.00E+00">
                        <c:v>-123169491.4816166</c:v>
                      </c:pt>
                      <c:pt idx="375" formatCode="0.00E+00">
                        <c:v>-119509210.85133098</c:v>
                      </c:pt>
                      <c:pt idx="376" formatCode="0.00E+00">
                        <c:v>-119337309.58019799</c:v>
                      </c:pt>
                      <c:pt idx="377" formatCode="0.00E+00">
                        <c:v>-112154690.56601962</c:v>
                      </c:pt>
                      <c:pt idx="378" formatCode="0.00E+00">
                        <c:v>-139688358.08393383</c:v>
                      </c:pt>
                      <c:pt idx="379" formatCode="0.00E+00">
                        <c:v>-150956767.10444432</c:v>
                      </c:pt>
                      <c:pt idx="380" formatCode="0.00E+00">
                        <c:v>-148426689.93110904</c:v>
                      </c:pt>
                      <c:pt idx="381" formatCode="0.00E+00">
                        <c:v>-154941695.72248924</c:v>
                      </c:pt>
                      <c:pt idx="382" formatCode="0.00E+00">
                        <c:v>-105694413.07637958</c:v>
                      </c:pt>
                      <c:pt idx="383" formatCode="0.00E+00">
                        <c:v>-83752808.051552713</c:v>
                      </c:pt>
                      <c:pt idx="384" formatCode="0.00E+00">
                        <c:v>-61284034.117746323</c:v>
                      </c:pt>
                      <c:pt idx="385" formatCode="0.00E+00">
                        <c:v>-118364741.37618661</c:v>
                      </c:pt>
                      <c:pt idx="386" formatCode="0.00E+00">
                        <c:v>-119010105.13986447</c:v>
                      </c:pt>
                      <c:pt idx="387" formatCode="0.00E+00">
                        <c:v>-137898921.54750729</c:v>
                      </c:pt>
                      <c:pt idx="388" formatCode="0.00E+00">
                        <c:v>-155573502.18921056</c:v>
                      </c:pt>
                      <c:pt idx="389" formatCode="0.00E+00">
                        <c:v>-168145659.01717144</c:v>
                      </c:pt>
                      <c:pt idx="390" formatCode="0.00E+00">
                        <c:v>-188869076.39907515</c:v>
                      </c:pt>
                      <c:pt idx="391" formatCode="0.00E+00">
                        <c:v>-193522081.65297037</c:v>
                      </c:pt>
                      <c:pt idx="392" formatCode="0.00E+00">
                        <c:v>-190134741.62107798</c:v>
                      </c:pt>
                      <c:pt idx="393" formatCode="0.00E+00">
                        <c:v>-169995302.90129289</c:v>
                      </c:pt>
                      <c:pt idx="394" formatCode="0.00E+00">
                        <c:v>-143724157.91076255</c:v>
                      </c:pt>
                      <c:pt idx="395" formatCode="0.00E+00">
                        <c:v>-137670848.55297595</c:v>
                      </c:pt>
                      <c:pt idx="396" formatCode="0.00E+00">
                        <c:v>-152837923.05221897</c:v>
                      </c:pt>
                      <c:pt idx="397" formatCode="0.00E+00">
                        <c:v>-157684742.88497961</c:v>
                      </c:pt>
                      <c:pt idx="398" formatCode="0.00E+00">
                        <c:v>-191397486.04387599</c:v>
                      </c:pt>
                      <c:pt idx="399" formatCode="0.00E+00">
                        <c:v>-199839007.23901263</c:v>
                      </c:pt>
                      <c:pt idx="400" formatCode="0.00E+00">
                        <c:v>-207085863.67237571</c:v>
                      </c:pt>
                      <c:pt idx="401" formatCode="0.00E+00">
                        <c:v>-189881891.23843947</c:v>
                      </c:pt>
                      <c:pt idx="402" formatCode="0.00E+00">
                        <c:v>-193611485.09076053</c:v>
                      </c:pt>
                      <c:pt idx="403" formatCode="0.00E+00">
                        <c:v>-207985178.95626649</c:v>
                      </c:pt>
                      <c:pt idx="404" formatCode="0.00E+00">
                        <c:v>-217521438.08538431</c:v>
                      </c:pt>
                      <c:pt idx="405" formatCode="0.00E+00">
                        <c:v>-205078721.76402962</c:v>
                      </c:pt>
                      <c:pt idx="406" formatCode="0.00E+00">
                        <c:v>-215487127.4953112</c:v>
                      </c:pt>
                      <c:pt idx="407" formatCode="0.00E+00">
                        <c:v>-210529677.34887934</c:v>
                      </c:pt>
                      <c:pt idx="408" formatCode="0.00E+00">
                        <c:v>-185724336.18586481</c:v>
                      </c:pt>
                      <c:pt idx="409" formatCode="0.00E+00">
                        <c:v>-195903660.41038302</c:v>
                      </c:pt>
                      <c:pt idx="410" formatCode="0.00E+00">
                        <c:v>-211217172.92088836</c:v>
                      </c:pt>
                      <c:pt idx="411" formatCode="0.00E+00">
                        <c:v>-224320055.59120739</c:v>
                      </c:pt>
                      <c:pt idx="412" formatCode="0.00E+00">
                        <c:v>-226631076.78392541</c:v>
                      </c:pt>
                      <c:pt idx="413" formatCode="0.00E+00">
                        <c:v>-235942268.06148115</c:v>
                      </c:pt>
                      <c:pt idx="414" formatCode="0.00E+00">
                        <c:v>-240021812.6283457</c:v>
                      </c:pt>
                      <c:pt idx="415" formatCode="0.00E+00">
                        <c:v>-241205014.31434932</c:v>
                      </c:pt>
                      <c:pt idx="416" formatCode="0.00E+00">
                        <c:v>-247285281.22907969</c:v>
                      </c:pt>
                      <c:pt idx="417" formatCode="0.00E+00">
                        <c:v>-239098082.31201613</c:v>
                      </c:pt>
                      <c:pt idx="418" formatCode="0.00E+00">
                        <c:v>-241211503.03032565</c:v>
                      </c:pt>
                      <c:pt idx="419" formatCode="0.00E+00">
                        <c:v>-248756192.59048843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1CA-477F-8DEB-F3CD81E549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22080000</c:v>
                      </c:pt>
                      <c:pt idx="297" formatCode="0.00E+00">
                        <c:v>53373102.478560567</c:v>
                      </c:pt>
                      <c:pt idx="298" formatCode="0.00E+00">
                        <c:v>54739889.061845586</c:v>
                      </c:pt>
                      <c:pt idx="299" formatCode="0.00E+00">
                        <c:v>59284124.997175172</c:v>
                      </c:pt>
                      <c:pt idx="300" formatCode="0.00E+00">
                        <c:v>62564516.218728736</c:v>
                      </c:pt>
                      <c:pt idx="301" formatCode="0.00E+00">
                        <c:v>65672447.887422912</c:v>
                      </c:pt>
                      <c:pt idx="302" formatCode="0.00E+00">
                        <c:v>72292706.128344998</c:v>
                      </c:pt>
                      <c:pt idx="303" formatCode="0.00E+00">
                        <c:v>76554328.317227021</c:v>
                      </c:pt>
                      <c:pt idx="304" formatCode="0.00E+00">
                        <c:v>76325374.58164233</c:v>
                      </c:pt>
                      <c:pt idx="305" formatCode="0.00E+00">
                        <c:v>75669747.697151735</c:v>
                      </c:pt>
                      <c:pt idx="306" formatCode="0.00E+00">
                        <c:v>81461408.355505586</c:v>
                      </c:pt>
                      <c:pt idx="307" formatCode="0.00E+00">
                        <c:v>77303526.786805719</c:v>
                      </c:pt>
                      <c:pt idx="308" formatCode="0.00E+00">
                        <c:v>78660555.941172183</c:v>
                      </c:pt>
                      <c:pt idx="309" formatCode="0.00E+00">
                        <c:v>82753903.648628682</c:v>
                      </c:pt>
                      <c:pt idx="310" formatCode="0.00E+00">
                        <c:v>91273270.470822677</c:v>
                      </c:pt>
                      <c:pt idx="311" formatCode="0.00E+00">
                        <c:v>92994322.366654322</c:v>
                      </c:pt>
                      <c:pt idx="312" formatCode="0.00E+00">
                        <c:v>92419492.967940241</c:v>
                      </c:pt>
                      <c:pt idx="313" formatCode="0.00E+00">
                        <c:v>98380388.422791511</c:v>
                      </c:pt>
                      <c:pt idx="314" formatCode="0.00E+00">
                        <c:v>97227053.380458191</c:v>
                      </c:pt>
                      <c:pt idx="315" formatCode="0.00E+00">
                        <c:v>100008172.58946684</c:v>
                      </c:pt>
                      <c:pt idx="316" formatCode="0.00E+00">
                        <c:v>103713440.24806711</c:v>
                      </c:pt>
                      <c:pt idx="317" formatCode="0.00E+00">
                        <c:v>107149827.87334794</c:v>
                      </c:pt>
                      <c:pt idx="318" formatCode="0.00E+00">
                        <c:v>107532162.16750315</c:v>
                      </c:pt>
                      <c:pt idx="319" formatCode="0.00E+00">
                        <c:v>107758377.76463664</c:v>
                      </c:pt>
                      <c:pt idx="320" formatCode="0.00E+00">
                        <c:v>109343843.70074889</c:v>
                      </c:pt>
                      <c:pt idx="321" formatCode="0.00E+00">
                        <c:v>113698843.10009432</c:v>
                      </c:pt>
                      <c:pt idx="322" formatCode="0.00E+00">
                        <c:v>118028801.00123003</c:v>
                      </c:pt>
                      <c:pt idx="323" formatCode="0.00E+00">
                        <c:v>122996951.47164033</c:v>
                      </c:pt>
                      <c:pt idx="324" formatCode="0.00E+00">
                        <c:v>123379391.80479528</c:v>
                      </c:pt>
                      <c:pt idx="325" formatCode="0.00E+00">
                        <c:v>127508128.59716068</c:v>
                      </c:pt>
                      <c:pt idx="326" formatCode="0.00E+00">
                        <c:v>126238781.16661054</c:v>
                      </c:pt>
                      <c:pt idx="327" formatCode="0.00E+00">
                        <c:v>127381872.68119869</c:v>
                      </c:pt>
                      <c:pt idx="328" formatCode="0.00E+00">
                        <c:v>156736780.339697</c:v>
                      </c:pt>
                      <c:pt idx="329" formatCode="0.00E+00">
                        <c:v>150967418.68760499</c:v>
                      </c:pt>
                      <c:pt idx="330" formatCode="0.00E+00">
                        <c:v>168168625.67605814</c:v>
                      </c:pt>
                      <c:pt idx="331" formatCode="0.00E+00">
                        <c:v>165878805.48746654</c:v>
                      </c:pt>
                      <c:pt idx="332" formatCode="0.00E+00">
                        <c:v>157506784.2140502</c:v>
                      </c:pt>
                      <c:pt idx="333" formatCode="0.00E+00">
                        <c:v>158273422.54597384</c:v>
                      </c:pt>
                      <c:pt idx="334" formatCode="0.00E+00">
                        <c:v>158446798.93157247</c:v>
                      </c:pt>
                      <c:pt idx="335" formatCode="0.00E+00">
                        <c:v>160054700.46052614</c:v>
                      </c:pt>
                      <c:pt idx="336" formatCode="0.00E+00">
                        <c:v>152417468.82626137</c:v>
                      </c:pt>
                      <c:pt idx="337" formatCode="0.00E+00">
                        <c:v>150755835.77583364</c:v>
                      </c:pt>
                      <c:pt idx="338" formatCode="0.00E+00">
                        <c:v>162976310.39802063</c:v>
                      </c:pt>
                      <c:pt idx="339" formatCode="0.00E+00">
                        <c:v>158436609.82342812</c:v>
                      </c:pt>
                      <c:pt idx="340" formatCode="0.00E+00">
                        <c:v>187964409.64856529</c:v>
                      </c:pt>
                      <c:pt idx="341" formatCode="0.00E+00">
                        <c:v>190091245.86632681</c:v>
                      </c:pt>
                      <c:pt idx="342" formatCode="0.00E+00">
                        <c:v>186713913.05000001</c:v>
                      </c:pt>
                      <c:pt idx="343" formatCode="0.00E+00">
                        <c:v>177904353.94151795</c:v>
                      </c:pt>
                      <c:pt idx="344" formatCode="0.00E+00">
                        <c:v>187117546.0935576</c:v>
                      </c:pt>
                      <c:pt idx="345" formatCode="0.00E+00">
                        <c:v>196113643.14797965</c:v>
                      </c:pt>
                      <c:pt idx="346" formatCode="0.00E+00">
                        <c:v>246810588.71339604</c:v>
                      </c:pt>
                      <c:pt idx="347" formatCode="0.00E+00">
                        <c:v>257373737.33879176</c:v>
                      </c:pt>
                      <c:pt idx="348" formatCode="0.00E+00">
                        <c:v>238779187.73740855</c:v>
                      </c:pt>
                      <c:pt idx="349" formatCode="0.00E+00">
                        <c:v>231517893.67577863</c:v>
                      </c:pt>
                      <c:pt idx="350" formatCode="0.00E+00">
                        <c:v>221856386.27955294</c:v>
                      </c:pt>
                      <c:pt idx="351" formatCode="0.00E+00">
                        <c:v>210640269.44630212</c:v>
                      </c:pt>
                      <c:pt idx="352" formatCode="0.00E+00">
                        <c:v>208156710.12340575</c:v>
                      </c:pt>
                      <c:pt idx="353" formatCode="0.00E+00">
                        <c:v>213661427.02770746</c:v>
                      </c:pt>
                      <c:pt idx="354" formatCode="0.00E+00">
                        <c:v>227317286.95067111</c:v>
                      </c:pt>
                      <c:pt idx="355" formatCode="0.00E+00">
                        <c:v>238686872.13587135</c:v>
                      </c:pt>
                      <c:pt idx="356" formatCode="0.00E+00">
                        <c:v>237565133.72744542</c:v>
                      </c:pt>
                      <c:pt idx="357" formatCode="0.00E+00">
                        <c:v>236656927.44358638</c:v>
                      </c:pt>
                      <c:pt idx="358" formatCode="0.00E+00">
                        <c:v>262997905.05918455</c:v>
                      </c:pt>
                      <c:pt idx="359" formatCode="0.00E+00">
                        <c:v>240454136.30692601</c:v>
                      </c:pt>
                      <c:pt idx="360" formatCode="0.00E+00">
                        <c:v>237975062.37479678</c:v>
                      </c:pt>
                      <c:pt idx="361" formatCode="0.00E+00">
                        <c:v>227896239.86374956</c:v>
                      </c:pt>
                      <c:pt idx="362" formatCode="0.00E+00">
                        <c:v>222089359.80300921</c:v>
                      </c:pt>
                      <c:pt idx="363" formatCode="0.00E+00">
                        <c:v>233191431.48259154</c:v>
                      </c:pt>
                      <c:pt idx="364" formatCode="0.00E+00">
                        <c:v>248128166.13904524</c:v>
                      </c:pt>
                      <c:pt idx="365" formatCode="0.00E+00">
                        <c:v>285512478.71682274</c:v>
                      </c:pt>
                      <c:pt idx="366" formatCode="0.00E+00">
                        <c:v>258490487.71933404</c:v>
                      </c:pt>
                      <c:pt idx="367" formatCode="0.00E+00">
                        <c:v>224880866.14183146</c:v>
                      </c:pt>
                      <c:pt idx="368" formatCode="0.00E+00">
                        <c:v>222745339.30496487</c:v>
                      </c:pt>
                      <c:pt idx="369" formatCode="0.00E+00">
                        <c:v>227778061.31799182</c:v>
                      </c:pt>
                      <c:pt idx="370" formatCode="0.00E+00">
                        <c:v>241419232.11529267</c:v>
                      </c:pt>
                      <c:pt idx="371" formatCode="0.00E+00">
                        <c:v>276751739.45591474</c:v>
                      </c:pt>
                      <c:pt idx="372" formatCode="0.00E+00">
                        <c:v>284364800.2471838</c:v>
                      </c:pt>
                      <c:pt idx="373" formatCode="0.00E+00">
                        <c:v>283829073.7958411</c:v>
                      </c:pt>
                      <c:pt idx="374" formatCode="0.00E+00">
                        <c:v>274311857.34190017</c:v>
                      </c:pt>
                      <c:pt idx="375" formatCode="0.00E+00">
                        <c:v>280798539.79195315</c:v>
                      </c:pt>
                      <c:pt idx="376" formatCode="0.00E+00">
                        <c:v>283786712.11068726</c:v>
                      </c:pt>
                      <c:pt idx="377" formatCode="0.00E+00">
                        <c:v>293775698.88374901</c:v>
                      </c:pt>
                      <c:pt idx="378" formatCode="0.00E+00">
                        <c:v>269038716.34072953</c:v>
                      </c:pt>
                      <c:pt idx="379" formatCode="0.00E+00">
                        <c:v>260557523.3275888</c:v>
                      </c:pt>
                      <c:pt idx="380" formatCode="0.00E+00">
                        <c:v>265865554.94415179</c:v>
                      </c:pt>
                      <c:pt idx="381" formatCode="0.00E+00">
                        <c:v>262119443.2830413</c:v>
                      </c:pt>
                      <c:pt idx="382" formatCode="0.00E+00">
                        <c:v>314126755.09292287</c:v>
                      </c:pt>
                      <c:pt idx="383" formatCode="0.00E+00">
                        <c:v>338819713.99165928</c:v>
                      </c:pt>
                      <c:pt idx="384" formatCode="0.00E+00">
                        <c:v>364031350.73941588</c:v>
                      </c:pt>
                      <c:pt idx="385" formatCode="0.00E+00">
                        <c:v>309685194.23013842</c:v>
                      </c:pt>
                      <c:pt idx="386" formatCode="0.00E+00">
                        <c:v>311766243.11285245</c:v>
                      </c:pt>
                      <c:pt idx="387" formatCode="0.00E+00">
                        <c:v>295595870.3694579</c:v>
                      </c:pt>
                      <c:pt idx="388" formatCode="0.00E+00">
                        <c:v>280631928.87163234</c:v>
                      </c:pt>
                      <c:pt idx="389" formatCode="0.00E+00">
                        <c:v>270762766.64393443</c:v>
                      </c:pt>
                      <c:pt idx="390" formatCode="0.00E+00">
                        <c:v>252734854.97605783</c:v>
                      </c:pt>
                      <c:pt idx="391" formatCode="0.00E+00">
                        <c:v>250770018.04586488</c:v>
                      </c:pt>
                      <c:pt idx="392" formatCode="0.00E+00">
                        <c:v>256838336.49619094</c:v>
                      </c:pt>
                      <c:pt idx="393" formatCode="0.00E+00">
                        <c:v>279651707.34706688</c:v>
                      </c:pt>
                      <c:pt idx="394" formatCode="0.00E+00">
                        <c:v>308589878.06935471</c:v>
                      </c:pt>
                      <c:pt idx="395" formatCode="0.00E+00">
                        <c:v>317303443.04872</c:v>
                      </c:pt>
                      <c:pt idx="396" formatCode="0.00E+00">
                        <c:v>304789986.87641621</c:v>
                      </c:pt>
                      <c:pt idx="397" formatCode="0.00E+00">
                        <c:v>302590277.5376119</c:v>
                      </c:pt>
                      <c:pt idx="398" formatCode="0.00E+00">
                        <c:v>271518263.26197654</c:v>
                      </c:pt>
                      <c:pt idx="399" formatCode="0.00E+00">
                        <c:v>265711212.43189743</c:v>
                      </c:pt>
                      <c:pt idx="400" formatCode="0.00E+00">
                        <c:v>261092687.91297212</c:v>
                      </c:pt>
                      <c:pt idx="401" formatCode="0.00E+00">
                        <c:v>280918970.95384622</c:v>
                      </c:pt>
                      <c:pt idx="402" formatCode="0.00E+00">
                        <c:v>279805780.71584791</c:v>
                      </c:pt>
                      <c:pt idx="403" formatCode="0.00E+00">
                        <c:v>268042695.05092457</c:v>
                      </c:pt>
                      <c:pt idx="404" formatCode="0.00E+00">
                        <c:v>261111357.63993913</c:v>
                      </c:pt>
                      <c:pt idx="405" formatCode="0.00E+00">
                        <c:v>276153415.56549263</c:v>
                      </c:pt>
                      <c:pt idx="406" formatCode="0.00E+00">
                        <c:v>268338875.21159679</c:v>
                      </c:pt>
                      <c:pt idx="407" formatCode="0.00E+00">
                        <c:v>275884815.99243712</c:v>
                      </c:pt>
                      <c:pt idx="408" formatCode="0.00E+00">
                        <c:v>303273372.20243645</c:v>
                      </c:pt>
                      <c:pt idx="409" formatCode="0.00E+00">
                        <c:v>295672084.33679461</c:v>
                      </c:pt>
                      <c:pt idx="410" formatCode="0.00E+00">
                        <c:v>282931524.20936066</c:v>
                      </c:pt>
                      <c:pt idx="411" formatCode="0.00E+00">
                        <c:v>272396602.53813964</c:v>
                      </c:pt>
                      <c:pt idx="412" formatCode="0.00E+00">
                        <c:v>272648641.49588865</c:v>
                      </c:pt>
                      <c:pt idx="413" formatCode="0.00E+00">
                        <c:v>265895698.06056318</c:v>
                      </c:pt>
                      <c:pt idx="414" formatCode="0.00E+00">
                        <c:v>264369675.63235214</c:v>
                      </c:pt>
                      <c:pt idx="415" formatCode="0.00E+00">
                        <c:v>265735355.10734203</c:v>
                      </c:pt>
                      <c:pt idx="416" formatCode="0.00E+00">
                        <c:v>262199411.27799073</c:v>
                      </c:pt>
                      <c:pt idx="417" formatCode="0.00E+00">
                        <c:v>272926456.33583719</c:v>
                      </c:pt>
                      <c:pt idx="418" formatCode="0.00E+00">
                        <c:v>273348484.22461617</c:v>
                      </c:pt>
                      <c:pt idx="419" formatCode="0.00E+00">
                        <c:v>268334923.47769201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CA-477F-8DEB-F3CD81E5499F}"/>
                  </c:ext>
                </c:extLst>
              </c15:ser>
            </c15:filteredLineSeries>
          </c:ext>
        </c:extLst>
      </c:lineChart>
      <c:catAx>
        <c:axId val="3565538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24992"/>
        <c:crosses val="autoZero"/>
        <c:auto val="1"/>
        <c:lblAlgn val="ctr"/>
        <c:lblOffset val="100"/>
        <c:noMultiLvlLbl val="0"/>
      </c:catAx>
      <c:valAx>
        <c:axId val="3577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O2_molecules!$B$1</c:f>
              <c:strCache>
                <c:ptCount val="1"/>
                <c:pt idx="0">
                  <c:v>O2,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O2_molecules!$B$2:$B$421</c:f>
              <c:numCache>
                <c:formatCode>0.00E+00</c:formatCode>
                <c:ptCount val="420"/>
                <c:pt idx="0">
                  <c:v>686200</c:v>
                </c:pt>
                <c:pt idx="1">
                  <c:v>731200</c:v>
                </c:pt>
                <c:pt idx="2">
                  <c:v>607500</c:v>
                </c:pt>
                <c:pt idx="3">
                  <c:v>692800</c:v>
                </c:pt>
                <c:pt idx="4">
                  <c:v>620800</c:v>
                </c:pt>
                <c:pt idx="5">
                  <c:v>546600</c:v>
                </c:pt>
                <c:pt idx="6">
                  <c:v>592900</c:v>
                </c:pt>
                <c:pt idx="7">
                  <c:v>778100</c:v>
                </c:pt>
                <c:pt idx="8">
                  <c:v>631000</c:v>
                </c:pt>
                <c:pt idx="9">
                  <c:v>588100</c:v>
                </c:pt>
                <c:pt idx="10">
                  <c:v>606600</c:v>
                </c:pt>
                <c:pt idx="11">
                  <c:v>812900</c:v>
                </c:pt>
                <c:pt idx="12">
                  <c:v>678100</c:v>
                </c:pt>
                <c:pt idx="13">
                  <c:v>639800</c:v>
                </c:pt>
                <c:pt idx="14">
                  <c:v>823000</c:v>
                </c:pt>
                <c:pt idx="15">
                  <c:v>807700</c:v>
                </c:pt>
                <c:pt idx="16">
                  <c:v>1021000</c:v>
                </c:pt>
                <c:pt idx="17">
                  <c:v>658300</c:v>
                </c:pt>
                <c:pt idx="18">
                  <c:v>544500</c:v>
                </c:pt>
                <c:pt idx="19">
                  <c:v>611600</c:v>
                </c:pt>
                <c:pt idx="20">
                  <c:v>934800</c:v>
                </c:pt>
                <c:pt idx="21">
                  <c:v>1560000</c:v>
                </c:pt>
                <c:pt idx="22">
                  <c:v>1155000</c:v>
                </c:pt>
                <c:pt idx="23">
                  <c:v>1308000</c:v>
                </c:pt>
                <c:pt idx="24">
                  <c:v>1192000</c:v>
                </c:pt>
                <c:pt idx="25">
                  <c:v>1118000</c:v>
                </c:pt>
                <c:pt idx="26">
                  <c:v>1407000</c:v>
                </c:pt>
                <c:pt idx="27">
                  <c:v>1271000</c:v>
                </c:pt>
                <c:pt idx="28">
                  <c:v>1399000</c:v>
                </c:pt>
                <c:pt idx="29">
                  <c:v>1096000</c:v>
                </c:pt>
                <c:pt idx="30">
                  <c:v>1479000</c:v>
                </c:pt>
                <c:pt idx="31">
                  <c:v>1808000</c:v>
                </c:pt>
                <c:pt idx="32">
                  <c:v>2780000</c:v>
                </c:pt>
                <c:pt idx="33">
                  <c:v>2127000</c:v>
                </c:pt>
                <c:pt idx="34">
                  <c:v>1583000</c:v>
                </c:pt>
                <c:pt idx="35">
                  <c:v>2503000</c:v>
                </c:pt>
                <c:pt idx="36">
                  <c:v>2463000</c:v>
                </c:pt>
                <c:pt idx="37">
                  <c:v>1359000</c:v>
                </c:pt>
                <c:pt idx="38">
                  <c:v>1359000</c:v>
                </c:pt>
                <c:pt idx="39">
                  <c:v>1567000</c:v>
                </c:pt>
                <c:pt idx="40">
                  <c:v>2071000</c:v>
                </c:pt>
                <c:pt idx="41">
                  <c:v>2247000</c:v>
                </c:pt>
                <c:pt idx="42">
                  <c:v>2722000</c:v>
                </c:pt>
                <c:pt idx="43">
                  <c:v>2744000</c:v>
                </c:pt>
                <c:pt idx="44">
                  <c:v>2939000</c:v>
                </c:pt>
                <c:pt idx="45">
                  <c:v>1869000</c:v>
                </c:pt>
                <c:pt idx="46">
                  <c:v>2433000</c:v>
                </c:pt>
                <c:pt idx="47">
                  <c:v>2254000</c:v>
                </c:pt>
                <c:pt idx="48">
                  <c:v>2396000</c:v>
                </c:pt>
                <c:pt idx="49">
                  <c:v>2044000</c:v>
                </c:pt>
                <c:pt idx="50">
                  <c:v>3448000</c:v>
                </c:pt>
                <c:pt idx="51">
                  <c:v>3216000</c:v>
                </c:pt>
                <c:pt idx="52">
                  <c:v>2516000</c:v>
                </c:pt>
                <c:pt idx="53">
                  <c:v>2081000</c:v>
                </c:pt>
                <c:pt idx="54">
                  <c:v>2052000</c:v>
                </c:pt>
                <c:pt idx="55">
                  <c:v>2112000</c:v>
                </c:pt>
                <c:pt idx="56">
                  <c:v>2528000</c:v>
                </c:pt>
                <c:pt idx="57">
                  <c:v>2927000</c:v>
                </c:pt>
                <c:pt idx="58">
                  <c:v>2731000</c:v>
                </c:pt>
                <c:pt idx="59">
                  <c:v>2659000</c:v>
                </c:pt>
                <c:pt idx="60">
                  <c:v>2230000</c:v>
                </c:pt>
                <c:pt idx="61">
                  <c:v>2292000</c:v>
                </c:pt>
                <c:pt idx="62">
                  <c:v>1877000</c:v>
                </c:pt>
                <c:pt idx="63">
                  <c:v>3945000</c:v>
                </c:pt>
                <c:pt idx="64">
                  <c:v>2439000</c:v>
                </c:pt>
                <c:pt idx="65">
                  <c:v>1913000</c:v>
                </c:pt>
                <c:pt idx="66">
                  <c:v>1877000</c:v>
                </c:pt>
                <c:pt idx="67">
                  <c:v>1615000</c:v>
                </c:pt>
                <c:pt idx="68">
                  <c:v>2449000</c:v>
                </c:pt>
                <c:pt idx="69">
                  <c:v>3659000</c:v>
                </c:pt>
                <c:pt idx="70">
                  <c:v>3196000</c:v>
                </c:pt>
                <c:pt idx="71">
                  <c:v>2756000</c:v>
                </c:pt>
                <c:pt idx="72">
                  <c:v>3036000</c:v>
                </c:pt>
                <c:pt idx="73">
                  <c:v>3318000</c:v>
                </c:pt>
                <c:pt idx="74">
                  <c:v>2882000</c:v>
                </c:pt>
                <c:pt idx="75">
                  <c:v>3142000</c:v>
                </c:pt>
                <c:pt idx="76">
                  <c:v>2001000</c:v>
                </c:pt>
                <c:pt idx="77">
                  <c:v>2335000</c:v>
                </c:pt>
                <c:pt idx="78">
                  <c:v>2167000</c:v>
                </c:pt>
                <c:pt idx="79">
                  <c:v>3219000</c:v>
                </c:pt>
                <c:pt idx="80">
                  <c:v>2616000</c:v>
                </c:pt>
                <c:pt idx="81">
                  <c:v>2842000</c:v>
                </c:pt>
                <c:pt idx="82">
                  <c:v>2451000</c:v>
                </c:pt>
                <c:pt idx="83">
                  <c:v>2461000</c:v>
                </c:pt>
                <c:pt idx="84">
                  <c:v>1684000</c:v>
                </c:pt>
                <c:pt idx="85">
                  <c:v>1961000</c:v>
                </c:pt>
                <c:pt idx="86">
                  <c:v>1999000</c:v>
                </c:pt>
                <c:pt idx="87">
                  <c:v>2539000</c:v>
                </c:pt>
                <c:pt idx="88">
                  <c:v>2750000</c:v>
                </c:pt>
                <c:pt idx="89">
                  <c:v>1851000</c:v>
                </c:pt>
                <c:pt idx="90">
                  <c:v>1725000</c:v>
                </c:pt>
                <c:pt idx="91">
                  <c:v>1809000</c:v>
                </c:pt>
                <c:pt idx="92">
                  <c:v>1607000</c:v>
                </c:pt>
                <c:pt idx="93">
                  <c:v>1980000</c:v>
                </c:pt>
                <c:pt idx="94">
                  <c:v>3674000</c:v>
                </c:pt>
                <c:pt idx="95">
                  <c:v>2316000</c:v>
                </c:pt>
                <c:pt idx="96">
                  <c:v>2005000</c:v>
                </c:pt>
                <c:pt idx="97">
                  <c:v>1328000</c:v>
                </c:pt>
                <c:pt idx="98">
                  <c:v>1777000</c:v>
                </c:pt>
                <c:pt idx="99">
                  <c:v>1444000</c:v>
                </c:pt>
                <c:pt idx="100">
                  <c:v>1183000</c:v>
                </c:pt>
                <c:pt idx="101">
                  <c:v>1348000</c:v>
                </c:pt>
                <c:pt idx="102">
                  <c:v>1006000</c:v>
                </c:pt>
                <c:pt idx="103">
                  <c:v>1059000</c:v>
                </c:pt>
                <c:pt idx="104">
                  <c:v>1078000</c:v>
                </c:pt>
                <c:pt idx="105">
                  <c:v>1014000</c:v>
                </c:pt>
                <c:pt idx="106">
                  <c:v>1761000</c:v>
                </c:pt>
                <c:pt idx="107">
                  <c:v>1618000</c:v>
                </c:pt>
                <c:pt idx="108">
                  <c:v>1632000</c:v>
                </c:pt>
                <c:pt idx="109">
                  <c:v>992400</c:v>
                </c:pt>
                <c:pt idx="110">
                  <c:v>971300</c:v>
                </c:pt>
                <c:pt idx="111">
                  <c:v>842400</c:v>
                </c:pt>
                <c:pt idx="112">
                  <c:v>1597000</c:v>
                </c:pt>
                <c:pt idx="113">
                  <c:v>1132000</c:v>
                </c:pt>
                <c:pt idx="114">
                  <c:v>1331000</c:v>
                </c:pt>
                <c:pt idx="115">
                  <c:v>1406000</c:v>
                </c:pt>
                <c:pt idx="116">
                  <c:v>1042000</c:v>
                </c:pt>
                <c:pt idx="117">
                  <c:v>911500</c:v>
                </c:pt>
                <c:pt idx="118">
                  <c:v>949800</c:v>
                </c:pt>
                <c:pt idx="119">
                  <c:v>1348000</c:v>
                </c:pt>
                <c:pt idx="120">
                  <c:v>1045000</c:v>
                </c:pt>
                <c:pt idx="121">
                  <c:v>698400</c:v>
                </c:pt>
                <c:pt idx="122">
                  <c:v>814600</c:v>
                </c:pt>
                <c:pt idx="123">
                  <c:v>740800</c:v>
                </c:pt>
                <c:pt idx="124">
                  <c:v>922400</c:v>
                </c:pt>
                <c:pt idx="125">
                  <c:v>859000</c:v>
                </c:pt>
                <c:pt idx="126">
                  <c:v>736500</c:v>
                </c:pt>
                <c:pt idx="127">
                  <c:v>742200</c:v>
                </c:pt>
                <c:pt idx="128">
                  <c:v>941000</c:v>
                </c:pt>
                <c:pt idx="129">
                  <c:v>1080000</c:v>
                </c:pt>
                <c:pt idx="130">
                  <c:v>864200</c:v>
                </c:pt>
                <c:pt idx="131">
                  <c:v>903000</c:v>
                </c:pt>
                <c:pt idx="132">
                  <c:v>978000</c:v>
                </c:pt>
                <c:pt idx="133">
                  <c:v>958300</c:v>
                </c:pt>
                <c:pt idx="134">
                  <c:v>827700</c:v>
                </c:pt>
                <c:pt idx="135">
                  <c:v>1033000</c:v>
                </c:pt>
                <c:pt idx="136">
                  <c:v>870000</c:v>
                </c:pt>
                <c:pt idx="137">
                  <c:v>697900</c:v>
                </c:pt>
                <c:pt idx="138">
                  <c:v>581700</c:v>
                </c:pt>
                <c:pt idx="139">
                  <c:v>671700</c:v>
                </c:pt>
                <c:pt idx="140">
                  <c:v>645900</c:v>
                </c:pt>
                <c:pt idx="141">
                  <c:v>582600</c:v>
                </c:pt>
                <c:pt idx="142">
                  <c:v>609600</c:v>
                </c:pt>
                <c:pt idx="143">
                  <c:v>635900</c:v>
                </c:pt>
                <c:pt idx="144">
                  <c:v>690600</c:v>
                </c:pt>
                <c:pt idx="145">
                  <c:v>876500</c:v>
                </c:pt>
                <c:pt idx="146">
                  <c:v>881500</c:v>
                </c:pt>
                <c:pt idx="147">
                  <c:v>692300</c:v>
                </c:pt>
                <c:pt idx="148">
                  <c:v>584500</c:v>
                </c:pt>
                <c:pt idx="149">
                  <c:v>644800</c:v>
                </c:pt>
                <c:pt idx="150">
                  <c:v>473400</c:v>
                </c:pt>
                <c:pt idx="151">
                  <c:v>429300</c:v>
                </c:pt>
                <c:pt idx="152">
                  <c:v>450000</c:v>
                </c:pt>
                <c:pt idx="153">
                  <c:v>611300</c:v>
                </c:pt>
                <c:pt idx="154">
                  <c:v>555600</c:v>
                </c:pt>
                <c:pt idx="155">
                  <c:v>480500</c:v>
                </c:pt>
                <c:pt idx="156">
                  <c:v>654600</c:v>
                </c:pt>
                <c:pt idx="157">
                  <c:v>531800</c:v>
                </c:pt>
                <c:pt idx="158">
                  <c:v>526300</c:v>
                </c:pt>
                <c:pt idx="159">
                  <c:v>578600</c:v>
                </c:pt>
                <c:pt idx="160">
                  <c:v>566000</c:v>
                </c:pt>
                <c:pt idx="161">
                  <c:v>506200</c:v>
                </c:pt>
                <c:pt idx="162">
                  <c:v>478000</c:v>
                </c:pt>
                <c:pt idx="163">
                  <c:v>460200</c:v>
                </c:pt>
                <c:pt idx="164">
                  <c:v>480800</c:v>
                </c:pt>
                <c:pt idx="165">
                  <c:v>555000</c:v>
                </c:pt>
                <c:pt idx="166">
                  <c:v>651500</c:v>
                </c:pt>
                <c:pt idx="167">
                  <c:v>565100</c:v>
                </c:pt>
                <c:pt idx="168">
                  <c:v>670200</c:v>
                </c:pt>
                <c:pt idx="169">
                  <c:v>705800</c:v>
                </c:pt>
                <c:pt idx="170">
                  <c:v>705800</c:v>
                </c:pt>
                <c:pt idx="171">
                  <c:v>2001000</c:v>
                </c:pt>
                <c:pt idx="172">
                  <c:v>1243000</c:v>
                </c:pt>
                <c:pt idx="173">
                  <c:v>1915000</c:v>
                </c:pt>
                <c:pt idx="174">
                  <c:v>1821000</c:v>
                </c:pt>
                <c:pt idx="175">
                  <c:v>1249000</c:v>
                </c:pt>
                <c:pt idx="176">
                  <c:v>1090000</c:v>
                </c:pt>
                <c:pt idx="177">
                  <c:v>829300</c:v>
                </c:pt>
                <c:pt idx="178">
                  <c:v>612100</c:v>
                </c:pt>
                <c:pt idx="179">
                  <c:v>415400</c:v>
                </c:pt>
                <c:pt idx="180">
                  <c:v>437400</c:v>
                </c:pt>
                <c:pt idx="181">
                  <c:v>1039000</c:v>
                </c:pt>
                <c:pt idx="182">
                  <c:v>968800</c:v>
                </c:pt>
                <c:pt idx="183">
                  <c:v>1771000</c:v>
                </c:pt>
                <c:pt idx="184">
                  <c:v>1777000</c:v>
                </c:pt>
                <c:pt idx="185">
                  <c:v>1542000</c:v>
                </c:pt>
                <c:pt idx="186">
                  <c:v>1219000</c:v>
                </c:pt>
                <c:pt idx="187">
                  <c:v>1458000</c:v>
                </c:pt>
                <c:pt idx="188">
                  <c:v>1326000</c:v>
                </c:pt>
                <c:pt idx="189">
                  <c:v>2406000</c:v>
                </c:pt>
                <c:pt idx="190">
                  <c:v>2537000</c:v>
                </c:pt>
                <c:pt idx="191">
                  <c:v>2216000</c:v>
                </c:pt>
                <c:pt idx="192">
                  <c:v>1804000</c:v>
                </c:pt>
                <c:pt idx="193">
                  <c:v>1645000</c:v>
                </c:pt>
                <c:pt idx="194">
                  <c:v>1743000</c:v>
                </c:pt>
                <c:pt idx="195">
                  <c:v>1546000</c:v>
                </c:pt>
                <c:pt idx="196">
                  <c:v>1497000</c:v>
                </c:pt>
                <c:pt idx="197">
                  <c:v>1615000</c:v>
                </c:pt>
                <c:pt idx="198">
                  <c:v>2026000</c:v>
                </c:pt>
                <c:pt idx="199">
                  <c:v>1860000</c:v>
                </c:pt>
                <c:pt idx="200">
                  <c:v>1780000</c:v>
                </c:pt>
                <c:pt idx="201">
                  <c:v>2623000</c:v>
                </c:pt>
                <c:pt idx="202">
                  <c:v>1971000</c:v>
                </c:pt>
                <c:pt idx="203">
                  <c:v>1563000</c:v>
                </c:pt>
                <c:pt idx="204">
                  <c:v>1370000</c:v>
                </c:pt>
                <c:pt idx="205">
                  <c:v>1346000</c:v>
                </c:pt>
                <c:pt idx="206">
                  <c:v>2089000</c:v>
                </c:pt>
                <c:pt idx="207">
                  <c:v>1585000</c:v>
                </c:pt>
                <c:pt idx="208">
                  <c:v>2799000</c:v>
                </c:pt>
                <c:pt idx="209">
                  <c:v>2160000</c:v>
                </c:pt>
                <c:pt idx="210">
                  <c:v>1337000</c:v>
                </c:pt>
                <c:pt idx="211">
                  <c:v>1322000</c:v>
                </c:pt>
                <c:pt idx="212">
                  <c:v>1540000</c:v>
                </c:pt>
                <c:pt idx="213">
                  <c:v>1441000</c:v>
                </c:pt>
                <c:pt idx="214">
                  <c:v>2110000</c:v>
                </c:pt>
                <c:pt idx="215">
                  <c:v>2127000</c:v>
                </c:pt>
                <c:pt idx="216">
                  <c:v>2273000</c:v>
                </c:pt>
                <c:pt idx="217">
                  <c:v>2248000</c:v>
                </c:pt>
                <c:pt idx="218">
                  <c:v>2434000</c:v>
                </c:pt>
                <c:pt idx="219">
                  <c:v>2434000</c:v>
                </c:pt>
                <c:pt idx="220">
                  <c:v>1668000</c:v>
                </c:pt>
                <c:pt idx="221">
                  <c:v>1272000</c:v>
                </c:pt>
                <c:pt idx="222">
                  <c:v>1712000</c:v>
                </c:pt>
                <c:pt idx="223">
                  <c:v>2157000</c:v>
                </c:pt>
                <c:pt idx="224">
                  <c:v>1813000</c:v>
                </c:pt>
                <c:pt idx="225">
                  <c:v>2458000</c:v>
                </c:pt>
                <c:pt idx="226">
                  <c:v>1778000</c:v>
                </c:pt>
                <c:pt idx="227">
                  <c:v>2631000</c:v>
                </c:pt>
                <c:pt idx="228">
                  <c:v>1985000</c:v>
                </c:pt>
                <c:pt idx="229">
                  <c:v>2609000</c:v>
                </c:pt>
                <c:pt idx="230">
                  <c:v>2198000</c:v>
                </c:pt>
                <c:pt idx="231">
                  <c:v>1797000</c:v>
                </c:pt>
                <c:pt idx="232">
                  <c:v>1335000</c:v>
                </c:pt>
                <c:pt idx="233">
                  <c:v>1244000</c:v>
                </c:pt>
                <c:pt idx="234">
                  <c:v>1175000</c:v>
                </c:pt>
                <c:pt idx="235">
                  <c:v>1261000</c:v>
                </c:pt>
                <c:pt idx="236">
                  <c:v>998600</c:v>
                </c:pt>
                <c:pt idx="237">
                  <c:v>1814000</c:v>
                </c:pt>
                <c:pt idx="238">
                  <c:v>1667000</c:v>
                </c:pt>
                <c:pt idx="239">
                  <c:v>1479000</c:v>
                </c:pt>
                <c:pt idx="240">
                  <c:v>1844000</c:v>
                </c:pt>
                <c:pt idx="241">
                  <c:v>1284000</c:v>
                </c:pt>
                <c:pt idx="242">
                  <c:v>1130000</c:v>
                </c:pt>
                <c:pt idx="243">
                  <c:v>809900</c:v>
                </c:pt>
                <c:pt idx="244">
                  <c:v>1269000</c:v>
                </c:pt>
                <c:pt idx="245">
                  <c:v>899100</c:v>
                </c:pt>
                <c:pt idx="246">
                  <c:v>723600</c:v>
                </c:pt>
                <c:pt idx="247">
                  <c:v>589000</c:v>
                </c:pt>
                <c:pt idx="248">
                  <c:v>1437000</c:v>
                </c:pt>
                <c:pt idx="249">
                  <c:v>1100000</c:v>
                </c:pt>
                <c:pt idx="250">
                  <c:v>944600</c:v>
                </c:pt>
                <c:pt idx="251">
                  <c:v>748500</c:v>
                </c:pt>
                <c:pt idx="252">
                  <c:v>869200</c:v>
                </c:pt>
                <c:pt idx="253">
                  <c:v>1088000</c:v>
                </c:pt>
                <c:pt idx="254">
                  <c:v>1250000</c:v>
                </c:pt>
                <c:pt idx="255">
                  <c:v>1118000</c:v>
                </c:pt>
                <c:pt idx="256">
                  <c:v>730100</c:v>
                </c:pt>
                <c:pt idx="257">
                  <c:v>707300</c:v>
                </c:pt>
                <c:pt idx="258">
                  <c:v>733100</c:v>
                </c:pt>
                <c:pt idx="259">
                  <c:v>619300</c:v>
                </c:pt>
                <c:pt idx="260">
                  <c:v>1131000</c:v>
                </c:pt>
                <c:pt idx="261">
                  <c:v>1131000</c:v>
                </c:pt>
                <c:pt idx="262">
                  <c:v>661300</c:v>
                </c:pt>
                <c:pt idx="263">
                  <c:v>729300</c:v>
                </c:pt>
                <c:pt idx="264">
                  <c:v>814300</c:v>
                </c:pt>
                <c:pt idx="265">
                  <c:v>547400</c:v>
                </c:pt>
                <c:pt idx="266">
                  <c:v>583200</c:v>
                </c:pt>
                <c:pt idx="267">
                  <c:v>573000</c:v>
                </c:pt>
                <c:pt idx="268">
                  <c:v>550100</c:v>
                </c:pt>
                <c:pt idx="269">
                  <c:v>960100</c:v>
                </c:pt>
                <c:pt idx="270">
                  <c:v>478100</c:v>
                </c:pt>
                <c:pt idx="271">
                  <c:v>521500</c:v>
                </c:pt>
                <c:pt idx="272">
                  <c:v>489200</c:v>
                </c:pt>
                <c:pt idx="273">
                  <c:v>644400</c:v>
                </c:pt>
                <c:pt idx="274">
                  <c:v>605500</c:v>
                </c:pt>
                <c:pt idx="275">
                  <c:v>650800</c:v>
                </c:pt>
                <c:pt idx="276">
                  <c:v>640500</c:v>
                </c:pt>
                <c:pt idx="277">
                  <c:v>819500</c:v>
                </c:pt>
                <c:pt idx="278">
                  <c:v>903700</c:v>
                </c:pt>
                <c:pt idx="279">
                  <c:v>647300</c:v>
                </c:pt>
                <c:pt idx="280">
                  <c:v>723700</c:v>
                </c:pt>
                <c:pt idx="281">
                  <c:v>524400</c:v>
                </c:pt>
                <c:pt idx="282">
                  <c:v>558400</c:v>
                </c:pt>
                <c:pt idx="283">
                  <c:v>516000</c:v>
                </c:pt>
                <c:pt idx="284">
                  <c:v>917300</c:v>
                </c:pt>
                <c:pt idx="285">
                  <c:v>675400</c:v>
                </c:pt>
                <c:pt idx="286">
                  <c:v>586400</c:v>
                </c:pt>
                <c:pt idx="287">
                  <c:v>604500</c:v>
                </c:pt>
                <c:pt idx="288">
                  <c:v>585500</c:v>
                </c:pt>
                <c:pt idx="289">
                  <c:v>637000</c:v>
                </c:pt>
                <c:pt idx="290">
                  <c:v>613700</c:v>
                </c:pt>
                <c:pt idx="291">
                  <c:v>605100</c:v>
                </c:pt>
                <c:pt idx="292">
                  <c:v>593700</c:v>
                </c:pt>
                <c:pt idx="293">
                  <c:v>600900</c:v>
                </c:pt>
                <c:pt idx="294">
                  <c:v>516200</c:v>
                </c:pt>
                <c:pt idx="295">
                  <c:v>495700</c:v>
                </c:pt>
                <c:pt idx="296">
                  <c:v>765600</c:v>
                </c:pt>
                <c:pt idx="297" formatCode="General">
                  <c:v>516302.76831062301</c:v>
                </c:pt>
                <c:pt idx="298" formatCode="General">
                  <c:v>430710.62675034604</c:v>
                </c:pt>
                <c:pt idx="299" formatCode="General">
                  <c:v>440871.61829227302</c:v>
                </c:pt>
                <c:pt idx="300" formatCode="General">
                  <c:v>454823.41516669467</c:v>
                </c:pt>
                <c:pt idx="301" formatCode="General">
                  <c:v>500747.70271552016</c:v>
                </c:pt>
                <c:pt idx="302" formatCode="General">
                  <c:v>680528.68997042952</c:v>
                </c:pt>
                <c:pt idx="303" formatCode="General">
                  <c:v>681334.87700547755</c:v>
                </c:pt>
                <c:pt idx="304" formatCode="General">
                  <c:v>488635.7248229211</c:v>
                </c:pt>
                <c:pt idx="305" formatCode="General">
                  <c:v>378388.7125391491</c:v>
                </c:pt>
                <c:pt idx="306" formatCode="General">
                  <c:v>436949.5725107895</c:v>
                </c:pt>
                <c:pt idx="307" formatCode="General">
                  <c:v>264481.31651522347</c:v>
                </c:pt>
                <c:pt idx="308" formatCode="General">
                  <c:v>219540.73473075358</c:v>
                </c:pt>
                <c:pt idx="309" formatCode="General">
                  <c:v>239586.70804046269</c:v>
                </c:pt>
                <c:pt idx="310" formatCode="General">
                  <c:v>400084.54813118652</c:v>
                </c:pt>
                <c:pt idx="311" formatCode="General">
                  <c:v>343891.67830254475</c:v>
                </c:pt>
                <c:pt idx="312" formatCode="General">
                  <c:v>268368.96979649574</c:v>
                </c:pt>
                <c:pt idx="313" formatCode="General">
                  <c:v>439775.95120956993</c:v>
                </c:pt>
                <c:pt idx="314" formatCode="General">
                  <c:v>315212.79025465751</c:v>
                </c:pt>
                <c:pt idx="315" formatCode="General">
                  <c:v>318120.46798515774</c:v>
                </c:pt>
                <c:pt idx="316" formatCode="General">
                  <c:v>341487.35110602423</c:v>
                </c:pt>
                <c:pt idx="317" formatCode="General">
                  <c:v>332405.39366181463</c:v>
                </c:pt>
                <c:pt idx="318" formatCode="General">
                  <c:v>273393.1993364623</c:v>
                </c:pt>
                <c:pt idx="319" formatCode="General">
                  <c:v>238185.57352378312</c:v>
                </c:pt>
                <c:pt idx="320" formatCode="General">
                  <c:v>230206.87188524031</c:v>
                </c:pt>
                <c:pt idx="321" formatCode="General">
                  <c:v>288396.7591141616</c:v>
                </c:pt>
                <c:pt idx="322" formatCode="General">
                  <c:v>340953.08750129759</c:v>
                </c:pt>
                <c:pt idx="323" formatCode="General">
                  <c:v>399460.61292698386</c:v>
                </c:pt>
                <c:pt idx="324" formatCode="General">
                  <c:v>314149.83903261146</c:v>
                </c:pt>
                <c:pt idx="325" formatCode="General">
                  <c:v>441536.79110735958</c:v>
                </c:pt>
                <c:pt idx="326" formatCode="General">
                  <c:v>459012.53331967432</c:v>
                </c:pt>
                <c:pt idx="327" formatCode="General">
                  <c:v>444310.37184189516</c:v>
                </c:pt>
                <c:pt idx="328" formatCode="General">
                  <c:v>1525782.8028777307</c:v>
                </c:pt>
                <c:pt idx="329" formatCode="General">
                  <c:v>804633.37279550824</c:v>
                </c:pt>
                <c:pt idx="330" formatCode="General">
                  <c:v>1425561.482694814</c:v>
                </c:pt>
                <c:pt idx="331" formatCode="General">
                  <c:v>1270784.8397937401</c:v>
                </c:pt>
                <c:pt idx="332" formatCode="General">
                  <c:v>772990.0053114749</c:v>
                </c:pt>
                <c:pt idx="333" formatCode="General">
                  <c:v>715739.35632033797</c:v>
                </c:pt>
                <c:pt idx="334" formatCode="General">
                  <c:v>633531.36810259894</c:v>
                </c:pt>
                <c:pt idx="335" formatCode="General">
                  <c:v>675397.94490892964</c:v>
                </c:pt>
                <c:pt idx="336" formatCode="General">
                  <c:v>569348.43316126592</c:v>
                </c:pt>
                <c:pt idx="337" formatCode="General">
                  <c:v>645771.36743268347</c:v>
                </c:pt>
                <c:pt idx="338" formatCode="General">
                  <c:v>1118103.3206682047</c:v>
                </c:pt>
                <c:pt idx="339" formatCode="General">
                  <c:v>957800.84851928102</c:v>
                </c:pt>
                <c:pt idx="340" formatCode="General">
                  <c:v>1601363.4733518818</c:v>
                </c:pt>
                <c:pt idx="341" formatCode="General">
                  <c:v>1490162.1092545595</c:v>
                </c:pt>
                <c:pt idx="342" formatCode="General">
                  <c:v>1263435.3013130967</c:v>
                </c:pt>
                <c:pt idx="343" formatCode="General">
                  <c:v>954275.70231012208</c:v>
                </c:pt>
                <c:pt idx="344" formatCode="General">
                  <c:v>1233046.5811750952</c:v>
                </c:pt>
                <c:pt idx="345" formatCode="General">
                  <c:v>1212550.3231523556</c:v>
                </c:pt>
                <c:pt idx="346" formatCode="General">
                  <c:v>2330430.4205783936</c:v>
                </c:pt>
                <c:pt idx="347" formatCode="General">
                  <c:v>2328738.7843611427</c:v>
                </c:pt>
                <c:pt idx="348" formatCode="General">
                  <c:v>1893054.0295666908</c:v>
                </c:pt>
                <c:pt idx="349" formatCode="General">
                  <c:v>1675721.7412598946</c:v>
                </c:pt>
                <c:pt idx="350" formatCode="General">
                  <c:v>1644767.5221603783</c:v>
                </c:pt>
                <c:pt idx="351" formatCode="General">
                  <c:v>1577766.8096653142</c:v>
                </c:pt>
                <c:pt idx="352" formatCode="General">
                  <c:v>1324642.3314085947</c:v>
                </c:pt>
                <c:pt idx="353" formatCode="General">
                  <c:v>1294816.0061203998</c:v>
                </c:pt>
                <c:pt idx="354" formatCode="General">
                  <c:v>1497591.8247949388</c:v>
                </c:pt>
                <c:pt idx="355" formatCode="General">
                  <c:v>1908321.0774287595</c:v>
                </c:pt>
                <c:pt idx="356" formatCode="General">
                  <c:v>1859238.5506777526</c:v>
                </c:pt>
                <c:pt idx="357" formatCode="General">
                  <c:v>1853059.5409062586</c:v>
                </c:pt>
                <c:pt idx="358" formatCode="General">
                  <c:v>2600333.8335694466</c:v>
                </c:pt>
                <c:pt idx="359" formatCode="General">
                  <c:v>1806667.6025178456</c:v>
                </c:pt>
                <c:pt idx="360" formatCode="General">
                  <c:v>1501117.7929586084</c:v>
                </c:pt>
                <c:pt idx="361" formatCode="General">
                  <c:v>1360917.8769723251</c:v>
                </c:pt>
                <c:pt idx="362" formatCode="General">
                  <c:v>1387695.7864188645</c:v>
                </c:pt>
                <c:pt idx="363" formatCode="General">
                  <c:v>1939986.4794552145</c:v>
                </c:pt>
                <c:pt idx="364" formatCode="General">
                  <c:v>1686383.2860618448</c:v>
                </c:pt>
                <c:pt idx="365" formatCode="General">
                  <c:v>2751435.319926816</c:v>
                </c:pt>
                <c:pt idx="366" formatCode="General">
                  <c:v>2010198.2428103373</c:v>
                </c:pt>
                <c:pt idx="367" formatCode="General">
                  <c:v>1201161.1639371167</c:v>
                </c:pt>
                <c:pt idx="368" formatCode="General">
                  <c:v>1189018.6330013194</c:v>
                </c:pt>
                <c:pt idx="369" formatCode="General">
                  <c:v>1376711.175566972</c:v>
                </c:pt>
                <c:pt idx="370" formatCode="General">
                  <c:v>1357262.6076176853</c:v>
                </c:pt>
                <c:pt idx="371" formatCode="General">
                  <c:v>2014843.1906609577</c:v>
                </c:pt>
                <c:pt idx="372" formatCode="General">
                  <c:v>1981113.7049711708</c:v>
                </c:pt>
                <c:pt idx="373" formatCode="General">
                  <c:v>2056431.087168409</c:v>
                </c:pt>
                <c:pt idx="374" formatCode="General">
                  <c:v>1919011.3231921757</c:v>
                </c:pt>
                <c:pt idx="375" formatCode="General">
                  <c:v>2028932.6464028312</c:v>
                </c:pt>
                <c:pt idx="376" formatCode="General">
                  <c:v>1923340.2082991814</c:v>
                </c:pt>
                <c:pt idx="377" formatCode="General">
                  <c:v>1652859.2691194229</c:v>
                </c:pt>
                <c:pt idx="378" formatCode="General">
                  <c:v>1317003.7384785002</c:v>
                </c:pt>
                <c:pt idx="379" formatCode="General">
                  <c:v>1597557.8728501946</c:v>
                </c:pt>
                <c:pt idx="380" formatCode="General">
                  <c:v>1860187.7324481937</c:v>
                </c:pt>
                <c:pt idx="381" formatCode="General">
                  <c:v>1437848.561842565</c:v>
                </c:pt>
                <c:pt idx="382" formatCode="General">
                  <c:v>2087970.2470597029</c:v>
                </c:pt>
                <c:pt idx="383" formatCode="General">
                  <c:v>1779730.8681738623</c:v>
                </c:pt>
                <c:pt idx="384" formatCode="General">
                  <c:v>2584337.1007199404</c:v>
                </c:pt>
                <c:pt idx="385" formatCode="General">
                  <c:v>1944265.4554019794</c:v>
                </c:pt>
                <c:pt idx="386" formatCode="General">
                  <c:v>2499994.5738774156</c:v>
                </c:pt>
                <c:pt idx="387" formatCode="General">
                  <c:v>2178508.8711117436</c:v>
                </c:pt>
                <c:pt idx="388" formatCode="General">
                  <c:v>1812926.8577030641</c:v>
                </c:pt>
                <c:pt idx="389" formatCode="General">
                  <c:v>1496465.2610286642</c:v>
                </c:pt>
                <c:pt idx="390" formatCode="General">
                  <c:v>1270381.1192487332</c:v>
                </c:pt>
                <c:pt idx="391" formatCode="General">
                  <c:v>1214913.2908608518</c:v>
                </c:pt>
                <c:pt idx="392" formatCode="General">
                  <c:v>1264868.1014383666</c:v>
                </c:pt>
                <c:pt idx="393" formatCode="General">
                  <c:v>1277606.8533499381</c:v>
                </c:pt>
                <c:pt idx="394" formatCode="General">
                  <c:v>1966960.9369694695</c:v>
                </c:pt>
                <c:pt idx="395" formatCode="General">
                  <c:v>1826232.3712502669</c:v>
                </c:pt>
                <c:pt idx="396" formatCode="General">
                  <c:v>1602830.5785101077</c:v>
                </c:pt>
                <c:pt idx="397" formatCode="General">
                  <c:v>1871935.4816571996</c:v>
                </c:pt>
                <c:pt idx="398" formatCode="General">
                  <c:v>1207258.9544867221</c:v>
                </c:pt>
                <c:pt idx="399" formatCode="General">
                  <c:v>1085576.6214074686</c:v>
                </c:pt>
                <c:pt idx="400" formatCode="General">
                  <c:v>870250.66485656705</c:v>
                </c:pt>
                <c:pt idx="401" formatCode="General">
                  <c:v>1419056.9614825048</c:v>
                </c:pt>
                <c:pt idx="402" formatCode="General">
                  <c:v>1237371.0806676354</c:v>
                </c:pt>
                <c:pt idx="403" formatCode="General">
                  <c:v>1025569.3696910436</c:v>
                </c:pt>
                <c:pt idx="404" formatCode="General">
                  <c:v>869297.79067885585</c:v>
                </c:pt>
                <c:pt idx="405" formatCode="General">
                  <c:v>1535477.0416432547</c:v>
                </c:pt>
                <c:pt idx="406" formatCode="General">
                  <c:v>1111775.5281138462</c:v>
                </c:pt>
                <c:pt idx="407" formatCode="General">
                  <c:v>1018833.5235140695</c:v>
                </c:pt>
                <c:pt idx="408" formatCode="General">
                  <c:v>1280860.1634658775</c:v>
                </c:pt>
                <c:pt idx="409" formatCode="General">
                  <c:v>1373472.0349238026</c:v>
                </c:pt>
                <c:pt idx="410" formatCode="General">
                  <c:v>1456104.9229987347</c:v>
                </c:pt>
                <c:pt idx="411" formatCode="General">
                  <c:v>1344368.2381659662</c:v>
                </c:pt>
                <c:pt idx="412" formatCode="General">
                  <c:v>1163754.7696879744</c:v>
                </c:pt>
                <c:pt idx="413" formatCode="General">
                  <c:v>759033.20783965383</c:v>
                </c:pt>
                <c:pt idx="414" formatCode="General">
                  <c:v>676230.54931253078</c:v>
                </c:pt>
                <c:pt idx="415" formatCode="General">
                  <c:v>697016.0564198005</c:v>
                </c:pt>
                <c:pt idx="416" formatCode="General">
                  <c:v>533091.23091396224</c:v>
                </c:pt>
                <c:pt idx="417" formatCode="General">
                  <c:v>914957.2063632803</c:v>
                </c:pt>
                <c:pt idx="418" formatCode="General">
                  <c:v>839026.85964397062</c:v>
                </c:pt>
                <c:pt idx="419" formatCode="General">
                  <c:v>413846.29751157144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2-4866-AFC0-8A560DDA85AC}"/>
            </c:ext>
          </c:extLst>
        </c:ser>
        <c:ser>
          <c:idx val="1"/>
          <c:order val="1"/>
          <c:tx>
            <c:strRef>
              <c:f>O2_molecules!$C$1</c:f>
              <c:strCache>
                <c:ptCount val="1"/>
                <c:pt idx="0">
                  <c:v>Forecast(O2,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O2_molecules!$C$2:$C$421</c:f>
              <c:numCache>
                <c:formatCode>General</c:formatCode>
                <c:ptCount val="420"/>
                <c:pt idx="296" formatCode="0.00E+00">
                  <c:v>765600</c:v>
                </c:pt>
                <c:pt idx="297" formatCode="0.00E+00">
                  <c:v>516302.76831062301</c:v>
                </c:pt>
                <c:pt idx="298" formatCode="0.00E+00">
                  <c:v>430710.62675034604</c:v>
                </c:pt>
                <c:pt idx="299" formatCode="0.00E+00">
                  <c:v>440871.61829227302</c:v>
                </c:pt>
                <c:pt idx="300" formatCode="0.00E+00">
                  <c:v>454823.41516669467</c:v>
                </c:pt>
                <c:pt idx="301" formatCode="0.00E+00">
                  <c:v>500747.70271552016</c:v>
                </c:pt>
                <c:pt idx="302" formatCode="0.00E+00">
                  <c:v>680528.68997042952</c:v>
                </c:pt>
                <c:pt idx="303" formatCode="0.00E+00">
                  <c:v>681334.87700547755</c:v>
                </c:pt>
                <c:pt idx="304" formatCode="0.00E+00">
                  <c:v>488635.7248229211</c:v>
                </c:pt>
                <c:pt idx="305" formatCode="0.00E+00">
                  <c:v>378388.7125391491</c:v>
                </c:pt>
                <c:pt idx="306" formatCode="0.00E+00">
                  <c:v>436949.5725107895</c:v>
                </c:pt>
                <c:pt idx="307" formatCode="0.00E+00">
                  <c:v>264481.31651522347</c:v>
                </c:pt>
                <c:pt idx="308" formatCode="0.00E+00">
                  <c:v>219540.73473075358</c:v>
                </c:pt>
                <c:pt idx="309" formatCode="0.00E+00">
                  <c:v>239586.70804046269</c:v>
                </c:pt>
                <c:pt idx="310" formatCode="0.00E+00">
                  <c:v>400084.54813118652</c:v>
                </c:pt>
                <c:pt idx="311" formatCode="0.00E+00">
                  <c:v>343891.67830254475</c:v>
                </c:pt>
                <c:pt idx="312" formatCode="0.00E+00">
                  <c:v>268368.96979649574</c:v>
                </c:pt>
                <c:pt idx="313" formatCode="0.00E+00">
                  <c:v>439775.95120956993</c:v>
                </c:pt>
                <c:pt idx="314" formatCode="0.00E+00">
                  <c:v>315212.79025465751</c:v>
                </c:pt>
                <c:pt idx="315" formatCode="0.00E+00">
                  <c:v>318120.46798515774</c:v>
                </c:pt>
                <c:pt idx="316" formatCode="0.00E+00">
                  <c:v>341487.35110602423</c:v>
                </c:pt>
                <c:pt idx="317" formatCode="0.00E+00">
                  <c:v>332405.39366181463</c:v>
                </c:pt>
                <c:pt idx="318" formatCode="0.00E+00">
                  <c:v>273393.1993364623</c:v>
                </c:pt>
                <c:pt idx="319" formatCode="0.00E+00">
                  <c:v>238185.57352378312</c:v>
                </c:pt>
                <c:pt idx="320" formatCode="0.00E+00">
                  <c:v>230206.87188524031</c:v>
                </c:pt>
                <c:pt idx="321" formatCode="0.00E+00">
                  <c:v>288396.7591141616</c:v>
                </c:pt>
                <c:pt idx="322" formatCode="0.00E+00">
                  <c:v>340953.08750129759</c:v>
                </c:pt>
                <c:pt idx="323" formatCode="0.00E+00">
                  <c:v>399460.61292698386</c:v>
                </c:pt>
                <c:pt idx="324" formatCode="0.00E+00">
                  <c:v>314149.83903261146</c:v>
                </c:pt>
                <c:pt idx="325" formatCode="0.00E+00">
                  <c:v>441536.79110735958</c:v>
                </c:pt>
                <c:pt idx="326" formatCode="0.00E+00">
                  <c:v>459012.53331967432</c:v>
                </c:pt>
                <c:pt idx="327" formatCode="0.00E+00">
                  <c:v>444310.37184189516</c:v>
                </c:pt>
                <c:pt idx="328" formatCode="0.00E+00">
                  <c:v>1525782.8028777307</c:v>
                </c:pt>
                <c:pt idx="329" formatCode="0.00E+00">
                  <c:v>804633.37279550824</c:v>
                </c:pt>
                <c:pt idx="330" formatCode="0.00E+00">
                  <c:v>1425561.482694814</c:v>
                </c:pt>
                <c:pt idx="331" formatCode="0.00E+00">
                  <c:v>1270784.8397937401</c:v>
                </c:pt>
                <c:pt idx="332" formatCode="0.00E+00">
                  <c:v>772990.0053114749</c:v>
                </c:pt>
                <c:pt idx="333" formatCode="0.00E+00">
                  <c:v>715739.35632033797</c:v>
                </c:pt>
                <c:pt idx="334" formatCode="0.00E+00">
                  <c:v>633531.36810259894</c:v>
                </c:pt>
                <c:pt idx="335" formatCode="0.00E+00">
                  <c:v>675397.94490892964</c:v>
                </c:pt>
                <c:pt idx="336" formatCode="0.00E+00">
                  <c:v>569348.43316126592</c:v>
                </c:pt>
                <c:pt idx="337" formatCode="0.00E+00">
                  <c:v>645771.36743268347</c:v>
                </c:pt>
                <c:pt idx="338" formatCode="0.00E+00">
                  <c:v>1118103.3206682047</c:v>
                </c:pt>
                <c:pt idx="339" formatCode="0.00E+00">
                  <c:v>957800.84851928102</c:v>
                </c:pt>
                <c:pt idx="340" formatCode="0.00E+00">
                  <c:v>1601363.4733518818</c:v>
                </c:pt>
                <c:pt idx="341" formatCode="0.00E+00">
                  <c:v>1490162.1092545595</c:v>
                </c:pt>
                <c:pt idx="342" formatCode="0.00E+00">
                  <c:v>1263435.3013130967</c:v>
                </c:pt>
                <c:pt idx="343" formatCode="0.00E+00">
                  <c:v>954275.70231012208</c:v>
                </c:pt>
                <c:pt idx="344" formatCode="0.00E+00">
                  <c:v>1233046.5811750952</c:v>
                </c:pt>
                <c:pt idx="345" formatCode="0.00E+00">
                  <c:v>1212550.3231523556</c:v>
                </c:pt>
                <c:pt idx="346" formatCode="0.00E+00">
                  <c:v>2330430.4205783936</c:v>
                </c:pt>
                <c:pt idx="347" formatCode="0.00E+00">
                  <c:v>2328738.7843611427</c:v>
                </c:pt>
                <c:pt idx="348" formatCode="0.00E+00">
                  <c:v>1893054.0295666908</c:v>
                </c:pt>
                <c:pt idx="349" formatCode="0.00E+00">
                  <c:v>1675721.7412598946</c:v>
                </c:pt>
                <c:pt idx="350" formatCode="0.00E+00">
                  <c:v>1644767.5221603783</c:v>
                </c:pt>
                <c:pt idx="351" formatCode="0.00E+00">
                  <c:v>1577766.8096653142</c:v>
                </c:pt>
                <c:pt idx="352" formatCode="0.00E+00">
                  <c:v>1324642.3314085947</c:v>
                </c:pt>
                <c:pt idx="353" formatCode="0.00E+00">
                  <c:v>1294816.0061203998</c:v>
                </c:pt>
                <c:pt idx="354" formatCode="0.00E+00">
                  <c:v>1497591.8247949388</c:v>
                </c:pt>
                <c:pt idx="355" formatCode="0.00E+00">
                  <c:v>1908321.0774287595</c:v>
                </c:pt>
                <c:pt idx="356" formatCode="0.00E+00">
                  <c:v>1859238.5506777526</c:v>
                </c:pt>
                <c:pt idx="357" formatCode="0.00E+00">
                  <c:v>1853059.5409062586</c:v>
                </c:pt>
                <c:pt idx="358" formatCode="0.00E+00">
                  <c:v>2600333.8335694466</c:v>
                </c:pt>
                <c:pt idx="359" formatCode="0.00E+00">
                  <c:v>1806667.6025178456</c:v>
                </c:pt>
                <c:pt idx="360" formatCode="0.00E+00">
                  <c:v>1501117.7929586084</c:v>
                </c:pt>
                <c:pt idx="361" formatCode="0.00E+00">
                  <c:v>1360917.8769723251</c:v>
                </c:pt>
                <c:pt idx="362" formatCode="0.00E+00">
                  <c:v>1387695.7864188645</c:v>
                </c:pt>
                <c:pt idx="363" formatCode="0.00E+00">
                  <c:v>1939986.4794552145</c:v>
                </c:pt>
                <c:pt idx="364" formatCode="0.00E+00">
                  <c:v>1686383.2860618448</c:v>
                </c:pt>
                <c:pt idx="365" formatCode="0.00E+00">
                  <c:v>2751435.319926816</c:v>
                </c:pt>
                <c:pt idx="366" formatCode="0.00E+00">
                  <c:v>2010198.2428103373</c:v>
                </c:pt>
                <c:pt idx="367" formatCode="0.00E+00">
                  <c:v>1201161.1639371167</c:v>
                </c:pt>
                <c:pt idx="368" formatCode="0.00E+00">
                  <c:v>1189018.6330013194</c:v>
                </c:pt>
                <c:pt idx="369" formatCode="0.00E+00">
                  <c:v>1376711.175566972</c:v>
                </c:pt>
                <c:pt idx="370" formatCode="0.00E+00">
                  <c:v>1357262.6076176853</c:v>
                </c:pt>
                <c:pt idx="371" formatCode="0.00E+00">
                  <c:v>2014843.1906609577</c:v>
                </c:pt>
                <c:pt idx="372" formatCode="0.00E+00">
                  <c:v>1981113.7049711708</c:v>
                </c:pt>
                <c:pt idx="373" formatCode="0.00E+00">
                  <c:v>2056431.087168409</c:v>
                </c:pt>
                <c:pt idx="374" formatCode="0.00E+00">
                  <c:v>1919011.3231921757</c:v>
                </c:pt>
                <c:pt idx="375" formatCode="0.00E+00">
                  <c:v>2028932.6464028312</c:v>
                </c:pt>
                <c:pt idx="376" formatCode="0.00E+00">
                  <c:v>1923340.2082991814</c:v>
                </c:pt>
                <c:pt idx="377" formatCode="0.00E+00">
                  <c:v>1652859.2691194229</c:v>
                </c:pt>
                <c:pt idx="378" formatCode="0.00E+00">
                  <c:v>1317003.7384785002</c:v>
                </c:pt>
                <c:pt idx="379" formatCode="0.00E+00">
                  <c:v>1597557.8728501946</c:v>
                </c:pt>
                <c:pt idx="380" formatCode="0.00E+00">
                  <c:v>1860187.7324481937</c:v>
                </c:pt>
                <c:pt idx="381" formatCode="0.00E+00">
                  <c:v>1437848.561842565</c:v>
                </c:pt>
                <c:pt idx="382" formatCode="0.00E+00">
                  <c:v>2087970.2470597029</c:v>
                </c:pt>
                <c:pt idx="383" formatCode="0.00E+00">
                  <c:v>1779730.8681738623</c:v>
                </c:pt>
                <c:pt idx="384" formatCode="0.00E+00">
                  <c:v>2584337.1007199404</c:v>
                </c:pt>
                <c:pt idx="385" formatCode="0.00E+00">
                  <c:v>1944265.4554019794</c:v>
                </c:pt>
                <c:pt idx="386" formatCode="0.00E+00">
                  <c:v>2499994.5738774156</c:v>
                </c:pt>
                <c:pt idx="387" formatCode="0.00E+00">
                  <c:v>2178508.8711117436</c:v>
                </c:pt>
                <c:pt idx="388" formatCode="0.00E+00">
                  <c:v>1812926.8577030641</c:v>
                </c:pt>
                <c:pt idx="389" formatCode="0.00E+00">
                  <c:v>1496465.2610286642</c:v>
                </c:pt>
                <c:pt idx="390" formatCode="0.00E+00">
                  <c:v>1270381.1192487332</c:v>
                </c:pt>
                <c:pt idx="391" formatCode="0.00E+00">
                  <c:v>1214913.2908608518</c:v>
                </c:pt>
                <c:pt idx="392" formatCode="0.00E+00">
                  <c:v>1264868.1014383666</c:v>
                </c:pt>
                <c:pt idx="393" formatCode="0.00E+00">
                  <c:v>1277606.8533499381</c:v>
                </c:pt>
                <c:pt idx="394" formatCode="0.00E+00">
                  <c:v>1966960.9369694695</c:v>
                </c:pt>
                <c:pt idx="395" formatCode="0.00E+00">
                  <c:v>1826232.3712502669</c:v>
                </c:pt>
                <c:pt idx="396" formatCode="0.00E+00">
                  <c:v>1602830.5785101077</c:v>
                </c:pt>
                <c:pt idx="397" formatCode="0.00E+00">
                  <c:v>1871935.4816571996</c:v>
                </c:pt>
                <c:pt idx="398" formatCode="0.00E+00">
                  <c:v>1207258.9544867221</c:v>
                </c:pt>
                <c:pt idx="399" formatCode="0.00E+00">
                  <c:v>1085576.6214074686</c:v>
                </c:pt>
                <c:pt idx="400" formatCode="0.00E+00">
                  <c:v>870250.66485656705</c:v>
                </c:pt>
                <c:pt idx="401" formatCode="0.00E+00">
                  <c:v>1419056.9614825048</c:v>
                </c:pt>
                <c:pt idx="402" formatCode="0.00E+00">
                  <c:v>1237371.0806676354</c:v>
                </c:pt>
                <c:pt idx="403" formatCode="0.00E+00">
                  <c:v>1025569.3696910436</c:v>
                </c:pt>
                <c:pt idx="404" formatCode="0.00E+00">
                  <c:v>869297.79067885585</c:v>
                </c:pt>
                <c:pt idx="405" formatCode="0.00E+00">
                  <c:v>1535477.0416432547</c:v>
                </c:pt>
                <c:pt idx="406" formatCode="0.00E+00">
                  <c:v>1111775.5281138462</c:v>
                </c:pt>
                <c:pt idx="407" formatCode="0.00E+00">
                  <c:v>1018833.5235140695</c:v>
                </c:pt>
                <c:pt idx="408" formatCode="0.00E+00">
                  <c:v>1280860.1634658775</c:v>
                </c:pt>
                <c:pt idx="409" formatCode="0.00E+00">
                  <c:v>1373472.0349238026</c:v>
                </c:pt>
                <c:pt idx="410" formatCode="0.00E+00">
                  <c:v>1456104.9229987347</c:v>
                </c:pt>
                <c:pt idx="411" formatCode="0.00E+00">
                  <c:v>1344368.2381659662</c:v>
                </c:pt>
                <c:pt idx="412" formatCode="0.00E+00">
                  <c:v>1163754.7696879744</c:v>
                </c:pt>
                <c:pt idx="413" formatCode="0.00E+00">
                  <c:v>759033.20783965383</c:v>
                </c:pt>
                <c:pt idx="414" formatCode="0.00E+00">
                  <c:v>676230.54931253078</c:v>
                </c:pt>
                <c:pt idx="415" formatCode="0.00E+00">
                  <c:v>697016.0564198005</c:v>
                </c:pt>
                <c:pt idx="416" formatCode="0.00E+00">
                  <c:v>533091.23091396224</c:v>
                </c:pt>
                <c:pt idx="417" formatCode="0.00E+00">
                  <c:v>914957.2063632803</c:v>
                </c:pt>
                <c:pt idx="418" formatCode="0.00E+00">
                  <c:v>839026.85964397062</c:v>
                </c:pt>
                <c:pt idx="419" formatCode="0.00E+00">
                  <c:v>413846.29751157144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2-4866-AFC0-8A560DDA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04944"/>
        <c:axId val="4210606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765600</c:v>
                      </c:pt>
                      <c:pt idx="297" formatCode="0.00E+00">
                        <c:v>-369049.86338511005</c:v>
                      </c:pt>
                      <c:pt idx="298" formatCode="0.00E+00">
                        <c:v>-482105.11100521451</c:v>
                      </c:pt>
                      <c:pt idx="299" formatCode="0.00E+00">
                        <c:v>-498814.57184088451</c:v>
                      </c:pt>
                      <c:pt idx="300" formatCode="0.00E+00">
                        <c:v>-511190.84179194167</c:v>
                      </c:pt>
                      <c:pt idx="301" formatCode="0.00E+00">
                        <c:v>-491096.21895458153</c:v>
                      </c:pt>
                      <c:pt idx="302" formatCode="0.00E+00">
                        <c:v>-336685.23273475759</c:v>
                      </c:pt>
                      <c:pt idx="303" formatCode="0.00E+00">
                        <c:v>-360823.70551445463</c:v>
                      </c:pt>
                      <c:pt idx="304" formatCode="0.00E+00">
                        <c:v>-578072.75099253387</c:v>
                      </c:pt>
                      <c:pt idx="305" formatCode="0.00E+00">
                        <c:v>-712502.26093783893</c:v>
                      </c:pt>
                      <c:pt idx="306" formatCode="0.00E+00">
                        <c:v>-677781.11681719183</c:v>
                      </c:pt>
                      <c:pt idx="307" formatCode="0.00E+00">
                        <c:v>-873768.53357187158</c:v>
                      </c:pt>
                      <c:pt idx="308" formatCode="0.00E+00">
                        <c:v>-941927.86931892484</c:v>
                      </c:pt>
                      <c:pt idx="309" formatCode="0.00E+00">
                        <c:v>-944818.57240101078</c:v>
                      </c:pt>
                      <c:pt idx="310" formatCode="0.00E+00">
                        <c:v>-806992.06060392945</c:v>
                      </c:pt>
                      <c:pt idx="311" formatCode="0.00E+00">
                        <c:v>-885606.2269193969</c:v>
                      </c:pt>
                      <c:pt idx="312" formatCode="0.00E+00">
                        <c:v>-983314.26281678514</c:v>
                      </c:pt>
                      <c:pt idx="313" formatCode="0.00E+00">
                        <c:v>-833869.58607084013</c:v>
                      </c:pt>
                      <c:pt idx="314" formatCode="0.00E+00">
                        <c:v>-980183.97758557566</c:v>
                      </c:pt>
                      <c:pt idx="315" formatCode="0.00E+00">
                        <c:v>-998827.51010420162</c:v>
                      </c:pt>
                      <c:pt idx="316" formatCode="0.00E+00">
                        <c:v>-996822.0656287818</c:v>
                      </c:pt>
                      <c:pt idx="317" formatCode="0.00E+00">
                        <c:v>-1027085.2122681061</c:v>
                      </c:pt>
                      <c:pt idx="318" formatCode="0.00E+00">
                        <c:v>-1107107.2109366222</c:v>
                      </c:pt>
                      <c:pt idx="319" formatCode="0.00E+00">
                        <c:v>-1163161.5241208286</c:v>
                      </c:pt>
                      <c:pt idx="320" formatCode="0.00E+00">
                        <c:v>-1191831.521143842</c:v>
                      </c:pt>
                      <c:pt idx="321" formatCode="0.00E+00">
                        <c:v>-1154184.7671705724</c:v>
                      </c:pt>
                      <c:pt idx="322" formatCode="0.00E+00">
                        <c:v>-1122030.1871684152</c:v>
                      </c:pt>
                      <c:pt idx="323" formatCode="0.00E+00">
                        <c:v>-1083789.3878831528</c:v>
                      </c:pt>
                      <c:pt idx="324" formatCode="0.00E+00">
                        <c:v>-1189237.8476591543</c:v>
                      </c:pt>
                      <c:pt idx="325" formatCode="0.00E+00">
                        <c:v>-1081865.1730640566</c:v>
                      </c:pt>
                      <c:pt idx="326" formatCode="0.00E+00">
                        <c:v>-1084285.6091131358</c:v>
                      </c:pt>
                      <c:pt idx="327" formatCode="0.00E+00">
                        <c:v>-1118770.8609098408</c:v>
                      </c:pt>
                      <c:pt idx="328" formatCode="0.00E+00">
                        <c:v>-56973.168007315602</c:v>
                      </c:pt>
                      <c:pt idx="329" formatCode="0.00E+00">
                        <c:v>-797693.46456004935</c:v>
                      </c:pt>
                      <c:pt idx="330" formatCode="0.00E+00">
                        <c:v>-196236.5931740799</c:v>
                      </c:pt>
                      <c:pt idx="331" formatCode="0.00E+00">
                        <c:v>-370388.87027395982</c:v>
                      </c:pt>
                      <c:pt idx="332" formatCode="0.00E+00">
                        <c:v>-887467.55349104549</c:v>
                      </c:pt>
                      <c:pt idx="333" formatCode="0.00E+00">
                        <c:v>-963913.89375592431</c:v>
                      </c:pt>
                      <c:pt idx="334" formatCode="0.00E+00">
                        <c:v>-1065232.8656973483</c:v>
                      </c:pt>
                      <c:pt idx="335" formatCode="0.00E+00">
                        <c:v>-1042395.8485719705</c:v>
                      </c:pt>
                      <c:pt idx="336" formatCode="0.00E+00">
                        <c:v>-1167396.6237889633</c:v>
                      </c:pt>
                      <c:pt idx="337" formatCode="0.00E+00">
                        <c:v>-1109849.6387913667</c:v>
                      </c:pt>
                      <c:pt idx="338" formatCode="0.00E+00">
                        <c:v>-656321.16591394972</c:v>
                      </c:pt>
                      <c:pt idx="339" formatCode="0.00E+00">
                        <c:v>-835357.36641915771</c:v>
                      </c:pt>
                      <c:pt idx="340" formatCode="0.00E+00">
                        <c:v>-210461.31421735347</c:v>
                      </c:pt>
                      <c:pt idx="341" formatCode="0.00E+00">
                        <c:v>-340264.57800396089</c:v>
                      </c:pt>
                      <c:pt idx="342" formatCode="0.00E+00">
                        <c:v>-585530.98859958351</c:v>
                      </c:pt>
                      <c:pt idx="343" formatCode="0.00E+00">
                        <c:v>-913170.16838189075</c:v>
                      </c:pt>
                      <c:pt idx="344" formatCode="0.00E+00">
                        <c:v>-652821.02852616133</c:v>
                      </c:pt>
                      <c:pt idx="345" formatCode="0.00E+00">
                        <c:v>-691683.27412479301</c:v>
                      </c:pt>
                      <c:pt idx="346" formatCode="0.00E+00">
                        <c:v>407884.58167118207</c:v>
                      </c:pt>
                      <c:pt idx="347" formatCode="0.00E+00">
                        <c:v>387932.52455054945</c:v>
                      </c:pt>
                      <c:pt idx="348" formatCode="0.00E+00">
                        <c:v>-65962.679642111994</c:v>
                      </c:pt>
                      <c:pt idx="349" formatCode="0.00E+00">
                        <c:v>-301457.22305160877</c:v>
                      </c:pt>
                      <c:pt idx="350" formatCode="0.00E+00">
                        <c:v>-350527.21187978634</c:v>
                      </c:pt>
                      <c:pt idx="351" formatCode="0.00E+00">
                        <c:v>-435598.85284494213</c:v>
                      </c:pt>
                      <c:pt idx="352" formatCode="0.00E+00">
                        <c:v>-706751.00088215712</c:v>
                      </c:pt>
                      <c:pt idx="353" formatCode="0.00E+00">
                        <c:v>-754563.26133764349</c:v>
                      </c:pt>
                      <c:pt idx="354" formatCode="0.00E+00">
                        <c:v>-569733.11166486912</c:v>
                      </c:pt>
                      <c:pt idx="355" formatCode="0.00E+00">
                        <c:v>-176910.67737427424</c:v>
                      </c:pt>
                      <c:pt idx="356" formatCode="0.00E+00">
                        <c:v>-243862.5369013967</c:v>
                      </c:pt>
                      <c:pt idx="357" formatCode="0.00E+00">
                        <c:v>-267874.71093185549</c:v>
                      </c:pt>
                      <c:pt idx="358" formatCode="0.00E+00">
                        <c:v>461601.31474714121</c:v>
                      </c:pt>
                      <c:pt idx="359" formatCode="0.00E+00">
                        <c:v>-349829.51355230296</c:v>
                      </c:pt>
                      <c:pt idx="360" formatCode="0.00E+00">
                        <c:v>-673111.43644000031</c:v>
                      </c:pt>
                      <c:pt idx="361" formatCode="0.00E+00">
                        <c:v>-831012.12780058337</c:v>
                      </c:pt>
                      <c:pt idx="362" formatCode="0.00E+00">
                        <c:v>-821904.76365232887</c:v>
                      </c:pt>
                      <c:pt idx="363" formatCode="0.00E+00">
                        <c:v>-287255.45729600033</c:v>
                      </c:pt>
                      <c:pt idx="364" formatCode="0.00E+00">
                        <c:v>-558471.91536373412</c:v>
                      </c:pt>
                      <c:pt idx="365" formatCode="0.00E+00">
                        <c:v>488993.9725752417</c:v>
                      </c:pt>
                      <c:pt idx="366" formatCode="0.00E+00">
                        <c:v>-269803.10303081386</c:v>
                      </c:pt>
                      <c:pt idx="367" formatCode="0.00E+00">
                        <c:v>-1096374.9736590681</c:v>
                      </c:pt>
                      <c:pt idx="368" formatCode="0.00E+00">
                        <c:v>-1126028.0009724728</c:v>
                      </c:pt>
                      <c:pt idx="369" formatCode="0.00E+00">
                        <c:v>-955822.54261911032</c:v>
                      </c:pt>
                      <c:pt idx="370" formatCode="0.00E+00">
                        <c:v>-992735.63882076112</c:v>
                      </c:pt>
                      <c:pt idx="371" formatCode="0.00E+00">
                        <c:v>-352597.85834919708</c:v>
                      </c:pt>
                      <c:pt idx="372" formatCode="0.00E+00">
                        <c:v>-403749.22630960704</c:v>
                      </c:pt>
                      <c:pt idx="373" formatCode="0.00E+00">
                        <c:v>-345833.58753728634</c:v>
                      </c:pt>
                      <c:pt idx="374" formatCode="0.00E+00">
                        <c:v>-500635.71455155616</c:v>
                      </c:pt>
                      <c:pt idx="375" formatCode="0.00E+00">
                        <c:v>-408078.11033690395</c:v>
                      </c:pt>
                      <c:pt idx="376" formatCode="0.00E+00">
                        <c:v>-531016.33846555231</c:v>
                      </c:pt>
                      <c:pt idx="377" formatCode="0.00E+00">
                        <c:v>-818825.83329669433</c:v>
                      </c:pt>
                      <c:pt idx="378" formatCode="0.00E+00">
                        <c:v>-1171993.3601016367</c:v>
                      </c:pt>
                      <c:pt idx="379" formatCode="0.00E+00">
                        <c:v>-908735.31830864726</c:v>
                      </c:pt>
                      <c:pt idx="380" formatCode="0.00E+00">
                        <c:v>-663386.2853152696</c:v>
                      </c:pt>
                      <c:pt idx="381" formatCode="0.00E+00">
                        <c:v>-1102991.6365335323</c:v>
                      </c:pt>
                      <c:pt idx="382" formatCode="0.00E+00">
                        <c:v>-470122.08892172063</c:v>
                      </c:pt>
                      <c:pt idx="383" formatCode="0.00E+00">
                        <c:v>-795600.14899624838</c:v>
                      </c:pt>
                      <c:pt idx="384" formatCode="0.00E+00">
                        <c:v>-8219.711995465681</c:v>
                      </c:pt>
                      <c:pt idx="385" formatCode="0.00E+00">
                        <c:v>-665504.82272238936</c:v>
                      </c:pt>
                      <c:pt idx="386" formatCode="0.00E+00">
                        <c:v>-126977.3802876547</c:v>
                      </c:pt>
                      <c:pt idx="387" formatCode="0.00E+00">
                        <c:v>-465653.49625927908</c:v>
                      </c:pt>
                      <c:pt idx="388" formatCode="0.00E+00">
                        <c:v>-848415.17282096529</c:v>
                      </c:pt>
                      <c:pt idx="389" formatCode="0.00E+00">
                        <c:v>-1182046.182087888</c:v>
                      </c:pt>
                      <c:pt idx="390" formatCode="0.00E+00">
                        <c:v>-1425289.9725459132</c:v>
                      </c:pt>
                      <c:pt idx="391" formatCode="0.00E+00">
                        <c:v>-1497908.1599216005</c:v>
                      </c:pt>
                      <c:pt idx="392" formatCode="0.00E+00">
                        <c:v>-1465094.8808507866</c:v>
                      </c:pt>
                      <c:pt idx="393" formatCode="0.00E+00">
                        <c:v>-1469489.2835493404</c:v>
                      </c:pt>
                      <c:pt idx="394" formatCode="0.00E+00">
                        <c:v>-797260.41697770101</c:v>
                      </c:pt>
                      <c:pt idx="395" formatCode="0.00E+00">
                        <c:v>-955106.69062611996</c:v>
                      </c:pt>
                      <c:pt idx="396" formatCode="0.00E+00">
                        <c:v>-1195619.1000746584</c:v>
                      </c:pt>
                      <c:pt idx="397" formatCode="0.00E+00">
                        <c:v>-943618.13009864418</c:v>
                      </c:pt>
                      <c:pt idx="398" formatCode="0.00E+00">
                        <c:v>-1625392.3046905468</c:v>
                      </c:pt>
                      <c:pt idx="399" formatCode="0.00E+00">
                        <c:v>-1764166.3876393682</c:v>
                      </c:pt>
                      <c:pt idx="400" formatCode="0.00E+00">
                        <c:v>-1996578.575410143</c:v>
                      </c:pt>
                      <c:pt idx="401" formatCode="0.00E+00">
                        <c:v>-1464853.3612438762</c:v>
                      </c:pt>
                      <c:pt idx="402" formatCode="0.00E+00">
                        <c:v>-1663615.5369072556</c:v>
                      </c:pt>
                      <c:pt idx="403" formatCode="0.00E+00">
                        <c:v>-1892489.1077917609</c:v>
                      </c:pt>
                      <c:pt idx="404" formatCode="0.00E+00">
                        <c:v>-2065828.4562155269</c:v>
                      </c:pt>
                      <c:pt idx="405" formatCode="0.00E+00">
                        <c:v>-1416713.2206271666</c:v>
                      </c:pt>
                      <c:pt idx="406" formatCode="0.00E+00">
                        <c:v>-1857475.3242083029</c:v>
                      </c:pt>
                      <c:pt idx="407" formatCode="0.00E+00">
                        <c:v>-1967474.8147225231</c:v>
                      </c:pt>
                      <c:pt idx="408" formatCode="0.00E+00">
                        <c:v>-1722502.8704279009</c:v>
                      </c:pt>
                      <c:pt idx="409" formatCode="0.00E+00">
                        <c:v>-1646943.2111523217</c:v>
                      </c:pt>
                      <c:pt idx="410" formatCode="0.00E+00">
                        <c:v>-1581360.3516716305</c:v>
                      </c:pt>
                      <c:pt idx="411" formatCode="0.00E+00">
                        <c:v>-1710145.1746963654</c:v>
                      </c:pt>
                      <c:pt idx="412" formatCode="0.00E+00">
                        <c:v>-1907805.1776368967</c:v>
                      </c:pt>
                      <c:pt idx="413" formatCode="0.00E+00">
                        <c:v>-2329571.9505595728</c:v>
                      </c:pt>
                      <c:pt idx="414" formatCode="0.00E+00">
                        <c:v>-2429418.7709575947</c:v>
                      </c:pt>
                      <c:pt idx="415" formatCode="0.00E+00">
                        <c:v>-2425676.6447150521</c:v>
                      </c:pt>
                      <c:pt idx="416" formatCode="0.00E+00">
                        <c:v>-2606644.3324525822</c:v>
                      </c:pt>
                      <c:pt idx="417" formatCode="0.00E+00">
                        <c:v>-2241820.9573086798</c:v>
                      </c:pt>
                      <c:pt idx="418" formatCode="0.00E+00">
                        <c:v>-2334793.8935999633</c:v>
                      </c:pt>
                      <c:pt idx="419" formatCode="0.00E+00">
                        <c:v>-2777017.2803971628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512-4866-AFC0-8A560DDA85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765600</c:v>
                      </c:pt>
                      <c:pt idx="297" formatCode="0.00E+00">
                        <c:v>1401655.4000063562</c:v>
                      </c:pt>
                      <c:pt idx="298" formatCode="0.00E+00">
                        <c:v>1343526.3645059066</c:v>
                      </c:pt>
                      <c:pt idx="299" formatCode="0.00E+00">
                        <c:v>1380557.8084254307</c:v>
                      </c:pt>
                      <c:pt idx="300" formatCode="0.00E+00">
                        <c:v>1420837.6721253311</c:v>
                      </c:pt>
                      <c:pt idx="301" formatCode="0.00E+00">
                        <c:v>1492591.6243856219</c:v>
                      </c:pt>
                      <c:pt idx="302" formatCode="0.00E+00">
                        <c:v>1697742.6126756165</c:v>
                      </c:pt>
                      <c:pt idx="303" formatCode="0.00E+00">
                        <c:v>1723493.4595254096</c:v>
                      </c:pt>
                      <c:pt idx="304" formatCode="0.00E+00">
                        <c:v>1555344.2006383762</c:v>
                      </c:pt>
                      <c:pt idx="305" formatCode="0.00E+00">
                        <c:v>1469279.6860161372</c:v>
                      </c:pt>
                      <c:pt idx="306" formatCode="0.00E+00">
                        <c:v>1551680.2618387709</c:v>
                      </c:pt>
                      <c:pt idx="307" formatCode="0.00E+00">
                        <c:v>1402731.1666023186</c:v>
                      </c:pt>
                      <c:pt idx="308" formatCode="0.00E+00">
                        <c:v>1381009.338780432</c:v>
                      </c:pt>
                      <c:pt idx="309" formatCode="0.00E+00">
                        <c:v>1423991.988481936</c:v>
                      </c:pt>
                      <c:pt idx="310" formatCode="0.00E+00">
                        <c:v>1607161.1568663025</c:v>
                      </c:pt>
                      <c:pt idx="311" formatCode="0.00E+00">
                        <c:v>1573389.5835244865</c:v>
                      </c:pt>
                      <c:pt idx="312" formatCode="0.00E+00">
                        <c:v>1520052.2024097766</c:v>
                      </c:pt>
                      <c:pt idx="313" formatCode="0.00E+00">
                        <c:v>1713421.4884899799</c:v>
                      </c:pt>
                      <c:pt idx="314" formatCode="0.00E+00">
                        <c:v>1610609.5580948908</c:v>
                      </c:pt>
                      <c:pt idx="315" formatCode="0.00E+00">
                        <c:v>1635068.446074517</c:v>
                      </c:pt>
                      <c:pt idx="316" formatCode="0.00E+00">
                        <c:v>1679796.7678408301</c:v>
                      </c:pt>
                      <c:pt idx="317" formatCode="0.00E+00">
                        <c:v>1691895.9995917352</c:v>
                      </c:pt>
                      <c:pt idx="318" formatCode="0.00E+00">
                        <c:v>1653893.6096095471</c:v>
                      </c:pt>
                      <c:pt idx="319" formatCode="0.00E+00">
                        <c:v>1639532.6711683949</c:v>
                      </c:pt>
                      <c:pt idx="320" formatCode="0.00E+00">
                        <c:v>1652245.2649143226</c:v>
                      </c:pt>
                      <c:pt idx="321" formatCode="0.00E+00">
                        <c:v>1730978.2853988956</c:v>
                      </c:pt>
                      <c:pt idx="322" formatCode="0.00E+00">
                        <c:v>1803936.3621710106</c:v>
                      </c:pt>
                      <c:pt idx="323" formatCode="0.00E+00">
                        <c:v>1882710.6137371203</c:v>
                      </c:pt>
                      <c:pt idx="324" formatCode="0.00E+00">
                        <c:v>1817537.5257243775</c:v>
                      </c:pt>
                      <c:pt idx="325" formatCode="0.00E+00">
                        <c:v>1964938.7552787757</c:v>
                      </c:pt>
                      <c:pt idx="326" formatCode="0.00E+00">
                        <c:v>2002310.6757524847</c:v>
                      </c:pt>
                      <c:pt idx="327" formatCode="0.00E+00">
                        <c:v>2007391.6045936311</c:v>
                      </c:pt>
                      <c:pt idx="328" formatCode="0.00E+00">
                        <c:v>3108538.773762777</c:v>
                      </c:pt>
                      <c:pt idx="329" formatCode="0.00E+00">
                        <c:v>2406960.2101510661</c:v>
                      </c:pt>
                      <c:pt idx="330" formatCode="0.00E+00">
                        <c:v>3047359.5585637079</c:v>
                      </c:pt>
                      <c:pt idx="331" formatCode="0.00E+00">
                        <c:v>2911958.54986144</c:v>
                      </c:pt>
                      <c:pt idx="332" formatCode="0.00E+00">
                        <c:v>2433447.5641139951</c:v>
                      </c:pt>
                      <c:pt idx="333" formatCode="0.00E+00">
                        <c:v>2395392.6063966001</c:v>
                      </c:pt>
                      <c:pt idx="334" formatCode="0.00E+00">
                        <c:v>2332295.6019025464</c:v>
                      </c:pt>
                      <c:pt idx="335" formatCode="0.00E+00">
                        <c:v>2393191.7383898296</c:v>
                      </c:pt>
                      <c:pt idx="336" formatCode="0.00E+00">
                        <c:v>2306093.4901114954</c:v>
                      </c:pt>
                      <c:pt idx="337" formatCode="0.00E+00">
                        <c:v>2401392.3736567339</c:v>
                      </c:pt>
                      <c:pt idx="338" formatCode="0.00E+00">
                        <c:v>2892527.8072503591</c:v>
                      </c:pt>
                      <c:pt idx="339" formatCode="0.00E+00">
                        <c:v>2750959.06345772</c:v>
                      </c:pt>
                      <c:pt idx="340" formatCode="0.00E+00">
                        <c:v>3413188.2609211169</c:v>
                      </c:pt>
                      <c:pt idx="341" formatCode="0.00E+00">
                        <c:v>3320588.7965130797</c:v>
                      </c:pt>
                      <c:pt idx="342" formatCode="0.00E+00">
                        <c:v>3112401.5912257768</c:v>
                      </c:pt>
                      <c:pt idx="343" formatCode="0.00E+00">
                        <c:v>2821721.5730021349</c:v>
                      </c:pt>
                      <c:pt idx="344" formatCode="0.00E+00">
                        <c:v>3118914.1908763517</c:v>
                      </c:pt>
                      <c:pt idx="345" formatCode="0.00E+00">
                        <c:v>3116783.9204295045</c:v>
                      </c:pt>
                      <c:pt idx="346" formatCode="0.00E+00">
                        <c:v>4252976.2594856052</c:v>
                      </c:pt>
                      <c:pt idx="347" formatCode="0.00E+00">
                        <c:v>4269545.0441717356</c:v>
                      </c:pt>
                      <c:pt idx="348" formatCode="0.00E+00">
                        <c:v>3852070.7387754936</c:v>
                      </c:pt>
                      <c:pt idx="349" formatCode="0.00E+00">
                        <c:v>3652900.7055713981</c:v>
                      </c:pt>
                      <c:pt idx="350" formatCode="0.00E+00">
                        <c:v>3640062.2562005427</c:v>
                      </c:pt>
                      <c:pt idx="351" formatCode="0.00E+00">
                        <c:v>3591132.4721755702</c:v>
                      </c:pt>
                      <c:pt idx="352" formatCode="0.00E+00">
                        <c:v>3356035.6636993466</c:v>
                      </c:pt>
                      <c:pt idx="353" formatCode="0.00E+00">
                        <c:v>3344195.2735784431</c:v>
                      </c:pt>
                      <c:pt idx="354" formatCode="0.00E+00">
                        <c:v>3564916.7612547465</c:v>
                      </c:pt>
                      <c:pt idx="355" formatCode="0.00E+00">
                        <c:v>3993552.8322317936</c:v>
                      </c:pt>
                      <c:pt idx="356" formatCode="0.00E+00">
                        <c:v>3962339.6382569019</c:v>
                      </c:pt>
                      <c:pt idx="357" formatCode="0.00E+00">
                        <c:v>3973993.792744373</c:v>
                      </c:pt>
                      <c:pt idx="358" formatCode="0.00E+00">
                        <c:v>4739066.3523917515</c:v>
                      </c:pt>
                      <c:pt idx="359" formatCode="0.00E+00">
                        <c:v>3963164.7185879941</c:v>
                      </c:pt>
                      <c:pt idx="360" formatCode="0.00E+00">
                        <c:v>3675347.022357217</c:v>
                      </c:pt>
                      <c:pt idx="361" formatCode="0.00E+00">
                        <c:v>3552847.8817452337</c:v>
                      </c:pt>
                      <c:pt idx="362" formatCode="0.00E+00">
                        <c:v>3597296.3364900579</c:v>
                      </c:pt>
                      <c:pt idx="363" formatCode="0.00E+00">
                        <c:v>4167228.4162064292</c:v>
                      </c:pt>
                      <c:pt idx="364" formatCode="0.00E+00">
                        <c:v>3931238.4874874237</c:v>
                      </c:pt>
                      <c:pt idx="365" formatCode="0.00E+00">
                        <c:v>5013876.6672783904</c:v>
                      </c:pt>
                      <c:pt idx="366" formatCode="0.00E+00">
                        <c:v>4290199.5886514885</c:v>
                      </c:pt>
                      <c:pt idx="367" formatCode="0.00E+00">
                        <c:v>3498697.3015333014</c:v>
                      </c:pt>
                      <c:pt idx="368" formatCode="0.00E+00">
                        <c:v>3504065.2669751113</c:v>
                      </c:pt>
                      <c:pt idx="369" formatCode="0.00E+00">
                        <c:v>3709244.8937530546</c:v>
                      </c:pt>
                      <c:pt idx="370" formatCode="0.00E+00">
                        <c:v>3707260.854056132</c:v>
                      </c:pt>
                      <c:pt idx="371" formatCode="0.00E+00">
                        <c:v>4382284.239671113</c:v>
                      </c:pt>
                      <c:pt idx="372" formatCode="0.00E+00">
                        <c:v>4365976.6362519488</c:v>
                      </c:pt>
                      <c:pt idx="373" formatCode="0.00E+00">
                        <c:v>4458695.7618741039</c:v>
                      </c:pt>
                      <c:pt idx="374" formatCode="0.00E+00">
                        <c:v>4338658.3609359078</c:v>
                      </c:pt>
                      <c:pt idx="375" formatCode="0.00E+00">
                        <c:v>4465943.4031425659</c:v>
                      </c:pt>
                      <c:pt idx="376" formatCode="0.00E+00">
                        <c:v>4377696.7550639156</c:v>
                      </c:pt>
                      <c:pt idx="377" formatCode="0.00E+00">
                        <c:v>4124544.3715355401</c:v>
                      </c:pt>
                      <c:pt idx="378" formatCode="0.00E+00">
                        <c:v>3806000.8370586373</c:v>
                      </c:pt>
                      <c:pt idx="379" formatCode="0.00E+00">
                        <c:v>4103851.0640090364</c:v>
                      </c:pt>
                      <c:pt idx="380" formatCode="0.00E+00">
                        <c:v>4383761.750211657</c:v>
                      </c:pt>
                      <c:pt idx="381" formatCode="0.00E+00">
                        <c:v>3978688.7602186622</c:v>
                      </c:pt>
                      <c:pt idx="382" formatCode="0.00E+00">
                        <c:v>4646062.5830411259</c:v>
                      </c:pt>
                      <c:pt idx="383" formatCode="0.00E+00">
                        <c:v>4355061.8853439726</c:v>
                      </c:pt>
                      <c:pt idx="384" formatCode="0.00E+00">
                        <c:v>5176893.9134353464</c:v>
                      </c:pt>
                      <c:pt idx="385" formatCode="0.00E+00">
                        <c:v>4554035.7335263481</c:v>
                      </c:pt>
                      <c:pt idx="386" formatCode="0.00E+00">
                        <c:v>5126966.5280424859</c:v>
                      </c:pt>
                      <c:pt idx="387" formatCode="0.00E+00">
                        <c:v>4822671.2384827659</c:v>
                      </c:pt>
                      <c:pt idx="388" formatCode="0.00E+00">
                        <c:v>4474268.888227094</c:v>
                      </c:pt>
                      <c:pt idx="389" formatCode="0.00E+00">
                        <c:v>4174976.7041452164</c:v>
                      </c:pt>
                      <c:pt idx="390" formatCode="0.00E+00">
                        <c:v>3966052.2110433793</c:v>
                      </c:pt>
                      <c:pt idx="391" formatCode="0.00E+00">
                        <c:v>3927734.741643304</c:v>
                      </c:pt>
                      <c:pt idx="392" formatCode="0.00E+00">
                        <c:v>3994831.08372752</c:v>
                      </c:pt>
                      <c:pt idx="393" formatCode="0.00E+00">
                        <c:v>4024702.9902492166</c:v>
                      </c:pt>
                      <c:pt idx="394" formatCode="0.00E+00">
                        <c:v>4731182.2909166403</c:v>
                      </c:pt>
                      <c:pt idx="395" formatCode="0.00E+00">
                        <c:v>4607571.4331266535</c:v>
                      </c:pt>
                      <c:pt idx="396" formatCode="0.00E+00">
                        <c:v>4401280.257094874</c:v>
                      </c:pt>
                      <c:pt idx="397" formatCode="0.00E+00">
                        <c:v>4687489.0934130438</c:v>
                      </c:pt>
                      <c:pt idx="398" formatCode="0.00E+00">
                        <c:v>4039910.2136639911</c:v>
                      </c:pt>
                      <c:pt idx="399" formatCode="0.00E+00">
                        <c:v>3935319.6304543056</c:v>
                      </c:pt>
                      <c:pt idx="400" formatCode="0.00E+00">
                        <c:v>3737079.9051232771</c:v>
                      </c:pt>
                      <c:pt idx="401" formatCode="0.00E+00">
                        <c:v>4302967.2842088863</c:v>
                      </c:pt>
                      <c:pt idx="402" formatCode="0.00E+00">
                        <c:v>4138357.6982425265</c:v>
                      </c:pt>
                      <c:pt idx="403" formatCode="0.00E+00">
                        <c:v>3943627.8471738482</c:v>
                      </c:pt>
                      <c:pt idx="404" formatCode="0.00E+00">
                        <c:v>3804424.0375732388</c:v>
                      </c:pt>
                      <c:pt idx="405" formatCode="0.00E+00">
                        <c:v>4487667.3039136762</c:v>
                      </c:pt>
                      <c:pt idx="406" formatCode="0.00E+00">
                        <c:v>4081026.3804359953</c:v>
                      </c:pt>
                      <c:pt idx="407" formatCode="0.00E+00">
                        <c:v>4005141.8617506623</c:v>
                      </c:pt>
                      <c:pt idx="408" formatCode="0.00E+00">
                        <c:v>4284223.197359656</c:v>
                      </c:pt>
                      <c:pt idx="409" formatCode="0.00E+00">
                        <c:v>4393887.2809999269</c:v>
                      </c:pt>
                      <c:pt idx="410" formatCode="0.00E+00">
                        <c:v>4493570.1976691</c:v>
                      </c:pt>
                      <c:pt idx="411" formatCode="0.00E+00">
                        <c:v>4398881.6510282978</c:v>
                      </c:pt>
                      <c:pt idx="412" formatCode="0.00E+00">
                        <c:v>4235314.717012845</c:v>
                      </c:pt>
                      <c:pt idx="413" formatCode="0.00E+00">
                        <c:v>3847638.3662388804</c:v>
                      </c:pt>
                      <c:pt idx="414" formatCode="0.00E+00">
                        <c:v>3781879.8695826568</c:v>
                      </c:pt>
                      <c:pt idx="415" formatCode="0.00E+00">
                        <c:v>3819708.7575546531</c:v>
                      </c:pt>
                      <c:pt idx="416" formatCode="0.00E+00">
                        <c:v>3672826.7942805067</c:v>
                      </c:pt>
                      <c:pt idx="417" formatCode="0.00E+00">
                        <c:v>4071735.3700352404</c:v>
                      </c:pt>
                      <c:pt idx="418" formatCode="0.00E+00">
                        <c:v>4012847.6128879045</c:v>
                      </c:pt>
                      <c:pt idx="419" formatCode="0.00E+00">
                        <c:v>3604709.8754203059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512-4866-AFC0-8A560DDA85AC}"/>
                  </c:ext>
                </c:extLst>
              </c15:ser>
            </c15:filteredLineSeries>
          </c:ext>
        </c:extLst>
      </c:lineChart>
      <c:catAx>
        <c:axId val="4208049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60656"/>
        <c:crosses val="autoZero"/>
        <c:auto val="1"/>
        <c:lblAlgn val="ctr"/>
        <c:lblOffset val="100"/>
        <c:noMultiLvlLbl val="0"/>
      </c:catAx>
      <c:valAx>
        <c:axId val="4210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0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He_atoms!$B$1</c:f>
              <c:strCache>
                <c:ptCount val="1"/>
                <c:pt idx="0">
                  <c:v>He,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He_atoms!$B$2:$B$421</c:f>
              <c:numCache>
                <c:formatCode>0.00E+00</c:formatCode>
                <c:ptCount val="420"/>
                <c:pt idx="0">
                  <c:v>3617000</c:v>
                </c:pt>
                <c:pt idx="1">
                  <c:v>3818000</c:v>
                </c:pt>
                <c:pt idx="2">
                  <c:v>4567000</c:v>
                </c:pt>
                <c:pt idx="3">
                  <c:v>5754000</c:v>
                </c:pt>
                <c:pt idx="4">
                  <c:v>4990000</c:v>
                </c:pt>
                <c:pt idx="5">
                  <c:v>3398000</c:v>
                </c:pt>
                <c:pt idx="6">
                  <c:v>2692000</c:v>
                </c:pt>
                <c:pt idx="7">
                  <c:v>2963000</c:v>
                </c:pt>
                <c:pt idx="8">
                  <c:v>3795000</c:v>
                </c:pt>
                <c:pt idx="9">
                  <c:v>5114000</c:v>
                </c:pt>
                <c:pt idx="10">
                  <c:v>5293000</c:v>
                </c:pt>
                <c:pt idx="11">
                  <c:v>4344000</c:v>
                </c:pt>
                <c:pt idx="12">
                  <c:v>3651000</c:v>
                </c:pt>
                <c:pt idx="13">
                  <c:v>3729000</c:v>
                </c:pt>
                <c:pt idx="14">
                  <c:v>5025000</c:v>
                </c:pt>
                <c:pt idx="15">
                  <c:v>5920000</c:v>
                </c:pt>
                <c:pt idx="16">
                  <c:v>6049000</c:v>
                </c:pt>
                <c:pt idx="17">
                  <c:v>3608000</c:v>
                </c:pt>
                <c:pt idx="18">
                  <c:v>2607000</c:v>
                </c:pt>
                <c:pt idx="19">
                  <c:v>2819000</c:v>
                </c:pt>
                <c:pt idx="20">
                  <c:v>3843000</c:v>
                </c:pt>
                <c:pt idx="21">
                  <c:v>6713000</c:v>
                </c:pt>
                <c:pt idx="22">
                  <c:v>6044000</c:v>
                </c:pt>
                <c:pt idx="23">
                  <c:v>4669000</c:v>
                </c:pt>
                <c:pt idx="24">
                  <c:v>3798000</c:v>
                </c:pt>
                <c:pt idx="25">
                  <c:v>4148000</c:v>
                </c:pt>
                <c:pt idx="26">
                  <c:v>5551000</c:v>
                </c:pt>
                <c:pt idx="27">
                  <c:v>5904000</c:v>
                </c:pt>
                <c:pt idx="28">
                  <c:v>5919000</c:v>
                </c:pt>
                <c:pt idx="29">
                  <c:v>3925000</c:v>
                </c:pt>
                <c:pt idx="30">
                  <c:v>3026000</c:v>
                </c:pt>
                <c:pt idx="31">
                  <c:v>3718000</c:v>
                </c:pt>
                <c:pt idx="32">
                  <c:v>4862000</c:v>
                </c:pt>
                <c:pt idx="33">
                  <c:v>6949000</c:v>
                </c:pt>
                <c:pt idx="34">
                  <c:v>6210000</c:v>
                </c:pt>
                <c:pt idx="35">
                  <c:v>5393000</c:v>
                </c:pt>
                <c:pt idx="36">
                  <c:v>4187000</c:v>
                </c:pt>
                <c:pt idx="37">
                  <c:v>4093000</c:v>
                </c:pt>
                <c:pt idx="38">
                  <c:v>4093000</c:v>
                </c:pt>
                <c:pt idx="39">
                  <c:v>7026000</c:v>
                </c:pt>
                <c:pt idx="40">
                  <c:v>6901000</c:v>
                </c:pt>
                <c:pt idx="41">
                  <c:v>4444000</c:v>
                </c:pt>
                <c:pt idx="42">
                  <c:v>3384000</c:v>
                </c:pt>
                <c:pt idx="43">
                  <c:v>3543000</c:v>
                </c:pt>
                <c:pt idx="44">
                  <c:v>5228000</c:v>
                </c:pt>
                <c:pt idx="45">
                  <c:v>6811000</c:v>
                </c:pt>
                <c:pt idx="46">
                  <c:v>7028000</c:v>
                </c:pt>
                <c:pt idx="47">
                  <c:v>5461000</c:v>
                </c:pt>
                <c:pt idx="48">
                  <c:v>5106000</c:v>
                </c:pt>
                <c:pt idx="49">
                  <c:v>4808000</c:v>
                </c:pt>
                <c:pt idx="50">
                  <c:v>6415000</c:v>
                </c:pt>
                <c:pt idx="51">
                  <c:v>7581000</c:v>
                </c:pt>
                <c:pt idx="52">
                  <c:v>7310000</c:v>
                </c:pt>
                <c:pt idx="53">
                  <c:v>4971000</c:v>
                </c:pt>
                <c:pt idx="54">
                  <c:v>3729000</c:v>
                </c:pt>
                <c:pt idx="55">
                  <c:v>3955000</c:v>
                </c:pt>
                <c:pt idx="56">
                  <c:v>5471000</c:v>
                </c:pt>
                <c:pt idx="57">
                  <c:v>6895000</c:v>
                </c:pt>
                <c:pt idx="58">
                  <c:v>6804000</c:v>
                </c:pt>
                <c:pt idx="59">
                  <c:v>5363000</c:v>
                </c:pt>
                <c:pt idx="60">
                  <c:v>4217000</c:v>
                </c:pt>
                <c:pt idx="61">
                  <c:v>4638000</c:v>
                </c:pt>
                <c:pt idx="62">
                  <c:v>5800000</c:v>
                </c:pt>
                <c:pt idx="63">
                  <c:v>7915000</c:v>
                </c:pt>
                <c:pt idx="64">
                  <c:v>6140000</c:v>
                </c:pt>
                <c:pt idx="65">
                  <c:v>4817000</c:v>
                </c:pt>
                <c:pt idx="66">
                  <c:v>3466000</c:v>
                </c:pt>
                <c:pt idx="67">
                  <c:v>3776000</c:v>
                </c:pt>
                <c:pt idx="68">
                  <c:v>4814000</c:v>
                </c:pt>
                <c:pt idx="69">
                  <c:v>8207000</c:v>
                </c:pt>
                <c:pt idx="70">
                  <c:v>7984000</c:v>
                </c:pt>
                <c:pt idx="71">
                  <c:v>5796000</c:v>
                </c:pt>
                <c:pt idx="72">
                  <c:v>4660000</c:v>
                </c:pt>
                <c:pt idx="73">
                  <c:v>5049000</c:v>
                </c:pt>
                <c:pt idx="74">
                  <c:v>6205000</c:v>
                </c:pt>
                <c:pt idx="75">
                  <c:v>7847000</c:v>
                </c:pt>
                <c:pt idx="76">
                  <c:v>6427000</c:v>
                </c:pt>
                <c:pt idx="77">
                  <c:v>4330000</c:v>
                </c:pt>
                <c:pt idx="78">
                  <c:v>3807000</c:v>
                </c:pt>
                <c:pt idx="79">
                  <c:v>4076000</c:v>
                </c:pt>
                <c:pt idx="80">
                  <c:v>5221000</c:v>
                </c:pt>
                <c:pt idx="81">
                  <c:v>8429000</c:v>
                </c:pt>
                <c:pt idx="82">
                  <c:v>6735000</c:v>
                </c:pt>
                <c:pt idx="83">
                  <c:v>5961000</c:v>
                </c:pt>
                <c:pt idx="84">
                  <c:v>4421000</c:v>
                </c:pt>
                <c:pt idx="85">
                  <c:v>4734000</c:v>
                </c:pt>
                <c:pt idx="86">
                  <c:v>5771000</c:v>
                </c:pt>
                <c:pt idx="87">
                  <c:v>6964000</c:v>
                </c:pt>
                <c:pt idx="88">
                  <c:v>7027000</c:v>
                </c:pt>
                <c:pt idx="89">
                  <c:v>4882000</c:v>
                </c:pt>
                <c:pt idx="90">
                  <c:v>3256000</c:v>
                </c:pt>
                <c:pt idx="91">
                  <c:v>3933000</c:v>
                </c:pt>
                <c:pt idx="92">
                  <c:v>4708000</c:v>
                </c:pt>
                <c:pt idx="93">
                  <c:v>6297000</c:v>
                </c:pt>
                <c:pt idx="94">
                  <c:v>6835000</c:v>
                </c:pt>
                <c:pt idx="95">
                  <c:v>5366000</c:v>
                </c:pt>
                <c:pt idx="96">
                  <c:v>4872000</c:v>
                </c:pt>
                <c:pt idx="97">
                  <c:v>4369000</c:v>
                </c:pt>
                <c:pt idx="98">
                  <c:v>5763000</c:v>
                </c:pt>
                <c:pt idx="99">
                  <c:v>5892000</c:v>
                </c:pt>
                <c:pt idx="100">
                  <c:v>5802000</c:v>
                </c:pt>
                <c:pt idx="101">
                  <c:v>4330000</c:v>
                </c:pt>
                <c:pt idx="102">
                  <c:v>3161000</c:v>
                </c:pt>
                <c:pt idx="103">
                  <c:v>3267000</c:v>
                </c:pt>
                <c:pt idx="104">
                  <c:v>4393000</c:v>
                </c:pt>
                <c:pt idx="105">
                  <c:v>5624000</c:v>
                </c:pt>
                <c:pt idx="106">
                  <c:v>5858000</c:v>
                </c:pt>
                <c:pt idx="107">
                  <c:v>5139000</c:v>
                </c:pt>
                <c:pt idx="108">
                  <c:v>4549000</c:v>
                </c:pt>
                <c:pt idx="109">
                  <c:v>4029000</c:v>
                </c:pt>
                <c:pt idx="110">
                  <c:v>5273000</c:v>
                </c:pt>
                <c:pt idx="111">
                  <c:v>5892000</c:v>
                </c:pt>
                <c:pt idx="112">
                  <c:v>6186000</c:v>
                </c:pt>
                <c:pt idx="113">
                  <c:v>3937000</c:v>
                </c:pt>
                <c:pt idx="114">
                  <c:v>3183000</c:v>
                </c:pt>
                <c:pt idx="115">
                  <c:v>3213000</c:v>
                </c:pt>
                <c:pt idx="116">
                  <c:v>4369000</c:v>
                </c:pt>
                <c:pt idx="117">
                  <c:v>5882000</c:v>
                </c:pt>
                <c:pt idx="118">
                  <c:v>5976000</c:v>
                </c:pt>
                <c:pt idx="119">
                  <c:v>5120000</c:v>
                </c:pt>
                <c:pt idx="120">
                  <c:v>4094000</c:v>
                </c:pt>
                <c:pt idx="121">
                  <c:v>3719000</c:v>
                </c:pt>
                <c:pt idx="122">
                  <c:v>4872000</c:v>
                </c:pt>
                <c:pt idx="123">
                  <c:v>5244000</c:v>
                </c:pt>
                <c:pt idx="124">
                  <c:v>4805000</c:v>
                </c:pt>
                <c:pt idx="125">
                  <c:v>3891000</c:v>
                </c:pt>
                <c:pt idx="126">
                  <c:v>2632000</c:v>
                </c:pt>
                <c:pt idx="127">
                  <c:v>3026000</c:v>
                </c:pt>
                <c:pt idx="128">
                  <c:v>4218000</c:v>
                </c:pt>
                <c:pt idx="129">
                  <c:v>6093000</c:v>
                </c:pt>
                <c:pt idx="130">
                  <c:v>5692000</c:v>
                </c:pt>
                <c:pt idx="131">
                  <c:v>4620000</c:v>
                </c:pt>
                <c:pt idx="132">
                  <c:v>3909000</c:v>
                </c:pt>
                <c:pt idx="133">
                  <c:v>3928000</c:v>
                </c:pt>
                <c:pt idx="134">
                  <c:v>4952000</c:v>
                </c:pt>
                <c:pt idx="135">
                  <c:v>6577000</c:v>
                </c:pt>
                <c:pt idx="136">
                  <c:v>5146000</c:v>
                </c:pt>
                <c:pt idx="137">
                  <c:v>3638000</c:v>
                </c:pt>
                <c:pt idx="138">
                  <c:v>2604000</c:v>
                </c:pt>
                <c:pt idx="139">
                  <c:v>3017000</c:v>
                </c:pt>
                <c:pt idx="140">
                  <c:v>3943000</c:v>
                </c:pt>
                <c:pt idx="141">
                  <c:v>5233000</c:v>
                </c:pt>
                <c:pt idx="142">
                  <c:v>5421000</c:v>
                </c:pt>
                <c:pt idx="143">
                  <c:v>4387000</c:v>
                </c:pt>
                <c:pt idx="144">
                  <c:v>3591000</c:v>
                </c:pt>
                <c:pt idx="145">
                  <c:v>4155000</c:v>
                </c:pt>
                <c:pt idx="146">
                  <c:v>5280000</c:v>
                </c:pt>
                <c:pt idx="147">
                  <c:v>5420000</c:v>
                </c:pt>
                <c:pt idx="148">
                  <c:v>3555000</c:v>
                </c:pt>
                <c:pt idx="149">
                  <c:v>5134000</c:v>
                </c:pt>
                <c:pt idx="150">
                  <c:v>2535000</c:v>
                </c:pt>
                <c:pt idx="151">
                  <c:v>2588000</c:v>
                </c:pt>
                <c:pt idx="152">
                  <c:v>3566000</c:v>
                </c:pt>
                <c:pt idx="153">
                  <c:v>5315000</c:v>
                </c:pt>
                <c:pt idx="154">
                  <c:v>5202000</c:v>
                </c:pt>
                <c:pt idx="155">
                  <c:v>4036000</c:v>
                </c:pt>
                <c:pt idx="156">
                  <c:v>3684000</c:v>
                </c:pt>
                <c:pt idx="157">
                  <c:v>3582000</c:v>
                </c:pt>
                <c:pt idx="158">
                  <c:v>4352000</c:v>
                </c:pt>
                <c:pt idx="159">
                  <c:v>5305000</c:v>
                </c:pt>
                <c:pt idx="160">
                  <c:v>4791000</c:v>
                </c:pt>
                <c:pt idx="161">
                  <c:v>3306000</c:v>
                </c:pt>
                <c:pt idx="162">
                  <c:v>2511000</c:v>
                </c:pt>
                <c:pt idx="163">
                  <c:v>2567000</c:v>
                </c:pt>
                <c:pt idx="164">
                  <c:v>3562000</c:v>
                </c:pt>
                <c:pt idx="165">
                  <c:v>4886000</c:v>
                </c:pt>
                <c:pt idx="166">
                  <c:v>5284000</c:v>
                </c:pt>
                <c:pt idx="167">
                  <c:v>4170000</c:v>
                </c:pt>
                <c:pt idx="168">
                  <c:v>3707000</c:v>
                </c:pt>
                <c:pt idx="169">
                  <c:v>13520000</c:v>
                </c:pt>
                <c:pt idx="170">
                  <c:v>13520000</c:v>
                </c:pt>
                <c:pt idx="171">
                  <c:v>5337000</c:v>
                </c:pt>
                <c:pt idx="172">
                  <c:v>3178000</c:v>
                </c:pt>
                <c:pt idx="173">
                  <c:v>1314000</c:v>
                </c:pt>
                <c:pt idx="174">
                  <c:v>941500</c:v>
                </c:pt>
                <c:pt idx="175">
                  <c:v>1371000</c:v>
                </c:pt>
                <c:pt idx="176">
                  <c:v>3091000</c:v>
                </c:pt>
                <c:pt idx="177">
                  <c:v>8787000</c:v>
                </c:pt>
                <c:pt idx="178">
                  <c:v>17860000</c:v>
                </c:pt>
                <c:pt idx="179">
                  <c:v>23460000</c:v>
                </c:pt>
                <c:pt idx="180">
                  <c:v>20020000</c:v>
                </c:pt>
                <c:pt idx="181">
                  <c:v>4207000</c:v>
                </c:pt>
                <c:pt idx="182">
                  <c:v>3939000</c:v>
                </c:pt>
                <c:pt idx="183">
                  <c:v>7007000</c:v>
                </c:pt>
                <c:pt idx="184">
                  <c:v>6550000</c:v>
                </c:pt>
                <c:pt idx="185">
                  <c:v>4351000</c:v>
                </c:pt>
                <c:pt idx="186">
                  <c:v>3389000</c:v>
                </c:pt>
                <c:pt idx="187">
                  <c:v>3209000</c:v>
                </c:pt>
                <c:pt idx="188">
                  <c:v>4434000</c:v>
                </c:pt>
                <c:pt idx="189">
                  <c:v>7059000</c:v>
                </c:pt>
                <c:pt idx="190">
                  <c:v>7617000</c:v>
                </c:pt>
                <c:pt idx="191">
                  <c:v>5664000</c:v>
                </c:pt>
                <c:pt idx="192">
                  <c:v>4110000</c:v>
                </c:pt>
                <c:pt idx="193">
                  <c:v>4539000</c:v>
                </c:pt>
                <c:pt idx="194">
                  <c:v>6094000</c:v>
                </c:pt>
                <c:pt idx="195">
                  <c:v>6736000</c:v>
                </c:pt>
                <c:pt idx="196">
                  <c:v>5919000</c:v>
                </c:pt>
                <c:pt idx="197">
                  <c:v>4468000</c:v>
                </c:pt>
                <c:pt idx="198">
                  <c:v>3760000</c:v>
                </c:pt>
                <c:pt idx="199">
                  <c:v>3371000</c:v>
                </c:pt>
                <c:pt idx="200">
                  <c:v>4639000</c:v>
                </c:pt>
                <c:pt idx="201">
                  <c:v>7232000</c:v>
                </c:pt>
                <c:pt idx="202">
                  <c:v>7387000</c:v>
                </c:pt>
                <c:pt idx="203">
                  <c:v>5346000</c:v>
                </c:pt>
                <c:pt idx="204">
                  <c:v>4100000</c:v>
                </c:pt>
                <c:pt idx="205">
                  <c:v>4422000</c:v>
                </c:pt>
                <c:pt idx="206">
                  <c:v>6346000</c:v>
                </c:pt>
                <c:pt idx="207">
                  <c:v>6737000</c:v>
                </c:pt>
                <c:pt idx="208">
                  <c:v>7038000</c:v>
                </c:pt>
                <c:pt idx="209">
                  <c:v>5601000</c:v>
                </c:pt>
                <c:pt idx="210">
                  <c:v>3326000</c:v>
                </c:pt>
                <c:pt idx="211">
                  <c:v>3266000</c:v>
                </c:pt>
                <c:pt idx="212">
                  <c:v>4758000</c:v>
                </c:pt>
                <c:pt idx="213">
                  <c:v>6338000</c:v>
                </c:pt>
                <c:pt idx="214">
                  <c:v>6772000</c:v>
                </c:pt>
                <c:pt idx="215">
                  <c:v>5945000</c:v>
                </c:pt>
                <c:pt idx="216">
                  <c:v>4549000</c:v>
                </c:pt>
                <c:pt idx="217">
                  <c:v>4332000</c:v>
                </c:pt>
                <c:pt idx="218">
                  <c:v>5513000</c:v>
                </c:pt>
                <c:pt idx="219">
                  <c:v>5513000</c:v>
                </c:pt>
                <c:pt idx="220">
                  <c:v>6009000</c:v>
                </c:pt>
                <c:pt idx="221">
                  <c:v>4155000</c:v>
                </c:pt>
                <c:pt idx="222">
                  <c:v>2999000</c:v>
                </c:pt>
                <c:pt idx="223">
                  <c:v>3332000</c:v>
                </c:pt>
                <c:pt idx="224">
                  <c:v>4719000</c:v>
                </c:pt>
                <c:pt idx="225">
                  <c:v>6478000</c:v>
                </c:pt>
                <c:pt idx="226">
                  <c:v>6774000</c:v>
                </c:pt>
                <c:pt idx="227">
                  <c:v>5488000</c:v>
                </c:pt>
                <c:pt idx="228">
                  <c:v>4618000</c:v>
                </c:pt>
                <c:pt idx="229">
                  <c:v>4771000</c:v>
                </c:pt>
                <c:pt idx="230">
                  <c:v>6089000</c:v>
                </c:pt>
                <c:pt idx="231">
                  <c:v>6532000</c:v>
                </c:pt>
                <c:pt idx="232">
                  <c:v>5878000</c:v>
                </c:pt>
                <c:pt idx="233">
                  <c:v>4313000</c:v>
                </c:pt>
                <c:pt idx="234">
                  <c:v>3006000</c:v>
                </c:pt>
                <c:pt idx="235">
                  <c:v>3209000</c:v>
                </c:pt>
                <c:pt idx="236">
                  <c:v>4084000</c:v>
                </c:pt>
                <c:pt idx="237">
                  <c:v>5947000</c:v>
                </c:pt>
                <c:pt idx="238">
                  <c:v>6261000</c:v>
                </c:pt>
                <c:pt idx="239">
                  <c:v>5353000</c:v>
                </c:pt>
                <c:pt idx="240">
                  <c:v>4812000</c:v>
                </c:pt>
                <c:pt idx="241">
                  <c:v>4142000</c:v>
                </c:pt>
                <c:pt idx="242">
                  <c:v>5169000</c:v>
                </c:pt>
                <c:pt idx="243">
                  <c:v>5594000</c:v>
                </c:pt>
                <c:pt idx="244">
                  <c:v>5839000</c:v>
                </c:pt>
                <c:pt idx="245">
                  <c:v>3687000</c:v>
                </c:pt>
                <c:pt idx="246">
                  <c:v>2853000</c:v>
                </c:pt>
                <c:pt idx="247">
                  <c:v>2741000</c:v>
                </c:pt>
                <c:pt idx="248">
                  <c:v>4723000</c:v>
                </c:pt>
                <c:pt idx="249">
                  <c:v>6079000</c:v>
                </c:pt>
                <c:pt idx="250">
                  <c:v>5979000</c:v>
                </c:pt>
                <c:pt idx="251">
                  <c:v>4299000</c:v>
                </c:pt>
                <c:pt idx="252">
                  <c:v>3943000</c:v>
                </c:pt>
                <c:pt idx="253">
                  <c:v>4368000</c:v>
                </c:pt>
                <c:pt idx="254">
                  <c:v>5568000</c:v>
                </c:pt>
                <c:pt idx="255">
                  <c:v>6183000</c:v>
                </c:pt>
                <c:pt idx="256">
                  <c:v>5027000</c:v>
                </c:pt>
                <c:pt idx="257">
                  <c:v>3664000</c:v>
                </c:pt>
                <c:pt idx="258">
                  <c:v>2943000</c:v>
                </c:pt>
                <c:pt idx="259">
                  <c:v>2783000</c:v>
                </c:pt>
                <c:pt idx="260">
                  <c:v>4332000</c:v>
                </c:pt>
                <c:pt idx="261">
                  <c:v>4332000</c:v>
                </c:pt>
                <c:pt idx="262">
                  <c:v>5297000</c:v>
                </c:pt>
                <c:pt idx="263">
                  <c:v>4589000</c:v>
                </c:pt>
                <c:pt idx="264">
                  <c:v>4077000</c:v>
                </c:pt>
                <c:pt idx="265">
                  <c:v>3617000</c:v>
                </c:pt>
                <c:pt idx="266">
                  <c:v>4567000</c:v>
                </c:pt>
                <c:pt idx="267">
                  <c:v>5371000</c:v>
                </c:pt>
                <c:pt idx="268">
                  <c:v>4699000</c:v>
                </c:pt>
                <c:pt idx="269">
                  <c:v>4173000</c:v>
                </c:pt>
                <c:pt idx="270">
                  <c:v>2484000</c:v>
                </c:pt>
                <c:pt idx="271">
                  <c:v>2693000</c:v>
                </c:pt>
                <c:pt idx="272">
                  <c:v>3609000</c:v>
                </c:pt>
                <c:pt idx="273">
                  <c:v>5312000</c:v>
                </c:pt>
                <c:pt idx="274">
                  <c:v>5383000</c:v>
                </c:pt>
                <c:pt idx="275">
                  <c:v>4514000</c:v>
                </c:pt>
                <c:pt idx="276">
                  <c:v>3846000</c:v>
                </c:pt>
                <c:pt idx="277">
                  <c:v>4066000</c:v>
                </c:pt>
                <c:pt idx="278">
                  <c:v>5270000</c:v>
                </c:pt>
                <c:pt idx="279">
                  <c:v>5601000</c:v>
                </c:pt>
                <c:pt idx="280">
                  <c:v>5375000</c:v>
                </c:pt>
                <c:pt idx="281">
                  <c:v>3357000</c:v>
                </c:pt>
                <c:pt idx="282">
                  <c:v>2715000</c:v>
                </c:pt>
                <c:pt idx="283">
                  <c:v>2738000</c:v>
                </c:pt>
                <c:pt idx="284">
                  <c:v>4614000</c:v>
                </c:pt>
                <c:pt idx="285">
                  <c:v>5425000</c:v>
                </c:pt>
                <c:pt idx="286">
                  <c:v>5224000</c:v>
                </c:pt>
                <c:pt idx="287">
                  <c:v>4341000</c:v>
                </c:pt>
                <c:pt idx="288">
                  <c:v>3732000</c:v>
                </c:pt>
                <c:pt idx="289">
                  <c:v>3704000</c:v>
                </c:pt>
                <c:pt idx="290">
                  <c:v>4646000</c:v>
                </c:pt>
                <c:pt idx="291">
                  <c:v>5461000</c:v>
                </c:pt>
                <c:pt idx="292">
                  <c:v>4845000</c:v>
                </c:pt>
                <c:pt idx="293">
                  <c:v>3480000</c:v>
                </c:pt>
                <c:pt idx="294">
                  <c:v>2583000</c:v>
                </c:pt>
                <c:pt idx="295">
                  <c:v>2582000</c:v>
                </c:pt>
                <c:pt idx="296">
                  <c:v>4293000</c:v>
                </c:pt>
                <c:pt idx="297" formatCode="General">
                  <c:v>4705668.5374659467</c:v>
                </c:pt>
                <c:pt idx="298" formatCode="General">
                  <c:v>5920117.9469433175</c:v>
                </c:pt>
                <c:pt idx="299" formatCode="General">
                  <c:v>6086786.2397431312</c:v>
                </c:pt>
                <c:pt idx="300" formatCode="General">
                  <c:v>5045227.1946320226</c:v>
                </c:pt>
                <c:pt idx="301" formatCode="General">
                  <c:v>4247129.4772701338</c:v>
                </c:pt>
                <c:pt idx="302" formatCode="General">
                  <c:v>4811684.1717256457</c:v>
                </c:pt>
                <c:pt idx="303" formatCode="General">
                  <c:v>5938763.3520177966</c:v>
                </c:pt>
                <c:pt idx="304" formatCode="General">
                  <c:v>6077519.4341400834</c:v>
                </c:pt>
                <c:pt idx="305" formatCode="General">
                  <c:v>4209177.3722591121</c:v>
                </c:pt>
                <c:pt idx="306" formatCode="General">
                  <c:v>5785887.9138885634</c:v>
                </c:pt>
                <c:pt idx="307" formatCode="General">
                  <c:v>3186401.3206918822</c:v>
                </c:pt>
                <c:pt idx="308" formatCode="General">
                  <c:v>3240474.9443917321</c:v>
                </c:pt>
                <c:pt idx="309" formatCode="General">
                  <c:v>4219085.013338821</c:v>
                </c:pt>
                <c:pt idx="310" formatCode="General">
                  <c:v>5965834.4812966017</c:v>
                </c:pt>
                <c:pt idx="311" formatCode="General">
                  <c:v>5849698.1065425947</c:v>
                </c:pt>
                <c:pt idx="312" formatCode="General">
                  <c:v>4681284.9374188269</c:v>
                </c:pt>
                <c:pt idx="313" formatCode="General">
                  <c:v>4285026.3174422774</c:v>
                </c:pt>
                <c:pt idx="314" formatCode="General">
                  <c:v>4172071.7201405037</c:v>
                </c:pt>
                <c:pt idx="315" formatCode="General">
                  <c:v>4832976.9200196248</c:v>
                </c:pt>
                <c:pt idx="316" formatCode="General">
                  <c:v>5800631.5806161938</c:v>
                </c:pt>
                <c:pt idx="317" formatCode="General">
                  <c:v>5657047.8730670186</c:v>
                </c:pt>
                <c:pt idx="318" formatCode="General">
                  <c:v>4172476.1289750976</c:v>
                </c:pt>
                <c:pt idx="319" formatCode="General">
                  <c:v>3070728.3530073715</c:v>
                </c:pt>
                <c:pt idx="320" formatCode="General">
                  <c:v>2980295.8034781246</c:v>
                </c:pt>
                <c:pt idx="321" formatCode="General">
                  <c:v>3928542.0356205506</c:v>
                </c:pt>
                <c:pt idx="322" formatCode="General">
                  <c:v>5281915.0759778032</c:v>
                </c:pt>
                <c:pt idx="323" formatCode="General">
                  <c:v>5961895.1082363343</c:v>
                </c:pt>
                <c:pt idx="324" formatCode="General">
                  <c:v>5056263.5707164593</c:v>
                </c:pt>
                <c:pt idx="325" formatCode="General">
                  <c:v>4346879.5948421853</c:v>
                </c:pt>
                <c:pt idx="326" formatCode="General">
                  <c:v>12150350.778242627</c:v>
                </c:pt>
                <c:pt idx="327" formatCode="General">
                  <c:v>13144051.939953363</c:v>
                </c:pt>
                <c:pt idx="328" formatCode="General">
                  <c:v>7339859.7698809747</c:v>
                </c:pt>
                <c:pt idx="329" formatCode="General">
                  <c:v>5103448.633829359</c:v>
                </c:pt>
                <c:pt idx="330" formatCode="General">
                  <c:v>2854105.2771283174</c:v>
                </c:pt>
                <c:pt idx="331" formatCode="General">
                  <c:v>1533849.9475382268</c:v>
                </c:pt>
                <c:pt idx="332" formatCode="General">
                  <c:v>1633874.0266237473</c:v>
                </c:pt>
                <c:pt idx="333" formatCode="General">
                  <c:v>3234064.6632224927</c:v>
                </c:pt>
                <c:pt idx="334" formatCode="General">
                  <c:v>8299507.9030594882</c:v>
                </c:pt>
                <c:pt idx="335" formatCode="General">
                  <c:v>16780025.141165309</c:v>
                </c:pt>
                <c:pt idx="336" formatCode="General">
                  <c:v>22112537.68564805</c:v>
                </c:pt>
                <c:pt idx="337" formatCode="General">
                  <c:v>20135819.174330264</c:v>
                </c:pt>
                <c:pt idx="338" formatCode="General">
                  <c:v>7477634.7137074862</c:v>
                </c:pt>
                <c:pt idx="339" formatCode="General">
                  <c:v>6011982.2018415742</c:v>
                </c:pt>
                <c:pt idx="340" formatCode="General">
                  <c:v>7859206.2820085548</c:v>
                </c:pt>
                <c:pt idx="341" formatCode="General">
                  <c:v>7329913.8517491743</c:v>
                </c:pt>
                <c:pt idx="342" formatCode="General">
                  <c:v>5432998.0498106163</c:v>
                </c:pt>
                <c:pt idx="343" formatCode="General">
                  <c:v>4018920.8963395273</c:v>
                </c:pt>
                <c:pt idx="344" formatCode="General">
                  <c:v>3653298.4012593324</c:v>
                </c:pt>
                <c:pt idx="345" formatCode="General">
                  <c:v>4848626.4914459605</c:v>
                </c:pt>
                <c:pt idx="346" formatCode="General">
                  <c:v>7293264.3395870905</c:v>
                </c:pt>
                <c:pt idx="347" formatCode="General">
                  <c:v>8326344.7071342301</c:v>
                </c:pt>
                <c:pt idx="348" formatCode="General">
                  <c:v>6562516.8938112389</c:v>
                </c:pt>
                <c:pt idx="349" formatCode="General">
                  <c:v>4984084.6935191816</c:v>
                </c:pt>
                <c:pt idx="350" formatCode="General">
                  <c:v>4945421.2955759382</c:v>
                </c:pt>
                <c:pt idx="351" formatCode="General">
                  <c:v>6266240.4012444271</c:v>
                </c:pt>
                <c:pt idx="352" formatCode="General">
                  <c:v>7009072.9059698619</c:v>
                </c:pt>
                <c:pt idx="353" formatCode="General">
                  <c:v>7078489.3778692782</c:v>
                </c:pt>
                <c:pt idx="354" formatCode="General">
                  <c:v>5609703.0880573168</c:v>
                </c:pt>
                <c:pt idx="355" formatCode="General">
                  <c:v>4262552.0227632988</c:v>
                </c:pt>
                <c:pt idx="356" formatCode="General">
                  <c:v>3757503.5037023919</c:v>
                </c:pt>
                <c:pt idx="357" formatCode="General">
                  <c:v>4925498.1393524772</c:v>
                </c:pt>
                <c:pt idx="358" formatCode="General">
                  <c:v>7513723.5494462876</c:v>
                </c:pt>
                <c:pt idx="359" formatCode="General">
                  <c:v>8109655.4359429292</c:v>
                </c:pt>
                <c:pt idx="360" formatCode="General">
                  <c:v>6444034.3828864386</c:v>
                </c:pt>
                <c:pt idx="361" formatCode="General">
                  <c:v>4875351.987200588</c:v>
                </c:pt>
                <c:pt idx="362" formatCode="General">
                  <c:v>4946474.1057698177</c:v>
                </c:pt>
                <c:pt idx="363" formatCode="General">
                  <c:v>6476483.6962999599</c:v>
                </c:pt>
                <c:pt idx="364" formatCode="General">
                  <c:v>7329839.3548685135</c:v>
                </c:pt>
                <c:pt idx="365" formatCode="General">
                  <c:v>7820267.551336702</c:v>
                </c:pt>
                <c:pt idx="366" formatCode="General">
                  <c:v>6505342.2500716317</c:v>
                </c:pt>
                <c:pt idx="367" formatCode="General">
                  <c:v>4049265.8048155187</c:v>
                </c:pt>
                <c:pt idx="368" formatCode="General">
                  <c:v>3682265.2282197215</c:v>
                </c:pt>
                <c:pt idx="369" formatCode="General">
                  <c:v>5016823.6923569329</c:v>
                </c:pt>
                <c:pt idx="370" formatCode="General">
                  <c:v>6762395.9579150071</c:v>
                </c:pt>
                <c:pt idx="371" formatCode="General">
                  <c:v>7486021.5164311612</c:v>
                </c:pt>
                <c:pt idx="372" formatCode="General">
                  <c:v>6745693.7999623157</c:v>
                </c:pt>
                <c:pt idx="373" formatCode="General">
                  <c:v>5228821.56697552</c:v>
                </c:pt>
                <c:pt idx="374" formatCode="General">
                  <c:v>4780822.5170127777</c:v>
                </c:pt>
                <c:pt idx="375" formatCode="General">
                  <c:v>5885848.6757775983</c:v>
                </c:pt>
                <c:pt idx="376" formatCode="General">
                  <c:v>6221896.2201622445</c:v>
                </c:pt>
                <c:pt idx="377" formatCode="General">
                  <c:v>6975644.1979021169</c:v>
                </c:pt>
                <c:pt idx="378" formatCode="General">
                  <c:v>4941185.1746764798</c:v>
                </c:pt>
                <c:pt idx="379" formatCode="General">
                  <c:v>3633096.4234009068</c:v>
                </c:pt>
                <c:pt idx="380" formatCode="General">
                  <c:v>3617735.443681648</c:v>
                </c:pt>
                <c:pt idx="381" formatCode="General">
                  <c:v>4954210.598534991</c:v>
                </c:pt>
                <c:pt idx="382" formatCode="General">
                  <c:v>6776483.6618100777</c:v>
                </c:pt>
                <c:pt idx="383" formatCode="General">
                  <c:v>7821431.2836070228</c:v>
                </c:pt>
                <c:pt idx="384" formatCode="General">
                  <c:v>6524408.4797631912</c:v>
                </c:pt>
                <c:pt idx="385" formatCode="General">
                  <c:v>5157004.0298377033</c:v>
                </c:pt>
                <c:pt idx="386" formatCode="General">
                  <c:v>5068057.0193112055</c:v>
                </c:pt>
                <c:pt idx="387" formatCode="General">
                  <c:v>6363776.7599929608</c:v>
                </c:pt>
                <c:pt idx="388" formatCode="General">
                  <c:v>7118027.74119813</c:v>
                </c:pt>
                <c:pt idx="389" formatCode="General">
                  <c:v>6916738.6788598048</c:v>
                </c:pt>
                <c:pt idx="390" formatCode="General">
                  <c:v>5155738.8279074756</c:v>
                </c:pt>
                <c:pt idx="391" formatCode="General">
                  <c:v>3948372.5676318798</c:v>
                </c:pt>
                <c:pt idx="392" formatCode="General">
                  <c:v>4020069.336493521</c:v>
                </c:pt>
                <c:pt idx="393" formatCode="General">
                  <c:v>4675789.3146044053</c:v>
                </c:pt>
                <c:pt idx="394" formatCode="General">
                  <c:v>6215013.0651506148</c:v>
                </c:pt>
                <c:pt idx="395" formatCode="General">
                  <c:v>7872044.2598553393</c:v>
                </c:pt>
                <c:pt idx="396" formatCode="General">
                  <c:v>6741591.4038953157</c:v>
                </c:pt>
                <c:pt idx="397" formatCode="General">
                  <c:v>6043635.7099197023</c:v>
                </c:pt>
                <c:pt idx="398" formatCode="General">
                  <c:v>4944483.4132875381</c:v>
                </c:pt>
                <c:pt idx="399" formatCode="General">
                  <c:v>5595812.5622839117</c:v>
                </c:pt>
                <c:pt idx="400" formatCode="General">
                  <c:v>6281782.9899887107</c:v>
                </c:pt>
                <c:pt idx="401" formatCode="General">
                  <c:v>7010322.4581389716</c:v>
                </c:pt>
                <c:pt idx="402" formatCode="General">
                  <c:v>5943541.631822478</c:v>
                </c:pt>
                <c:pt idx="403" formatCode="General">
                  <c:v>4590373.0981299104</c:v>
                </c:pt>
                <c:pt idx="404" formatCode="General">
                  <c:v>3696548.2302251826</c:v>
                </c:pt>
                <c:pt idx="405" formatCode="General">
                  <c:v>5001020.4439131515</c:v>
                </c:pt>
                <c:pt idx="406" formatCode="General">
                  <c:v>6039818.5060480135</c:v>
                </c:pt>
                <c:pt idx="407" formatCode="General">
                  <c:v>6722152.0649690907</c:v>
                </c:pt>
                <c:pt idx="408" formatCode="General">
                  <c:v>6171578.39339069</c:v>
                </c:pt>
                <c:pt idx="409" formatCode="General">
                  <c:v>5390486.8918785686</c:v>
                </c:pt>
                <c:pt idx="410" formatCode="General">
                  <c:v>5309806.4926169533</c:v>
                </c:pt>
                <c:pt idx="411" formatCode="General">
                  <c:v>5657496.3505109036</c:v>
                </c:pt>
                <c:pt idx="412" formatCode="General">
                  <c:v>6567575.8453982621</c:v>
                </c:pt>
                <c:pt idx="413" formatCode="General">
                  <c:v>6078278.9490446504</c:v>
                </c:pt>
                <c:pt idx="414" formatCode="General">
                  <c:v>5401492.074187424</c:v>
                </c:pt>
                <c:pt idx="415" formatCode="General">
                  <c:v>4404445.6952949408</c:v>
                </c:pt>
                <c:pt idx="416" formatCode="General">
                  <c:v>3732003.5238383757</c:v>
                </c:pt>
                <c:pt idx="417" formatCode="General">
                  <c:v>4554504.764171523</c:v>
                </c:pt>
                <c:pt idx="418" formatCode="General">
                  <c:v>5023641.5310336454</c:v>
                </c:pt>
                <c:pt idx="419" formatCode="General">
                  <c:v>6182014.4643295882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F-455F-A80E-293B86C79226}"/>
            </c:ext>
          </c:extLst>
        </c:ser>
        <c:ser>
          <c:idx val="1"/>
          <c:order val="1"/>
          <c:tx>
            <c:strRef>
              <c:f>He_atoms!$C$1</c:f>
              <c:strCache>
                <c:ptCount val="1"/>
                <c:pt idx="0">
                  <c:v>Forecast(He,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He_atoms!$C$2:$C$421</c:f>
              <c:numCache>
                <c:formatCode>General</c:formatCode>
                <c:ptCount val="420"/>
                <c:pt idx="296" formatCode="0.00E+00">
                  <c:v>4293000</c:v>
                </c:pt>
                <c:pt idx="297" formatCode="0.00E+00">
                  <c:v>4705668.5374659467</c:v>
                </c:pt>
                <c:pt idx="298" formatCode="0.00E+00">
                  <c:v>5920117.9469433175</c:v>
                </c:pt>
                <c:pt idx="299" formatCode="0.00E+00">
                  <c:v>6086786.2397431312</c:v>
                </c:pt>
                <c:pt idx="300" formatCode="0.00E+00">
                  <c:v>5045227.1946320226</c:v>
                </c:pt>
                <c:pt idx="301" formatCode="0.00E+00">
                  <c:v>4247129.4772701338</c:v>
                </c:pt>
                <c:pt idx="302" formatCode="0.00E+00">
                  <c:v>4811684.1717256457</c:v>
                </c:pt>
                <c:pt idx="303" formatCode="0.00E+00">
                  <c:v>5938763.3520177966</c:v>
                </c:pt>
                <c:pt idx="304" formatCode="0.00E+00">
                  <c:v>6077519.4341400834</c:v>
                </c:pt>
                <c:pt idx="305" formatCode="0.00E+00">
                  <c:v>4209177.3722591121</c:v>
                </c:pt>
                <c:pt idx="306" formatCode="0.00E+00">
                  <c:v>5785887.9138885634</c:v>
                </c:pt>
                <c:pt idx="307" formatCode="0.00E+00">
                  <c:v>3186401.3206918822</c:v>
                </c:pt>
                <c:pt idx="308" formatCode="0.00E+00">
                  <c:v>3240474.9443917321</c:v>
                </c:pt>
                <c:pt idx="309" formatCode="0.00E+00">
                  <c:v>4219085.013338821</c:v>
                </c:pt>
                <c:pt idx="310" formatCode="0.00E+00">
                  <c:v>5965834.4812966017</c:v>
                </c:pt>
                <c:pt idx="311" formatCode="0.00E+00">
                  <c:v>5849698.1065425947</c:v>
                </c:pt>
                <c:pt idx="312" formatCode="0.00E+00">
                  <c:v>4681284.9374188269</c:v>
                </c:pt>
                <c:pt idx="313" formatCode="0.00E+00">
                  <c:v>4285026.3174422774</c:v>
                </c:pt>
                <c:pt idx="314" formatCode="0.00E+00">
                  <c:v>4172071.7201405037</c:v>
                </c:pt>
                <c:pt idx="315" formatCode="0.00E+00">
                  <c:v>4832976.9200196248</c:v>
                </c:pt>
                <c:pt idx="316" formatCode="0.00E+00">
                  <c:v>5800631.5806161938</c:v>
                </c:pt>
                <c:pt idx="317" formatCode="0.00E+00">
                  <c:v>5657047.8730670186</c:v>
                </c:pt>
                <c:pt idx="318" formatCode="0.00E+00">
                  <c:v>4172476.1289750976</c:v>
                </c:pt>
                <c:pt idx="319" formatCode="0.00E+00">
                  <c:v>3070728.3530073715</c:v>
                </c:pt>
                <c:pt idx="320" formatCode="0.00E+00">
                  <c:v>2980295.8034781246</c:v>
                </c:pt>
                <c:pt idx="321" formatCode="0.00E+00">
                  <c:v>3928542.0356205506</c:v>
                </c:pt>
                <c:pt idx="322" formatCode="0.00E+00">
                  <c:v>5281915.0759778032</c:v>
                </c:pt>
                <c:pt idx="323" formatCode="0.00E+00">
                  <c:v>5961895.1082363343</c:v>
                </c:pt>
                <c:pt idx="324" formatCode="0.00E+00">
                  <c:v>5056263.5707164593</c:v>
                </c:pt>
                <c:pt idx="325" formatCode="0.00E+00">
                  <c:v>4346879.5948421853</c:v>
                </c:pt>
                <c:pt idx="326" formatCode="0.00E+00">
                  <c:v>12150350.778242627</c:v>
                </c:pt>
                <c:pt idx="327" formatCode="0.00E+00">
                  <c:v>13144051.939953363</c:v>
                </c:pt>
                <c:pt idx="328" formatCode="0.00E+00">
                  <c:v>7339859.7698809747</c:v>
                </c:pt>
                <c:pt idx="329" formatCode="0.00E+00">
                  <c:v>5103448.633829359</c:v>
                </c:pt>
                <c:pt idx="330" formatCode="0.00E+00">
                  <c:v>2854105.2771283174</c:v>
                </c:pt>
                <c:pt idx="331" formatCode="0.00E+00">
                  <c:v>1533849.9475382268</c:v>
                </c:pt>
                <c:pt idx="332" formatCode="0.00E+00">
                  <c:v>1633874.0266237473</c:v>
                </c:pt>
                <c:pt idx="333" formatCode="0.00E+00">
                  <c:v>3234064.6632224927</c:v>
                </c:pt>
                <c:pt idx="334" formatCode="0.00E+00">
                  <c:v>8299507.9030594882</c:v>
                </c:pt>
                <c:pt idx="335" formatCode="0.00E+00">
                  <c:v>16780025.141165309</c:v>
                </c:pt>
                <c:pt idx="336" formatCode="0.00E+00">
                  <c:v>22112537.68564805</c:v>
                </c:pt>
                <c:pt idx="337" formatCode="0.00E+00">
                  <c:v>20135819.174330264</c:v>
                </c:pt>
                <c:pt idx="338" formatCode="0.00E+00">
                  <c:v>7477634.7137074862</c:v>
                </c:pt>
                <c:pt idx="339" formatCode="0.00E+00">
                  <c:v>6011982.2018415742</c:v>
                </c:pt>
                <c:pt idx="340" formatCode="0.00E+00">
                  <c:v>7859206.2820085548</c:v>
                </c:pt>
                <c:pt idx="341" formatCode="0.00E+00">
                  <c:v>7329913.8517491743</c:v>
                </c:pt>
                <c:pt idx="342" formatCode="0.00E+00">
                  <c:v>5432998.0498106163</c:v>
                </c:pt>
                <c:pt idx="343" formatCode="0.00E+00">
                  <c:v>4018920.8963395273</c:v>
                </c:pt>
                <c:pt idx="344" formatCode="0.00E+00">
                  <c:v>3653298.4012593324</c:v>
                </c:pt>
                <c:pt idx="345" formatCode="0.00E+00">
                  <c:v>4848626.4914459605</c:v>
                </c:pt>
                <c:pt idx="346" formatCode="0.00E+00">
                  <c:v>7293264.3395870905</c:v>
                </c:pt>
                <c:pt idx="347" formatCode="0.00E+00">
                  <c:v>8326344.7071342301</c:v>
                </c:pt>
                <c:pt idx="348" formatCode="0.00E+00">
                  <c:v>6562516.8938112389</c:v>
                </c:pt>
                <c:pt idx="349" formatCode="0.00E+00">
                  <c:v>4984084.6935191816</c:v>
                </c:pt>
                <c:pt idx="350" formatCode="0.00E+00">
                  <c:v>4945421.2955759382</c:v>
                </c:pt>
                <c:pt idx="351" formatCode="0.00E+00">
                  <c:v>6266240.4012444271</c:v>
                </c:pt>
                <c:pt idx="352" formatCode="0.00E+00">
                  <c:v>7009072.9059698619</c:v>
                </c:pt>
                <c:pt idx="353" formatCode="0.00E+00">
                  <c:v>7078489.3778692782</c:v>
                </c:pt>
                <c:pt idx="354" formatCode="0.00E+00">
                  <c:v>5609703.0880573168</c:v>
                </c:pt>
                <c:pt idx="355" formatCode="0.00E+00">
                  <c:v>4262552.0227632988</c:v>
                </c:pt>
                <c:pt idx="356" formatCode="0.00E+00">
                  <c:v>3757503.5037023919</c:v>
                </c:pt>
                <c:pt idx="357" formatCode="0.00E+00">
                  <c:v>4925498.1393524772</c:v>
                </c:pt>
                <c:pt idx="358" formatCode="0.00E+00">
                  <c:v>7513723.5494462876</c:v>
                </c:pt>
                <c:pt idx="359" formatCode="0.00E+00">
                  <c:v>8109655.4359429292</c:v>
                </c:pt>
                <c:pt idx="360" formatCode="0.00E+00">
                  <c:v>6444034.3828864386</c:v>
                </c:pt>
                <c:pt idx="361" formatCode="0.00E+00">
                  <c:v>4875351.987200588</c:v>
                </c:pt>
                <c:pt idx="362" formatCode="0.00E+00">
                  <c:v>4946474.1057698177</c:v>
                </c:pt>
                <c:pt idx="363" formatCode="0.00E+00">
                  <c:v>6476483.6962999599</c:v>
                </c:pt>
                <c:pt idx="364" formatCode="0.00E+00">
                  <c:v>7329839.3548685135</c:v>
                </c:pt>
                <c:pt idx="365" formatCode="0.00E+00">
                  <c:v>7820267.551336702</c:v>
                </c:pt>
                <c:pt idx="366" formatCode="0.00E+00">
                  <c:v>6505342.2500716317</c:v>
                </c:pt>
                <c:pt idx="367" formatCode="0.00E+00">
                  <c:v>4049265.8048155187</c:v>
                </c:pt>
                <c:pt idx="368" formatCode="0.00E+00">
                  <c:v>3682265.2282197215</c:v>
                </c:pt>
                <c:pt idx="369" formatCode="0.00E+00">
                  <c:v>5016823.6923569329</c:v>
                </c:pt>
                <c:pt idx="370" formatCode="0.00E+00">
                  <c:v>6762395.9579150071</c:v>
                </c:pt>
                <c:pt idx="371" formatCode="0.00E+00">
                  <c:v>7486021.5164311612</c:v>
                </c:pt>
                <c:pt idx="372" formatCode="0.00E+00">
                  <c:v>6745693.7999623157</c:v>
                </c:pt>
                <c:pt idx="373" formatCode="0.00E+00">
                  <c:v>5228821.56697552</c:v>
                </c:pt>
                <c:pt idx="374" formatCode="0.00E+00">
                  <c:v>4780822.5170127777</c:v>
                </c:pt>
                <c:pt idx="375" formatCode="0.00E+00">
                  <c:v>5885848.6757775983</c:v>
                </c:pt>
                <c:pt idx="376" formatCode="0.00E+00">
                  <c:v>6221896.2201622445</c:v>
                </c:pt>
                <c:pt idx="377" formatCode="0.00E+00">
                  <c:v>6975644.1979021169</c:v>
                </c:pt>
                <c:pt idx="378" formatCode="0.00E+00">
                  <c:v>4941185.1746764798</c:v>
                </c:pt>
                <c:pt idx="379" formatCode="0.00E+00">
                  <c:v>3633096.4234009068</c:v>
                </c:pt>
                <c:pt idx="380" formatCode="0.00E+00">
                  <c:v>3617735.443681648</c:v>
                </c:pt>
                <c:pt idx="381" formatCode="0.00E+00">
                  <c:v>4954210.598534991</c:v>
                </c:pt>
                <c:pt idx="382" formatCode="0.00E+00">
                  <c:v>6776483.6618100777</c:v>
                </c:pt>
                <c:pt idx="383" formatCode="0.00E+00">
                  <c:v>7821431.2836070228</c:v>
                </c:pt>
                <c:pt idx="384" formatCode="0.00E+00">
                  <c:v>6524408.4797631912</c:v>
                </c:pt>
                <c:pt idx="385" formatCode="0.00E+00">
                  <c:v>5157004.0298377033</c:v>
                </c:pt>
                <c:pt idx="386" formatCode="0.00E+00">
                  <c:v>5068057.0193112055</c:v>
                </c:pt>
                <c:pt idx="387" formatCode="0.00E+00">
                  <c:v>6363776.7599929608</c:v>
                </c:pt>
                <c:pt idx="388" formatCode="0.00E+00">
                  <c:v>7118027.74119813</c:v>
                </c:pt>
                <c:pt idx="389" formatCode="0.00E+00">
                  <c:v>6916738.6788598048</c:v>
                </c:pt>
                <c:pt idx="390" formatCode="0.00E+00">
                  <c:v>5155738.8279074756</c:v>
                </c:pt>
                <c:pt idx="391" formatCode="0.00E+00">
                  <c:v>3948372.5676318798</c:v>
                </c:pt>
                <c:pt idx="392" formatCode="0.00E+00">
                  <c:v>4020069.336493521</c:v>
                </c:pt>
                <c:pt idx="393" formatCode="0.00E+00">
                  <c:v>4675789.3146044053</c:v>
                </c:pt>
                <c:pt idx="394" formatCode="0.00E+00">
                  <c:v>6215013.0651506148</c:v>
                </c:pt>
                <c:pt idx="395" formatCode="0.00E+00">
                  <c:v>7872044.2598553393</c:v>
                </c:pt>
                <c:pt idx="396" formatCode="0.00E+00">
                  <c:v>6741591.4038953157</c:v>
                </c:pt>
                <c:pt idx="397" formatCode="0.00E+00">
                  <c:v>6043635.7099197023</c:v>
                </c:pt>
                <c:pt idx="398" formatCode="0.00E+00">
                  <c:v>4944483.4132875381</c:v>
                </c:pt>
                <c:pt idx="399" formatCode="0.00E+00">
                  <c:v>5595812.5622839117</c:v>
                </c:pt>
                <c:pt idx="400" formatCode="0.00E+00">
                  <c:v>6281782.9899887107</c:v>
                </c:pt>
                <c:pt idx="401" formatCode="0.00E+00">
                  <c:v>7010322.4581389716</c:v>
                </c:pt>
                <c:pt idx="402" formatCode="0.00E+00">
                  <c:v>5943541.631822478</c:v>
                </c:pt>
                <c:pt idx="403" formatCode="0.00E+00">
                  <c:v>4590373.0981299104</c:v>
                </c:pt>
                <c:pt idx="404" formatCode="0.00E+00">
                  <c:v>3696548.2302251826</c:v>
                </c:pt>
                <c:pt idx="405" formatCode="0.00E+00">
                  <c:v>5001020.4439131515</c:v>
                </c:pt>
                <c:pt idx="406" formatCode="0.00E+00">
                  <c:v>6039818.5060480135</c:v>
                </c:pt>
                <c:pt idx="407" formatCode="0.00E+00">
                  <c:v>6722152.0649690907</c:v>
                </c:pt>
                <c:pt idx="408" formatCode="0.00E+00">
                  <c:v>6171578.39339069</c:v>
                </c:pt>
                <c:pt idx="409" formatCode="0.00E+00">
                  <c:v>5390486.8918785686</c:v>
                </c:pt>
                <c:pt idx="410" formatCode="0.00E+00">
                  <c:v>5309806.4926169533</c:v>
                </c:pt>
                <c:pt idx="411" formatCode="0.00E+00">
                  <c:v>5657496.3505109036</c:v>
                </c:pt>
                <c:pt idx="412" formatCode="0.00E+00">
                  <c:v>6567575.8453982621</c:v>
                </c:pt>
                <c:pt idx="413" formatCode="0.00E+00">
                  <c:v>6078278.9490446504</c:v>
                </c:pt>
                <c:pt idx="414" formatCode="0.00E+00">
                  <c:v>5401492.074187424</c:v>
                </c:pt>
                <c:pt idx="415" formatCode="0.00E+00">
                  <c:v>4404445.6952949408</c:v>
                </c:pt>
                <c:pt idx="416" formatCode="0.00E+00">
                  <c:v>3732003.5238383757</c:v>
                </c:pt>
                <c:pt idx="417" formatCode="0.00E+00">
                  <c:v>4554504.764171523</c:v>
                </c:pt>
                <c:pt idx="418" formatCode="0.00E+00">
                  <c:v>5023641.5310336454</c:v>
                </c:pt>
                <c:pt idx="419" formatCode="0.00E+00">
                  <c:v>6182014.4643295882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F-455F-A80E-293B86C79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680976"/>
        <c:axId val="3529682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He_atoms!$D$1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4293000</c:v>
                      </c:pt>
                      <c:pt idx="297" formatCode="0.00E+00">
                        <c:v>1358566.6456890744</c:v>
                      </c:pt>
                      <c:pt idx="298" formatCode="0.00E+00">
                        <c:v>1734231.4646402597</c:v>
                      </c:pt>
                      <c:pt idx="299" formatCode="0.00E+00">
                        <c:v>1202419.49906909</c:v>
                      </c:pt>
                      <c:pt idx="300" formatCode="0.00E+00">
                        <c:v>-451070.82532143686</c:v>
                      </c:pt>
                      <c:pt idx="301" formatCode="0.00E+00">
                        <c:v>-1800880.8111746777</c:v>
                      </c:pt>
                      <c:pt idx="302" formatCode="0.00E+00">
                        <c:v>-1743044.6890705694</c:v>
                      </c:pt>
                      <c:pt idx="303" formatCode="0.00E+00">
                        <c:v>-1087433.3644560669</c:v>
                      </c:pt>
                      <c:pt idx="304" formatCode="0.00E+00">
                        <c:v>-1391574.2481895359</c:v>
                      </c:pt>
                      <c:pt idx="305" formatCode="0.00E+00">
                        <c:v>-3679057.7443700433</c:v>
                      </c:pt>
                      <c:pt idx="306" formatCode="0.00E+00">
                        <c:v>-2501339.6782670738</c:v>
                      </c:pt>
                      <c:pt idx="307" formatCode="0.00E+00">
                        <c:v>-5482453.6537837721</c:v>
                      </c:pt>
                      <c:pt idx="308" formatCode="0.00E+00">
                        <c:v>-5794844.1907755686</c:v>
                      </c:pt>
                      <c:pt idx="309" formatCode="0.00E+00">
                        <c:v>-5169312.053671876</c:v>
                      </c:pt>
                      <c:pt idx="310" formatCode="0.00E+00">
                        <c:v>-3763712.8779219901</c:v>
                      </c:pt>
                      <c:pt idx="311" formatCode="0.00E+00">
                        <c:v>-4210286.5486529507</c:v>
                      </c:pt>
                      <c:pt idx="312" formatCode="0.00E+00">
                        <c:v>-5699448.1887391815</c:v>
                      </c:pt>
                      <c:pt idx="313" formatCode="0.00E+00">
                        <c:v>-6407639.4466547556</c:v>
                      </c:pt>
                      <c:pt idx="314" formatCode="0.00E+00">
                        <c:v>-6824462.1150044464</c:v>
                      </c:pt>
                      <c:pt idx="315" formatCode="0.00E+00">
                        <c:v>-6460012.4263439458</c:v>
                      </c:pt>
                      <c:pt idx="316" formatCode="0.00E+00">
                        <c:v>-5781970.8695093887</c:v>
                      </c:pt>
                      <c:pt idx="317" formatCode="0.00E+00">
                        <c:v>-6208827.2406947976</c:v>
                      </c:pt>
                      <c:pt idx="318" formatCode="0.00E+00">
                        <c:v>-7970775.8603592999</c:v>
                      </c:pt>
                      <c:pt idx="319" formatCode="0.00E+00">
                        <c:v>-9344400.8008549698</c:v>
                      </c:pt>
                      <c:pt idx="320" formatCode="0.00E+00">
                        <c:v>-9701565.4050906226</c:v>
                      </c:pt>
                      <c:pt idx="321" formatCode="0.00E+00">
                        <c:v>-9015225.0629334971</c:v>
                      </c:pt>
                      <c:pt idx="322" formatCode="0.00E+00">
                        <c:v>-7919219.8478798112</c:v>
                      </c:pt>
                      <c:pt idx="323" formatCode="0.00E+00">
                        <c:v>-7492330.8393398365</c:v>
                      </c:pt>
                      <c:pt idx="324" formatCode="0.00E+00">
                        <c:v>-8647014.3882030193</c:v>
                      </c:pt>
                      <c:pt idx="325" formatCode="0.00E+00">
                        <c:v>-9601628.5188237652</c:v>
                      </c:pt>
                      <c:pt idx="326" formatCode="0.00E+00">
                        <c:v>-2039764.5696819071</c:v>
                      </c:pt>
                      <c:pt idx="327" formatCode="0.00E+00">
                        <c:v>-1284230.5010299124</c:v>
                      </c:pt>
                      <c:pt idx="328" formatCode="0.00E+00">
                        <c:v>-7323318.0177384466</c:v>
                      </c:pt>
                      <c:pt idx="329" formatCode="0.00E+00">
                        <c:v>-9791508.2945149913</c:v>
                      </c:pt>
                      <c:pt idx="330" formatCode="0.00E+00">
                        <c:v>-12269658.599653874</c:v>
                      </c:pt>
                      <c:pt idx="331" formatCode="0.00E+00">
                        <c:v>-13815882.328557122</c:v>
                      </c:pt>
                      <c:pt idx="332" formatCode="0.00E+00">
                        <c:v>-13939112.383979701</c:v>
                      </c:pt>
                      <c:pt idx="333" formatCode="0.00E+00">
                        <c:v>-12559577.43092265</c:v>
                      </c:pt>
                      <c:pt idx="334" formatCode="0.00E+00">
                        <c:v>-7712299.5499836002</c:v>
                      </c:pt>
                      <c:pt idx="335" formatCode="0.00E+00">
                        <c:v>552441.52261197567</c:v>
                      </c:pt>
                      <c:pt idx="336" formatCode="0.00E+00">
                        <c:v>5671472.3443881236</c:v>
                      </c:pt>
                      <c:pt idx="337" formatCode="0.00E+00">
                        <c:v>3483477.6364316978</c:v>
                      </c:pt>
                      <c:pt idx="338" formatCode="0.00E+00">
                        <c:v>-9383861.0657615941</c:v>
                      </c:pt>
                      <c:pt idx="339" formatCode="0.00E+00">
                        <c:v>-11056624.526314512</c:v>
                      </c:pt>
                      <c:pt idx="340" formatCode="0.00E+00">
                        <c:v>-9414542.247456871</c:v>
                      </c:pt>
                      <c:pt idx="341" formatCode="0.00E+00">
                        <c:v>-10147077.313308302</c:v>
                      </c:pt>
                      <c:pt idx="342" formatCode="0.00E+00">
                        <c:v>-12245402.721172648</c:v>
                      </c:pt>
                      <c:pt idx="343" formatCode="0.00E+00">
                        <c:v>-13859119.029038332</c:v>
                      </c:pt>
                      <c:pt idx="344" formatCode="0.00E+00">
                        <c:v>-14422669.507856596</c:v>
                      </c:pt>
                      <c:pt idx="345" formatCode="0.00E+00">
                        <c:v>-13423614.451022917</c:v>
                      </c:pt>
                      <c:pt idx="346" formatCode="0.00E+00">
                        <c:v>-11173648.060820503</c:v>
                      </c:pt>
                      <c:pt idx="347" formatCode="0.00E+00">
                        <c:v>-10333688.301723151</c:v>
                      </c:pt>
                      <c:pt idx="348" formatCode="0.00E+00">
                        <c:v>-12289134.130111726</c:v>
                      </c:pt>
                      <c:pt idx="349" formatCode="0.00E+00">
                        <c:v>-14057727.702334732</c:v>
                      </c:pt>
                      <c:pt idx="350" formatCode="0.00E+00">
                        <c:v>-14285139.623731371</c:v>
                      </c:pt>
                      <c:pt idx="351" formatCode="0.00E+00">
                        <c:v>-13151697.970035858</c:v>
                      </c:pt>
                      <c:pt idx="352" formatCode="0.00E+00">
                        <c:v>-12594911.731955837</c:v>
                      </c:pt>
                      <c:pt idx="353" formatCode="0.00E+00">
                        <c:v>-12710248.45345626</c:v>
                      </c:pt>
                      <c:pt idx="354" formatCode="0.00E+00">
                        <c:v>-14362531.309118792</c:v>
                      </c:pt>
                      <c:pt idx="355" formatCode="0.00E+00">
                        <c:v>-15891957.191470591</c:v>
                      </c:pt>
                      <c:pt idx="356" formatCode="0.00E+00">
                        <c:v>-16578092.182576381</c:v>
                      </c:pt>
                      <c:pt idx="357" formatCode="0.00E+00">
                        <c:v>-15590027.687918179</c:v>
                      </c:pt>
                      <c:pt idx="358" formatCode="0.00E+00">
                        <c:v>-13180606.790858272</c:v>
                      </c:pt>
                      <c:pt idx="359" formatCode="0.00E+00">
                        <c:v>-12762383.2549637</c:v>
                      </c:pt>
                      <c:pt idx="360" formatCode="0.00E+00">
                        <c:v>-14604644.79227208</c:v>
                      </c:pt>
                      <c:pt idx="361" formatCode="0.00E+00">
                        <c:v>-16348926.995888043</c:v>
                      </c:pt>
                      <c:pt idx="362" formatCode="0.00E+00">
                        <c:v>-16452390.151955713</c:v>
                      </c:pt>
                      <c:pt idx="363" formatCode="0.00E+00">
                        <c:v>-15095976.453870445</c:v>
                      </c:pt>
                      <c:pt idx="364" formatCode="0.00E+00">
                        <c:v>-14415251.51614283</c:v>
                      </c:pt>
                      <c:pt idx="365" formatCode="0.00E+00">
                        <c:v>-14096512.187034931</c:v>
                      </c:pt>
                      <c:pt idx="366" formatCode="0.00E+00">
                        <c:v>-15582206.97278562</c:v>
                      </c:pt>
                      <c:pt idx="367" formatCode="0.00E+00">
                        <c:v>-18208155.18482874</c:v>
                      </c:pt>
                      <c:pt idx="368" formatCode="0.00E+00">
                        <c:v>-18744150.709705442</c:v>
                      </c:pt>
                      <c:pt idx="369" formatCode="0.00E+00">
                        <c:v>-17577730.545556799</c:v>
                      </c:pt>
                      <c:pt idx="370" formatCode="0.00E+00">
                        <c:v>-15999459.40767511</c:v>
                      </c:pt>
                      <c:pt idx="371" formatCode="0.00E+00">
                        <c:v>-15442316.618921358</c:v>
                      </c:pt>
                      <c:pt idx="372" formatCode="0.00E+00">
                        <c:v>-16348326.930764899</c:v>
                      </c:pt>
                      <c:pt idx="373" formatCode="0.00E+00">
                        <c:v>-18030099.166300554</c:v>
                      </c:pt>
                      <c:pt idx="374" formatCode="0.00E+00">
                        <c:v>-18642232.63281611</c:v>
                      </c:pt>
                      <c:pt idx="375" formatCode="0.00E+00">
                        <c:v>-17700591.762380071</c:v>
                      </c:pt>
                      <c:pt idx="376" formatCode="0.00E+00">
                        <c:v>-17527196.311037816</c:v>
                      </c:pt>
                      <c:pt idx="377" formatCode="0.00E+00">
                        <c:v>-16935382.662028786</c:v>
                      </c:pt>
                      <c:pt idx="378" formatCode="0.00E+00">
                        <c:v>-19131073.200296268</c:v>
                      </c:pt>
                      <c:pt idx="379" formatCode="0.00E+00">
                        <c:v>-20599705.14362824</c:v>
                      </c:pt>
                      <c:pt idx="380" formatCode="0.00E+00">
                        <c:v>-20774935.042536393</c:v>
                      </c:pt>
                      <c:pt idx="381" formatCode="0.00E+00">
                        <c:v>-19597668.161841691</c:v>
                      </c:pt>
                      <c:pt idx="382" formatCode="0.00E+00">
                        <c:v>-17933955.950593844</c:v>
                      </c:pt>
                      <c:pt idx="383" formatCode="0.00E+00">
                        <c:v>-17046934.593094058</c:v>
                      </c:pt>
                      <c:pt idx="384" formatCode="0.00E+00">
                        <c:v>-18501261.535004586</c:v>
                      </c:pt>
                      <c:pt idx="385" formatCode="0.00E+00">
                        <c:v>-20025360.100167498</c:v>
                      </c:pt>
                      <c:pt idx="386" formatCode="0.00E+00">
                        <c:v>-20270402.962464102</c:v>
                      </c:pt>
                      <c:pt idx="387" formatCode="0.00E+00">
                        <c:v>-19130192.238768261</c:v>
                      </c:pt>
                      <c:pt idx="388" formatCode="0.00E+00">
                        <c:v>-18530874.550472427</c:v>
                      </c:pt>
                      <c:pt idx="389" formatCode="0.00E+00">
                        <c:v>-18886531.986461002</c:v>
                      </c:pt>
                      <c:pt idx="390" formatCode="0.00E+00">
                        <c:v>-20801345.802235544</c:v>
                      </c:pt>
                      <c:pt idx="391" formatCode="0.00E+00">
                        <c:v>-22161981.845505647</c:v>
                      </c:pt>
                      <c:pt idx="392" formatCode="0.00E+00">
                        <c:v>-22243020.631819762</c:v>
                      </c:pt>
                      <c:pt idx="393" formatCode="0.00E+00">
                        <c:v>-21739511.672035728</c:v>
                      </c:pt>
                      <c:pt idx="394" formatCode="0.00E+00">
                        <c:v>-20351983.840390906</c:v>
                      </c:pt>
                      <c:pt idx="395" formatCode="0.00E+00">
                        <c:v>-18846142.658097848</c:v>
                      </c:pt>
                      <c:pt idx="396" formatCode="0.00E+00">
                        <c:v>-20127288.577076524</c:v>
                      </c:pt>
                      <c:pt idx="397" formatCode="0.00E+00">
                        <c:v>-20975449.114196528</c:v>
                      </c:pt>
                      <c:pt idx="398" formatCode="0.00E+00">
                        <c:v>-22224326.543934066</c:v>
                      </c:pt>
                      <c:pt idx="399" formatCode="0.00E+00">
                        <c:v>-21722251.115703199</c:v>
                      </c:pt>
                      <c:pt idx="400" formatCode="0.00E+00">
                        <c:v>-21185071.08920598</c:v>
                      </c:pt>
                      <c:pt idx="401" formatCode="0.00E+00">
                        <c:v>-20604866.597477745</c:v>
                      </c:pt>
                      <c:pt idx="402" formatCode="0.00E+00">
                        <c:v>-21819534.678805951</c:v>
                      </c:pt>
                      <c:pt idx="403" formatCode="0.00E+00">
                        <c:v>-23320150.264410771</c:v>
                      </c:pt>
                      <c:pt idx="404" formatCode="0.00E+00">
                        <c:v>-24360989.32044185</c:v>
                      </c:pt>
                      <c:pt idx="405" formatCode="0.00E+00">
                        <c:v>-23203105.597225655</c:v>
                      </c:pt>
                      <c:pt idx="406" formatCode="0.00E+00">
                        <c:v>-22310477.326432668</c:v>
                      </c:pt>
                      <c:pt idx="407" formatCode="0.00E+00">
                        <c:v>-21773901.695989713</c:v>
                      </c:pt>
                      <c:pt idx="408" formatCode="0.00E+00">
                        <c:v>-22469828.112321906</c:v>
                      </c:pt>
                      <c:pt idx="409" formatCode="0.00E+00">
                        <c:v>-23395873.701802216</c:v>
                      </c:pt>
                      <c:pt idx="410" formatCode="0.00E+00">
                        <c:v>-23621115.911714755</c:v>
                      </c:pt>
                      <c:pt idx="411" formatCode="0.00E+00">
                        <c:v>-23417601.823696382</c:v>
                      </c:pt>
                      <c:pt idx="412" formatCode="0.00E+00">
                        <c:v>-22651318.155891169</c:v>
                      </c:pt>
                      <c:pt idx="413" formatCode="0.00E+00">
                        <c:v>-23284036.90015281</c:v>
                      </c:pt>
                      <c:pt idx="414" formatCode="0.00E+00">
                        <c:v>-24103877.477036785</c:v>
                      </c:pt>
                      <c:pt idx="415" formatCode="0.00E+00">
                        <c:v>-25243615.118923552</c:v>
                      </c:pt>
                      <c:pt idx="416" formatCode="0.00E+00">
                        <c:v>-26058391.698482573</c:v>
                      </c:pt>
                      <c:pt idx="417" formatCode="0.00E+00">
                        <c:v>-25377873.476388406</c:v>
                      </c:pt>
                      <c:pt idx="418" formatCode="0.00E+00">
                        <c:v>-25050373.687280107</c:v>
                      </c:pt>
                      <c:pt idx="419" formatCode="0.00E+00">
                        <c:v>-24033296.928315885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FEF-455F-A80E-293B86C792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4293000</c:v>
                      </c:pt>
                      <c:pt idx="297" formatCode="0.00E+00">
                        <c:v>8052770.4292428195</c:v>
                      </c:pt>
                      <c:pt idx="298" formatCode="0.00E+00">
                        <c:v>10106004.429246375</c:v>
                      </c:pt>
                      <c:pt idx="299" formatCode="0.00E+00">
                        <c:v>10971152.980417173</c:v>
                      </c:pt>
                      <c:pt idx="300" formatCode="0.00E+00">
                        <c:v>10541525.214585483</c:v>
                      </c:pt>
                      <c:pt idx="301" formatCode="0.00E+00">
                        <c:v>10295139.765714945</c:v>
                      </c:pt>
                      <c:pt idx="302" formatCode="0.00E+00">
                        <c:v>11366413.032521861</c:v>
                      </c:pt>
                      <c:pt idx="303" formatCode="0.00E+00">
                        <c:v>12964960.06849166</c:v>
                      </c:pt>
                      <c:pt idx="304" formatCode="0.00E+00">
                        <c:v>13546613.116469704</c:v>
                      </c:pt>
                      <c:pt idx="305" formatCode="0.00E+00">
                        <c:v>12097412.488888267</c:v>
                      </c:pt>
                      <c:pt idx="306" formatCode="0.00E+00">
                        <c:v>14073115.506044202</c:v>
                      </c:pt>
                      <c:pt idx="307" formatCode="0.00E+00">
                        <c:v>11855256.295167536</c:v>
                      </c:pt>
                      <c:pt idx="308" formatCode="0.00E+00">
                        <c:v>12275794.079559032</c:v>
                      </c:pt>
                      <c:pt idx="309" formatCode="0.00E+00">
                        <c:v>13607482.080349518</c:v>
                      </c:pt>
                      <c:pt idx="310" formatCode="0.00E+00">
                        <c:v>15695381.840515193</c:v>
                      </c:pt>
                      <c:pt idx="311" formatCode="0.00E+00">
                        <c:v>15909682.76173814</c:v>
                      </c:pt>
                      <c:pt idx="312" formatCode="0.00E+00">
                        <c:v>15062018.063576836</c:v>
                      </c:pt>
                      <c:pt idx="313" formatCode="0.00E+00">
                        <c:v>14977692.081539311</c:v>
                      </c:pt>
                      <c:pt idx="314" formatCode="0.00E+00">
                        <c:v>15168605.555285454</c:v>
                      </c:pt>
                      <c:pt idx="315" formatCode="0.00E+00">
                        <c:v>16125966.266383195</c:v>
                      </c:pt>
                      <c:pt idx="316" formatCode="0.00E+00">
                        <c:v>17383234.030741777</c:v>
                      </c:pt>
                      <c:pt idx="317" formatCode="0.00E+00">
                        <c:v>17522922.986828834</c:v>
                      </c:pt>
                      <c:pt idx="318" formatCode="0.00E+00">
                        <c:v>16315728.118309494</c:v>
                      </c:pt>
                      <c:pt idx="319" formatCode="0.00E+00">
                        <c:v>15485857.506869711</c:v>
                      </c:pt>
                      <c:pt idx="320" formatCode="0.00E+00">
                        <c:v>15662157.01204687</c:v>
                      </c:pt>
                      <c:pt idx="321" formatCode="0.00E+00">
                        <c:v>16872309.134174597</c:v>
                      </c:pt>
                      <c:pt idx="322" formatCode="0.00E+00">
                        <c:v>18483049.999835417</c:v>
                      </c:pt>
                      <c:pt idx="323" formatCode="0.00E+00">
                        <c:v>19416121.055812504</c:v>
                      </c:pt>
                      <c:pt idx="324" formatCode="0.00E+00">
                        <c:v>18759541.529635936</c:v>
                      </c:pt>
                      <c:pt idx="325" formatCode="0.00E+00">
                        <c:v>18295387.708508138</c:v>
                      </c:pt>
                      <c:pt idx="326" formatCode="0.00E+00">
                        <c:v>26340466.126167163</c:v>
                      </c:pt>
                      <c:pt idx="327" formatCode="0.00E+00">
                        <c:v>27572334.380936638</c:v>
                      </c:pt>
                      <c:pt idx="328" formatCode="0.00E+00">
                        <c:v>22003037.557500396</c:v>
                      </c:pt>
                      <c:pt idx="329" formatCode="0.00E+00">
                        <c:v>19998405.562173709</c:v>
                      </c:pt>
                      <c:pt idx="330" formatCode="0.00E+00">
                        <c:v>17977869.15391051</c:v>
                      </c:pt>
                      <c:pt idx="331" formatCode="0.00E+00">
                        <c:v>16883582.223633576</c:v>
                      </c:pt>
                      <c:pt idx="332" formatCode="0.00E+00">
                        <c:v>17206860.437227197</c:v>
                      </c:pt>
                      <c:pt idx="333" formatCode="0.00E+00">
                        <c:v>19027706.757367633</c:v>
                      </c:pt>
                      <c:pt idx="334" formatCode="0.00E+00">
                        <c:v>24311315.356102578</c:v>
                      </c:pt>
                      <c:pt idx="335" formatCode="0.00E+00">
                        <c:v>33007608.759718642</c:v>
                      </c:pt>
                      <c:pt idx="336" formatCode="0.00E+00">
                        <c:v>38553603.02690798</c:v>
                      </c:pt>
                      <c:pt idx="337" formatCode="0.00E+00">
                        <c:v>36788160.712228835</c:v>
                      </c:pt>
                      <c:pt idx="338" formatCode="0.00E+00">
                        <c:v>24339130.493176565</c:v>
                      </c:pt>
                      <c:pt idx="339" formatCode="0.00E+00">
                        <c:v>23080588.92999766</c:v>
                      </c:pt>
                      <c:pt idx="340" formatCode="0.00E+00">
                        <c:v>25132954.811473981</c:v>
                      </c:pt>
                      <c:pt idx="341" formatCode="0.00E+00">
                        <c:v>24806905.016806651</c:v>
                      </c:pt>
                      <c:pt idx="342" formatCode="0.00E+00">
                        <c:v>23111398.820793882</c:v>
                      </c:pt>
                      <c:pt idx="343" formatCode="0.00E+00">
                        <c:v>21896960.821717389</c:v>
                      </c:pt>
                      <c:pt idx="344" formatCode="0.00E+00">
                        <c:v>21729266.310375262</c:v>
                      </c:pt>
                      <c:pt idx="345" formatCode="0.00E+00">
                        <c:v>23120867.43391484</c:v>
                      </c:pt>
                      <c:pt idx="346" formatCode="0.00E+00">
                        <c:v>25760176.739994682</c:v>
                      </c:pt>
                      <c:pt idx="347" formatCode="0.00E+00">
                        <c:v>26986377.715991609</c:v>
                      </c:pt>
                      <c:pt idx="348" formatCode="0.00E+00">
                        <c:v>25414167.917734206</c:v>
                      </c:pt>
                      <c:pt idx="349" formatCode="0.00E+00">
                        <c:v>24025897.089373097</c:v>
                      </c:pt>
                      <c:pt idx="350" formatCode="0.00E+00">
                        <c:v>24175982.214883249</c:v>
                      </c:pt>
                      <c:pt idx="351" formatCode="0.00E+00">
                        <c:v>25684178.772524714</c:v>
                      </c:pt>
                      <c:pt idx="352" formatCode="0.00E+00">
                        <c:v>26613057.543895561</c:v>
                      </c:pt>
                      <c:pt idx="353" formatCode="0.00E+00">
                        <c:v>26867227.209194817</c:v>
                      </c:pt>
                      <c:pt idx="354" formatCode="0.00E+00">
                        <c:v>25581937.485233426</c:v>
                      </c:pt>
                      <c:pt idx="355" formatCode="0.00E+00">
                        <c:v>24417061.236997187</c:v>
                      </c:pt>
                      <c:pt idx="356" formatCode="0.00E+00">
                        <c:v>24093099.189981163</c:v>
                      </c:pt>
                      <c:pt idx="357" formatCode="0.00E+00">
                        <c:v>25441023.966623135</c:v>
                      </c:pt>
                      <c:pt idx="358" formatCode="0.00E+00">
                        <c:v>28208053.889750849</c:v>
                      </c:pt>
                      <c:pt idx="359" formatCode="0.00E+00">
                        <c:v>28981694.126849558</c:v>
                      </c:pt>
                      <c:pt idx="360" formatCode="0.00E+00">
                        <c:v>27492713.558044959</c:v>
                      </c:pt>
                      <c:pt idx="361" formatCode="0.00E+00">
                        <c:v>26099630.970289219</c:v>
                      </c:pt>
                      <c:pt idx="362" formatCode="0.00E+00">
                        <c:v>26345338.363495346</c:v>
                      </c:pt>
                      <c:pt idx="363" formatCode="0.00E+00">
                        <c:v>28048943.846470363</c:v>
                      </c:pt>
                      <c:pt idx="364" formatCode="0.00E+00">
                        <c:v>29074930.225879855</c:v>
                      </c:pt>
                      <c:pt idx="365" formatCode="0.00E+00">
                        <c:v>29737047.289708335</c:v>
                      </c:pt>
                      <c:pt idx="366" formatCode="0.00E+00">
                        <c:v>28592891.472928882</c:v>
                      </c:pt>
                      <c:pt idx="367" formatCode="0.00E+00">
                        <c:v>26306686.794459779</c:v>
                      </c:pt>
                      <c:pt idx="368" formatCode="0.00E+00">
                        <c:v>26108681.166144885</c:v>
                      </c:pt>
                      <c:pt idx="369" formatCode="0.00E+00">
                        <c:v>27611377.930270664</c:v>
                      </c:pt>
                      <c:pt idx="370" formatCode="0.00E+00">
                        <c:v>29524251.323505126</c:v>
                      </c:pt>
                      <c:pt idx="371" formatCode="0.00E+00">
                        <c:v>30414359.651783679</c:v>
                      </c:pt>
                      <c:pt idx="372" formatCode="0.00E+00">
                        <c:v>29839714.53068953</c:v>
                      </c:pt>
                      <c:pt idx="373" formatCode="0.00E+00">
                        <c:v>28487742.300251592</c:v>
                      </c:pt>
                      <c:pt idx="374" formatCode="0.00E+00">
                        <c:v>28203877.666841667</c:v>
                      </c:pt>
                      <c:pt idx="375" formatCode="0.00E+00">
                        <c:v>29472289.113935269</c:v>
                      </c:pt>
                      <c:pt idx="376" formatCode="0.00E+00">
                        <c:v>29970988.751362301</c:v>
                      </c:pt>
                      <c:pt idx="377" formatCode="0.00E+00">
                        <c:v>30886671.05783302</c:v>
                      </c:pt>
                      <c:pt idx="378" formatCode="0.00E+00">
                        <c:v>29013443.549649231</c:v>
                      </c:pt>
                      <c:pt idx="379" formatCode="0.00E+00">
                        <c:v>27865897.99043005</c:v>
                      </c:pt>
                      <c:pt idx="380" formatCode="0.00E+00">
                        <c:v>28010405.929899693</c:v>
                      </c:pt>
                      <c:pt idx="381" formatCode="0.00E+00">
                        <c:v>29506089.358911671</c:v>
                      </c:pt>
                      <c:pt idx="382" formatCode="0.00E+00">
                        <c:v>31486923.274214</c:v>
                      </c:pt>
                      <c:pt idx="383" formatCode="0.00E+00">
                        <c:v>32689797.1603081</c:v>
                      </c:pt>
                      <c:pt idx="384" formatCode="0.00E+00">
                        <c:v>31550078.494530968</c:v>
                      </c:pt>
                      <c:pt idx="385" formatCode="0.00E+00">
                        <c:v>30339368.159842901</c:v>
                      </c:pt>
                      <c:pt idx="386" formatCode="0.00E+00">
                        <c:v>30406517.001086511</c:v>
                      </c:pt>
                      <c:pt idx="387" formatCode="0.00E+00">
                        <c:v>31857745.758754183</c:v>
                      </c:pt>
                      <c:pt idx="388" formatCode="0.00E+00">
                        <c:v>32766930.032868687</c:v>
                      </c:pt>
                      <c:pt idx="389" formatCode="0.00E+00">
                        <c:v>32720009.34418061</c:v>
                      </c:pt>
                      <c:pt idx="390" formatCode="0.00E+00">
                        <c:v>31112823.458050497</c:v>
                      </c:pt>
                      <c:pt idx="391" formatCode="0.00E+00">
                        <c:v>30058726.980769403</c:v>
                      </c:pt>
                      <c:pt idx="392" formatCode="0.00E+00">
                        <c:v>30283159.304806806</c:v>
                      </c:pt>
                      <c:pt idx="393" formatCode="0.00E+00">
                        <c:v>31091090.301244538</c:v>
                      </c:pt>
                      <c:pt idx="394" formatCode="0.00E+00">
                        <c:v>32782009.970692135</c:v>
                      </c:pt>
                      <c:pt idx="395" formatCode="0.00E+00">
                        <c:v>34590231.177808523</c:v>
                      </c:pt>
                      <c:pt idx="396" formatCode="0.00E+00">
                        <c:v>33610471.384867154</c:v>
                      </c:pt>
                      <c:pt idx="397" formatCode="0.00E+00">
                        <c:v>33062720.534035932</c:v>
                      </c:pt>
                      <c:pt idx="398" formatCode="0.00E+00">
                        <c:v>32113293.370509144</c:v>
                      </c:pt>
                      <c:pt idx="399" formatCode="0.00E+00">
                        <c:v>32913876.240271021</c:v>
                      </c:pt>
                      <c:pt idx="400" formatCode="0.00E+00">
                        <c:v>33748637.069183402</c:v>
                      </c:pt>
                      <c:pt idx="401" formatCode="0.00E+00">
                        <c:v>34625511.513755687</c:v>
                      </c:pt>
                      <c:pt idx="402" formatCode="0.00E+00">
                        <c:v>33706617.942450911</c:v>
                      </c:pt>
                      <c:pt idx="403" formatCode="0.00E+00">
                        <c:v>32500896.46067059</c:v>
                      </c:pt>
                      <c:pt idx="404" formatCode="0.00E+00">
                        <c:v>31754085.780892216</c:v>
                      </c:pt>
                      <c:pt idx="405" formatCode="0.00E+00">
                        <c:v>33205146.485051956</c:v>
                      </c:pt>
                      <c:pt idx="406" formatCode="0.00E+00">
                        <c:v>34390114.338528693</c:v>
                      </c:pt>
                      <c:pt idx="407" formatCode="0.00E+00">
                        <c:v>35218205.825927898</c:v>
                      </c:pt>
                      <c:pt idx="408" formatCode="0.00E+00">
                        <c:v>34812984.899103284</c:v>
                      </c:pt>
                      <c:pt idx="409" formatCode="0.00E+00">
                        <c:v>34176847.485559352</c:v>
                      </c:pt>
                      <c:pt idx="410" formatCode="0.00E+00">
                        <c:v>34240728.896948665</c:v>
                      </c:pt>
                      <c:pt idx="411" formatCode="0.00E+00">
                        <c:v>34732594.524718188</c:v>
                      </c:pt>
                      <c:pt idx="412" formatCode="0.00E+00">
                        <c:v>35786469.846687689</c:v>
                      </c:pt>
                      <c:pt idx="413" formatCode="0.00E+00">
                        <c:v>35440594.798242114</c:v>
                      </c:pt>
                      <c:pt idx="414" formatCode="0.00E+00">
                        <c:v>34906861.62541163</c:v>
                      </c:pt>
                      <c:pt idx="415" formatCode="0.00E+00">
                        <c:v>34052506.509513438</c:v>
                      </c:pt>
                      <c:pt idx="416" formatCode="0.00E+00">
                        <c:v>33522398.746159323</c:v>
                      </c:pt>
                      <c:pt idx="417" formatCode="0.00E+00">
                        <c:v>34486883.004731454</c:v>
                      </c:pt>
                      <c:pt idx="418" formatCode="0.00E+00">
                        <c:v>35097656.749347396</c:v>
                      </c:pt>
                      <c:pt idx="419" formatCode="0.00E+00">
                        <c:v>36397325.856975064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EF-455F-A80E-293B86C79226}"/>
                  </c:ext>
                </c:extLst>
              </c15:ser>
            </c15:filteredLineSeries>
          </c:ext>
        </c:extLst>
      </c:lineChart>
      <c:catAx>
        <c:axId val="3546809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68272"/>
        <c:crosses val="autoZero"/>
        <c:auto val="1"/>
        <c:lblAlgn val="ctr"/>
        <c:lblOffset val="100"/>
        <c:noMultiLvlLbl val="0"/>
      </c:catAx>
      <c:valAx>
        <c:axId val="3529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Ar_atoms!$B$1</c:f>
              <c:strCache>
                <c:ptCount val="1"/>
                <c:pt idx="0">
                  <c:v>Ar,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Ar_atoms!$B$2:$B$421</c:f>
              <c:numCache>
                <c:formatCode>0.00E+00</c:formatCode>
                <c:ptCount val="420"/>
                <c:pt idx="0">
                  <c:v>1762</c:v>
                </c:pt>
                <c:pt idx="1">
                  <c:v>1823</c:v>
                </c:pt>
                <c:pt idx="2">
                  <c:v>1368</c:v>
                </c:pt>
                <c:pt idx="3">
                  <c:v>1703</c:v>
                </c:pt>
                <c:pt idx="4">
                  <c:v>1500</c:v>
                </c:pt>
                <c:pt idx="5">
                  <c:v>1269</c:v>
                </c:pt>
                <c:pt idx="6">
                  <c:v>1389</c:v>
                </c:pt>
                <c:pt idx="7">
                  <c:v>1968</c:v>
                </c:pt>
                <c:pt idx="8">
                  <c:v>1467</c:v>
                </c:pt>
                <c:pt idx="9">
                  <c:v>1399</c:v>
                </c:pt>
                <c:pt idx="10">
                  <c:v>1560</c:v>
                </c:pt>
                <c:pt idx="11">
                  <c:v>2321</c:v>
                </c:pt>
                <c:pt idx="12">
                  <c:v>1807</c:v>
                </c:pt>
                <c:pt idx="13">
                  <c:v>1544</c:v>
                </c:pt>
                <c:pt idx="14">
                  <c:v>2188</c:v>
                </c:pt>
                <c:pt idx="15">
                  <c:v>2147</c:v>
                </c:pt>
                <c:pt idx="16">
                  <c:v>3182</c:v>
                </c:pt>
                <c:pt idx="17">
                  <c:v>1663</c:v>
                </c:pt>
                <c:pt idx="18">
                  <c:v>1261</c:v>
                </c:pt>
                <c:pt idx="19">
                  <c:v>1519</c:v>
                </c:pt>
                <c:pt idx="20">
                  <c:v>2762</c:v>
                </c:pt>
                <c:pt idx="21">
                  <c:v>6770</c:v>
                </c:pt>
                <c:pt idx="22">
                  <c:v>4486</c:v>
                </c:pt>
                <c:pt idx="23">
                  <c:v>5194</c:v>
                </c:pt>
                <c:pt idx="24">
                  <c:v>4411</c:v>
                </c:pt>
                <c:pt idx="25">
                  <c:v>3977</c:v>
                </c:pt>
                <c:pt idx="26">
                  <c:v>5852</c:v>
                </c:pt>
                <c:pt idx="27">
                  <c:v>5163</c:v>
                </c:pt>
                <c:pt idx="28">
                  <c:v>6406</c:v>
                </c:pt>
                <c:pt idx="29">
                  <c:v>4485</c:v>
                </c:pt>
                <c:pt idx="30">
                  <c:v>6789</c:v>
                </c:pt>
                <c:pt idx="31">
                  <c:v>10480</c:v>
                </c:pt>
                <c:pt idx="32">
                  <c:v>19040</c:v>
                </c:pt>
                <c:pt idx="33">
                  <c:v>14680</c:v>
                </c:pt>
                <c:pt idx="34">
                  <c:v>9503</c:v>
                </c:pt>
                <c:pt idx="35">
                  <c:v>19040</c:v>
                </c:pt>
                <c:pt idx="36">
                  <c:v>18090</c:v>
                </c:pt>
                <c:pt idx="37">
                  <c:v>7500</c:v>
                </c:pt>
                <c:pt idx="38">
                  <c:v>7500</c:v>
                </c:pt>
                <c:pt idx="39">
                  <c:v>8892</c:v>
                </c:pt>
                <c:pt idx="40">
                  <c:v>14500</c:v>
                </c:pt>
                <c:pt idx="41">
                  <c:v>18080</c:v>
                </c:pt>
                <c:pt idx="42">
                  <c:v>25300</c:v>
                </c:pt>
                <c:pt idx="43">
                  <c:v>25100</c:v>
                </c:pt>
                <c:pt idx="44">
                  <c:v>27070</c:v>
                </c:pt>
                <c:pt idx="45">
                  <c:v>16000</c:v>
                </c:pt>
                <c:pt idx="46">
                  <c:v>24780</c:v>
                </c:pt>
                <c:pt idx="47">
                  <c:v>23190</c:v>
                </c:pt>
                <c:pt idx="48">
                  <c:v>24700</c:v>
                </c:pt>
                <c:pt idx="49">
                  <c:v>18580</c:v>
                </c:pt>
                <c:pt idx="50">
                  <c:v>41760</c:v>
                </c:pt>
                <c:pt idx="51">
                  <c:v>40600</c:v>
                </c:pt>
                <c:pt idx="52">
                  <c:v>31290</c:v>
                </c:pt>
                <c:pt idx="53">
                  <c:v>23760</c:v>
                </c:pt>
                <c:pt idx="54">
                  <c:v>23500</c:v>
                </c:pt>
                <c:pt idx="55">
                  <c:v>21440</c:v>
                </c:pt>
                <c:pt idx="56">
                  <c:v>26960</c:v>
                </c:pt>
                <c:pt idx="57">
                  <c:v>31500</c:v>
                </c:pt>
                <c:pt idx="58">
                  <c:v>30690</c:v>
                </c:pt>
                <c:pt idx="59">
                  <c:v>28450</c:v>
                </c:pt>
                <c:pt idx="60">
                  <c:v>20150</c:v>
                </c:pt>
                <c:pt idx="61">
                  <c:v>18690</c:v>
                </c:pt>
                <c:pt idx="62">
                  <c:v>14940</c:v>
                </c:pt>
                <c:pt idx="63">
                  <c:v>44720</c:v>
                </c:pt>
                <c:pt idx="64">
                  <c:v>23350</c:v>
                </c:pt>
                <c:pt idx="65">
                  <c:v>16090</c:v>
                </c:pt>
                <c:pt idx="66">
                  <c:v>14010</c:v>
                </c:pt>
                <c:pt idx="67">
                  <c:v>12990</c:v>
                </c:pt>
                <c:pt idx="68">
                  <c:v>26370</c:v>
                </c:pt>
                <c:pt idx="69">
                  <c:v>72430</c:v>
                </c:pt>
                <c:pt idx="70">
                  <c:v>62230</c:v>
                </c:pt>
                <c:pt idx="71">
                  <c:v>49600</c:v>
                </c:pt>
                <c:pt idx="72">
                  <c:v>51900</c:v>
                </c:pt>
                <c:pt idx="73">
                  <c:v>53030</c:v>
                </c:pt>
                <c:pt idx="74">
                  <c:v>38000</c:v>
                </c:pt>
                <c:pt idx="75">
                  <c:v>38830</c:v>
                </c:pt>
                <c:pt idx="76">
                  <c:v>19920</c:v>
                </c:pt>
                <c:pt idx="77">
                  <c:v>20480</c:v>
                </c:pt>
                <c:pt idx="78">
                  <c:v>19940</c:v>
                </c:pt>
                <c:pt idx="79">
                  <c:v>36910</c:v>
                </c:pt>
                <c:pt idx="80">
                  <c:v>29100</c:v>
                </c:pt>
                <c:pt idx="81">
                  <c:v>36700</c:v>
                </c:pt>
                <c:pt idx="82">
                  <c:v>23670</c:v>
                </c:pt>
                <c:pt idx="83">
                  <c:v>24830</c:v>
                </c:pt>
                <c:pt idx="84">
                  <c:v>11790</c:v>
                </c:pt>
                <c:pt idx="85">
                  <c:v>12710</c:v>
                </c:pt>
                <c:pt idx="86">
                  <c:v>11610</c:v>
                </c:pt>
                <c:pt idx="87">
                  <c:v>15780</c:v>
                </c:pt>
                <c:pt idx="88">
                  <c:v>19150</c:v>
                </c:pt>
                <c:pt idx="89">
                  <c:v>11440</c:v>
                </c:pt>
                <c:pt idx="90">
                  <c:v>9734</c:v>
                </c:pt>
                <c:pt idx="91">
                  <c:v>10300</c:v>
                </c:pt>
                <c:pt idx="92">
                  <c:v>8106</c:v>
                </c:pt>
                <c:pt idx="93">
                  <c:v>12180</c:v>
                </c:pt>
                <c:pt idx="94">
                  <c:v>32210</c:v>
                </c:pt>
                <c:pt idx="95">
                  <c:v>17100</c:v>
                </c:pt>
                <c:pt idx="96">
                  <c:v>10700</c:v>
                </c:pt>
                <c:pt idx="97">
                  <c:v>5840</c:v>
                </c:pt>
                <c:pt idx="98">
                  <c:v>8356</c:v>
                </c:pt>
                <c:pt idx="99">
                  <c:v>5873</c:v>
                </c:pt>
                <c:pt idx="100">
                  <c:v>4805</c:v>
                </c:pt>
                <c:pt idx="101">
                  <c:v>5715</c:v>
                </c:pt>
                <c:pt idx="102">
                  <c:v>4046</c:v>
                </c:pt>
                <c:pt idx="103">
                  <c:v>4367</c:v>
                </c:pt>
                <c:pt idx="104">
                  <c:v>4320</c:v>
                </c:pt>
                <c:pt idx="105">
                  <c:v>4031</c:v>
                </c:pt>
                <c:pt idx="106">
                  <c:v>8415</c:v>
                </c:pt>
                <c:pt idx="107">
                  <c:v>7996</c:v>
                </c:pt>
                <c:pt idx="108">
                  <c:v>6508</c:v>
                </c:pt>
                <c:pt idx="109">
                  <c:v>3416</c:v>
                </c:pt>
                <c:pt idx="110">
                  <c:v>3274</c:v>
                </c:pt>
                <c:pt idx="111">
                  <c:v>2655</c:v>
                </c:pt>
                <c:pt idx="112">
                  <c:v>6741</c:v>
                </c:pt>
                <c:pt idx="113">
                  <c:v>4299</c:v>
                </c:pt>
                <c:pt idx="114">
                  <c:v>5098</c:v>
                </c:pt>
                <c:pt idx="115">
                  <c:v>5234</c:v>
                </c:pt>
                <c:pt idx="116">
                  <c:v>3465</c:v>
                </c:pt>
                <c:pt idx="117">
                  <c:v>2984</c:v>
                </c:pt>
                <c:pt idx="118">
                  <c:v>3212</c:v>
                </c:pt>
                <c:pt idx="119">
                  <c:v>5293</c:v>
                </c:pt>
                <c:pt idx="120">
                  <c:v>2976</c:v>
                </c:pt>
                <c:pt idx="121">
                  <c:v>1802</c:v>
                </c:pt>
                <c:pt idx="122">
                  <c:v>2222</c:v>
                </c:pt>
                <c:pt idx="123">
                  <c:v>1942</c:v>
                </c:pt>
                <c:pt idx="124">
                  <c:v>2711</c:v>
                </c:pt>
                <c:pt idx="125">
                  <c:v>2583</c:v>
                </c:pt>
                <c:pt idx="126">
                  <c:v>1915</c:v>
                </c:pt>
                <c:pt idx="127">
                  <c:v>1993</c:v>
                </c:pt>
                <c:pt idx="128">
                  <c:v>2732</c:v>
                </c:pt>
                <c:pt idx="129">
                  <c:v>3617</c:v>
                </c:pt>
                <c:pt idx="130">
                  <c:v>2710</c:v>
                </c:pt>
                <c:pt idx="131">
                  <c:v>2914</c:v>
                </c:pt>
                <c:pt idx="132">
                  <c:v>3148</c:v>
                </c:pt>
                <c:pt idx="133">
                  <c:v>2737</c:v>
                </c:pt>
                <c:pt idx="134">
                  <c:v>2199</c:v>
                </c:pt>
                <c:pt idx="135">
                  <c:v>3111</c:v>
                </c:pt>
                <c:pt idx="136">
                  <c:v>2410</c:v>
                </c:pt>
                <c:pt idx="137">
                  <c:v>1832</c:v>
                </c:pt>
                <c:pt idx="138">
                  <c:v>1354</c:v>
                </c:pt>
                <c:pt idx="139">
                  <c:v>1632</c:v>
                </c:pt>
                <c:pt idx="140">
                  <c:v>1516</c:v>
                </c:pt>
                <c:pt idx="141">
                  <c:v>1380</c:v>
                </c:pt>
                <c:pt idx="142">
                  <c:v>1552</c:v>
                </c:pt>
                <c:pt idx="143">
                  <c:v>1665</c:v>
                </c:pt>
                <c:pt idx="144">
                  <c:v>1791</c:v>
                </c:pt>
                <c:pt idx="145">
                  <c:v>2420</c:v>
                </c:pt>
                <c:pt idx="146">
                  <c:v>2399</c:v>
                </c:pt>
                <c:pt idx="147">
                  <c:v>1655</c:v>
                </c:pt>
                <c:pt idx="148">
                  <c:v>1369</c:v>
                </c:pt>
                <c:pt idx="149">
                  <c:v>1593</c:v>
                </c:pt>
                <c:pt idx="150">
                  <c:v>984.8</c:v>
                </c:pt>
                <c:pt idx="151">
                  <c:v>837.5</c:v>
                </c:pt>
                <c:pt idx="152">
                  <c:v>902.4</c:v>
                </c:pt>
                <c:pt idx="153">
                  <c:v>1474</c:v>
                </c:pt>
                <c:pt idx="154">
                  <c:v>1328</c:v>
                </c:pt>
                <c:pt idx="155">
                  <c:v>1075</c:v>
                </c:pt>
                <c:pt idx="156">
                  <c:v>1632</c:v>
                </c:pt>
                <c:pt idx="157">
                  <c:v>1146</c:v>
                </c:pt>
                <c:pt idx="158">
                  <c:v>1105</c:v>
                </c:pt>
                <c:pt idx="159">
                  <c:v>1293</c:v>
                </c:pt>
                <c:pt idx="160">
                  <c:v>1308</c:v>
                </c:pt>
                <c:pt idx="161">
                  <c:v>1127</c:v>
                </c:pt>
                <c:pt idx="162">
                  <c:v>1012</c:v>
                </c:pt>
                <c:pt idx="163">
                  <c:v>929.2</c:v>
                </c:pt>
                <c:pt idx="164">
                  <c:v>1002</c:v>
                </c:pt>
                <c:pt idx="165">
                  <c:v>1281</c:v>
                </c:pt>
                <c:pt idx="166">
                  <c:v>1694</c:v>
                </c:pt>
                <c:pt idx="167">
                  <c:v>1419</c:v>
                </c:pt>
                <c:pt idx="168">
                  <c:v>1481</c:v>
                </c:pt>
                <c:pt idx="169">
                  <c:v>1500</c:v>
                </c:pt>
                <c:pt idx="170">
                  <c:v>1500</c:v>
                </c:pt>
                <c:pt idx="171">
                  <c:v>7355</c:v>
                </c:pt>
                <c:pt idx="172">
                  <c:v>3954</c:v>
                </c:pt>
                <c:pt idx="173">
                  <c:v>8481</c:v>
                </c:pt>
                <c:pt idx="174">
                  <c:v>7980</c:v>
                </c:pt>
                <c:pt idx="175">
                  <c:v>4146</c:v>
                </c:pt>
                <c:pt idx="176">
                  <c:v>3288</c:v>
                </c:pt>
                <c:pt idx="177">
                  <c:v>2076</c:v>
                </c:pt>
                <c:pt idx="178">
                  <c:v>1391</c:v>
                </c:pt>
                <c:pt idx="179">
                  <c:v>792.3</c:v>
                </c:pt>
                <c:pt idx="180">
                  <c:v>800.8</c:v>
                </c:pt>
                <c:pt idx="181">
                  <c:v>3601</c:v>
                </c:pt>
                <c:pt idx="182">
                  <c:v>2578</c:v>
                </c:pt>
                <c:pt idx="183">
                  <c:v>7295</c:v>
                </c:pt>
                <c:pt idx="184">
                  <c:v>7317</c:v>
                </c:pt>
                <c:pt idx="185">
                  <c:v>5602</c:v>
                </c:pt>
                <c:pt idx="186">
                  <c:v>4049</c:v>
                </c:pt>
                <c:pt idx="187">
                  <c:v>4930</c:v>
                </c:pt>
                <c:pt idx="188">
                  <c:v>5048</c:v>
                </c:pt>
                <c:pt idx="189">
                  <c:v>15030</c:v>
                </c:pt>
                <c:pt idx="190">
                  <c:v>19110</c:v>
                </c:pt>
                <c:pt idx="191">
                  <c:v>14560</c:v>
                </c:pt>
                <c:pt idx="192">
                  <c:v>10810</c:v>
                </c:pt>
                <c:pt idx="193">
                  <c:v>7210</c:v>
                </c:pt>
                <c:pt idx="194">
                  <c:v>7387</c:v>
                </c:pt>
                <c:pt idx="195">
                  <c:v>6171</c:v>
                </c:pt>
                <c:pt idx="196">
                  <c:v>6284</c:v>
                </c:pt>
                <c:pt idx="197">
                  <c:v>7979</c:v>
                </c:pt>
                <c:pt idx="198">
                  <c:v>10930</c:v>
                </c:pt>
                <c:pt idx="199">
                  <c:v>8356</c:v>
                </c:pt>
                <c:pt idx="200">
                  <c:v>7602</c:v>
                </c:pt>
                <c:pt idx="201">
                  <c:v>15080</c:v>
                </c:pt>
                <c:pt idx="202">
                  <c:v>10810</c:v>
                </c:pt>
                <c:pt idx="203">
                  <c:v>7361</c:v>
                </c:pt>
                <c:pt idx="204">
                  <c:v>5351</c:v>
                </c:pt>
                <c:pt idx="205">
                  <c:v>5084</c:v>
                </c:pt>
                <c:pt idx="206">
                  <c:v>9718</c:v>
                </c:pt>
                <c:pt idx="207">
                  <c:v>6670</c:v>
                </c:pt>
                <c:pt idx="208">
                  <c:v>16200</c:v>
                </c:pt>
                <c:pt idx="209">
                  <c:v>12470</c:v>
                </c:pt>
                <c:pt idx="210">
                  <c:v>5273</c:v>
                </c:pt>
                <c:pt idx="211">
                  <c:v>4891</c:v>
                </c:pt>
                <c:pt idx="212">
                  <c:v>6080</c:v>
                </c:pt>
                <c:pt idx="213">
                  <c:v>6415</c:v>
                </c:pt>
                <c:pt idx="214">
                  <c:v>12570</c:v>
                </c:pt>
                <c:pt idx="215">
                  <c:v>15540</c:v>
                </c:pt>
                <c:pt idx="216">
                  <c:v>18910</c:v>
                </c:pt>
                <c:pt idx="217">
                  <c:v>17090</c:v>
                </c:pt>
                <c:pt idx="218">
                  <c:v>18240</c:v>
                </c:pt>
                <c:pt idx="219">
                  <c:v>18240</c:v>
                </c:pt>
                <c:pt idx="220">
                  <c:v>10570</c:v>
                </c:pt>
                <c:pt idx="221">
                  <c:v>7228</c:v>
                </c:pt>
                <c:pt idx="222">
                  <c:v>9356</c:v>
                </c:pt>
                <c:pt idx="223">
                  <c:v>13060</c:v>
                </c:pt>
                <c:pt idx="224">
                  <c:v>10730</c:v>
                </c:pt>
                <c:pt idx="225">
                  <c:v>19120</c:v>
                </c:pt>
                <c:pt idx="226">
                  <c:v>14010</c:v>
                </c:pt>
                <c:pt idx="227">
                  <c:v>24950</c:v>
                </c:pt>
                <c:pt idx="228">
                  <c:v>12780</c:v>
                </c:pt>
                <c:pt idx="229">
                  <c:v>18620</c:v>
                </c:pt>
                <c:pt idx="230">
                  <c:v>13650</c:v>
                </c:pt>
                <c:pt idx="231">
                  <c:v>10040</c:v>
                </c:pt>
                <c:pt idx="232">
                  <c:v>6930</c:v>
                </c:pt>
                <c:pt idx="233">
                  <c:v>6397</c:v>
                </c:pt>
                <c:pt idx="234">
                  <c:v>5061</c:v>
                </c:pt>
                <c:pt idx="235">
                  <c:v>5187</c:v>
                </c:pt>
                <c:pt idx="236">
                  <c:v>3555</c:v>
                </c:pt>
                <c:pt idx="237">
                  <c:v>8662</c:v>
                </c:pt>
                <c:pt idx="238">
                  <c:v>8358</c:v>
                </c:pt>
                <c:pt idx="239">
                  <c:v>7546</c:v>
                </c:pt>
                <c:pt idx="240">
                  <c:v>8609</c:v>
                </c:pt>
                <c:pt idx="241">
                  <c:v>5074</c:v>
                </c:pt>
                <c:pt idx="242">
                  <c:v>4030</c:v>
                </c:pt>
                <c:pt idx="243">
                  <c:v>2465</c:v>
                </c:pt>
                <c:pt idx="244">
                  <c:v>4791</c:v>
                </c:pt>
                <c:pt idx="245">
                  <c:v>2860</c:v>
                </c:pt>
                <c:pt idx="246">
                  <c:v>2100</c:v>
                </c:pt>
                <c:pt idx="247">
                  <c:v>1515</c:v>
                </c:pt>
                <c:pt idx="248">
                  <c:v>5422</c:v>
                </c:pt>
                <c:pt idx="249">
                  <c:v>3871</c:v>
                </c:pt>
                <c:pt idx="250">
                  <c:v>3156</c:v>
                </c:pt>
                <c:pt idx="251">
                  <c:v>2079</c:v>
                </c:pt>
                <c:pt idx="252">
                  <c:v>2588</c:v>
                </c:pt>
                <c:pt idx="253">
                  <c:v>3395</c:v>
                </c:pt>
                <c:pt idx="254">
                  <c:v>4097</c:v>
                </c:pt>
                <c:pt idx="255">
                  <c:v>3421</c:v>
                </c:pt>
                <c:pt idx="256">
                  <c:v>1955</c:v>
                </c:pt>
                <c:pt idx="257">
                  <c:v>1906</c:v>
                </c:pt>
                <c:pt idx="258">
                  <c:v>1969</c:v>
                </c:pt>
                <c:pt idx="259">
                  <c:v>1577</c:v>
                </c:pt>
                <c:pt idx="260">
                  <c:v>3645</c:v>
                </c:pt>
                <c:pt idx="261">
                  <c:v>3645</c:v>
                </c:pt>
                <c:pt idx="262">
                  <c:v>1757</c:v>
                </c:pt>
                <c:pt idx="263">
                  <c:v>2021</c:v>
                </c:pt>
                <c:pt idx="264">
                  <c:v>1952</c:v>
                </c:pt>
                <c:pt idx="265">
                  <c:v>1205</c:v>
                </c:pt>
                <c:pt idx="266">
                  <c:v>1290</c:v>
                </c:pt>
                <c:pt idx="267">
                  <c:v>1277</c:v>
                </c:pt>
                <c:pt idx="268">
                  <c:v>1254</c:v>
                </c:pt>
                <c:pt idx="269">
                  <c:v>2843</c:v>
                </c:pt>
                <c:pt idx="270">
                  <c:v>1031</c:v>
                </c:pt>
                <c:pt idx="271">
                  <c:v>1130</c:v>
                </c:pt>
                <c:pt idx="272">
                  <c:v>1029</c:v>
                </c:pt>
                <c:pt idx="273">
                  <c:v>1591</c:v>
                </c:pt>
                <c:pt idx="274">
                  <c:v>1515</c:v>
                </c:pt>
                <c:pt idx="275">
                  <c:v>1696</c:v>
                </c:pt>
                <c:pt idx="276">
                  <c:v>1354</c:v>
                </c:pt>
                <c:pt idx="277">
                  <c:v>2164</c:v>
                </c:pt>
                <c:pt idx="278">
                  <c:v>2488</c:v>
                </c:pt>
                <c:pt idx="279">
                  <c:v>1559</c:v>
                </c:pt>
                <c:pt idx="280">
                  <c:v>1898</c:v>
                </c:pt>
                <c:pt idx="281">
                  <c:v>1183</c:v>
                </c:pt>
                <c:pt idx="282">
                  <c:v>1260</c:v>
                </c:pt>
                <c:pt idx="283">
                  <c:v>1098</c:v>
                </c:pt>
                <c:pt idx="284">
                  <c:v>2570</c:v>
                </c:pt>
                <c:pt idx="285">
                  <c:v>1697</c:v>
                </c:pt>
                <c:pt idx="286">
                  <c:v>1425</c:v>
                </c:pt>
                <c:pt idx="287">
                  <c:v>1513</c:v>
                </c:pt>
                <c:pt idx="288">
                  <c:v>1184</c:v>
                </c:pt>
                <c:pt idx="289">
                  <c:v>1488</c:v>
                </c:pt>
                <c:pt idx="290">
                  <c:v>1395</c:v>
                </c:pt>
                <c:pt idx="291">
                  <c:v>1387</c:v>
                </c:pt>
                <c:pt idx="292">
                  <c:v>1398</c:v>
                </c:pt>
                <c:pt idx="293">
                  <c:v>1429</c:v>
                </c:pt>
                <c:pt idx="294">
                  <c:v>1144</c:v>
                </c:pt>
                <c:pt idx="295">
                  <c:v>1038</c:v>
                </c:pt>
                <c:pt idx="296">
                  <c:v>2009</c:v>
                </c:pt>
                <c:pt idx="297" formatCode="General">
                  <c:v>-1418.6713980243567</c:v>
                </c:pt>
                <c:pt idx="298" formatCode="General">
                  <c:v>-1637.978018592451</c:v>
                </c:pt>
                <c:pt idx="299" formatCode="General">
                  <c:v>-1530.4281704807781</c:v>
                </c:pt>
                <c:pt idx="300" formatCode="General">
                  <c:v>-1469.5117842494201</c:v>
                </c:pt>
                <c:pt idx="301" formatCode="General">
                  <c:v>-1383.3640731080459</c:v>
                </c:pt>
                <c:pt idx="302" formatCode="General">
                  <c:v>-788.40016785730131</c:v>
                </c:pt>
                <c:pt idx="303" formatCode="General">
                  <c:v>-840.5239432635517</c:v>
                </c:pt>
                <c:pt idx="304" formatCode="General">
                  <c:v>-1679.0723541805692</c:v>
                </c:pt>
                <c:pt idx="305" formatCode="General">
                  <c:v>-2019.1315698666867</c:v>
                </c:pt>
                <c:pt idx="306" formatCode="General">
                  <c:v>-1839.2188892629838</c:v>
                </c:pt>
                <c:pt idx="307" formatCode="General">
                  <c:v>-2478.5421391284308</c:v>
                </c:pt>
                <c:pt idx="308" formatCode="General">
                  <c:v>-2659.867904674742</c:v>
                </c:pt>
                <c:pt idx="309" formatCode="General">
                  <c:v>-2608.5999228194096</c:v>
                </c:pt>
                <c:pt idx="310" formatCode="General">
                  <c:v>-2054.3526763447308</c:v>
                </c:pt>
                <c:pt idx="311" formatCode="General">
                  <c:v>-2190.8151401984287</c:v>
                </c:pt>
                <c:pt idx="312" formatCode="General">
                  <c:v>-2437.9245847950906</c:v>
                </c:pt>
                <c:pt idx="313" formatCode="General">
                  <c:v>-1604.2810170718085</c:v>
                </c:pt>
                <c:pt idx="314" formatCode="General">
                  <c:v>-2070.4674441512234</c:v>
                </c:pt>
                <c:pt idx="315" formatCode="General">
                  <c:v>-2086.6231155667465</c:v>
                </c:pt>
                <c:pt idx="316" formatCode="General">
                  <c:v>-1935.5181484840714</c:v>
                </c:pt>
                <c:pt idx="317" formatCode="General">
                  <c:v>-1876.2454160275665</c:v>
                </c:pt>
                <c:pt idx="318" formatCode="General">
                  <c:v>-2046.7995005112134</c:v>
                </c:pt>
                <c:pt idx="319" formatCode="General">
                  <c:v>-2161.5644002691251</c:v>
                </c:pt>
                <c:pt idx="320" formatCode="General">
                  <c:v>-2220.9139227241849</c:v>
                </c:pt>
                <c:pt idx="321" formatCode="General">
                  <c:v>-2107.5406810318782</c:v>
                </c:pt>
                <c:pt idx="322" formatCode="General">
                  <c:v>-1897.5705981819228</c:v>
                </c:pt>
                <c:pt idx="323" formatCode="General">
                  <c:v>-1519.9218564445669</c:v>
                </c:pt>
                <c:pt idx="324" formatCode="General">
                  <c:v>-1751.4145422940919</c:v>
                </c:pt>
                <c:pt idx="325" formatCode="General">
                  <c:v>-1631.8658946541091</c:v>
                </c:pt>
                <c:pt idx="326" formatCode="General">
                  <c:v>-1661.6249177717427</c:v>
                </c:pt>
                <c:pt idx="327" formatCode="General">
                  <c:v>-1681.8457103004066</c:v>
                </c:pt>
                <c:pt idx="328" formatCode="General">
                  <c:v>3780.4219216491269</c:v>
                </c:pt>
                <c:pt idx="329" formatCode="General">
                  <c:v>733.39910430129839</c:v>
                </c:pt>
                <c:pt idx="330" formatCode="General">
                  <c:v>5043.5013388286761</c:v>
                </c:pt>
                <c:pt idx="331" formatCode="General">
                  <c:v>4570.262795824261</c:v>
                </c:pt>
                <c:pt idx="332" formatCode="General">
                  <c:v>1120.8602288348015</c:v>
                </c:pt>
                <c:pt idx="333" formatCode="General">
                  <c:v>404.56165392247749</c:v>
                </c:pt>
                <c:pt idx="334" formatCode="General">
                  <c:v>-603.2479924003519</c:v>
                </c:pt>
                <c:pt idx="335" formatCode="General">
                  <c:v>-977.67680595937327</c:v>
                </c:pt>
                <c:pt idx="336" formatCode="General">
                  <c:v>-1857.1543286857564</c:v>
                </c:pt>
                <c:pt idx="337" formatCode="General">
                  <c:v>-1940.4745695044494</c:v>
                </c:pt>
                <c:pt idx="338" formatCode="General">
                  <c:v>426.17759151713108</c:v>
                </c:pt>
                <c:pt idx="339" formatCode="General">
                  <c:v>-641.29301835120441</c:v>
                </c:pt>
                <c:pt idx="340" formatCode="General">
                  <c:v>3784.4889342311662</c:v>
                </c:pt>
                <c:pt idx="341" formatCode="General">
                  <c:v>3753.3192556823783</c:v>
                </c:pt>
                <c:pt idx="342" formatCode="General">
                  <c:v>2309.2533637687679</c:v>
                </c:pt>
                <c:pt idx="343" formatCode="General">
                  <c:v>747.85095285695252</c:v>
                </c:pt>
                <c:pt idx="344" formatCode="General">
                  <c:v>1775.2936361779698</c:v>
                </c:pt>
                <c:pt idx="345" formatCode="General">
                  <c:v>2187.8329562611871</c:v>
                </c:pt>
                <c:pt idx="346" formatCode="General">
                  <c:v>12022.188185305929</c:v>
                </c:pt>
                <c:pt idx="347" formatCode="General">
                  <c:v>15436.140296236912</c:v>
                </c:pt>
                <c:pt idx="348" formatCode="General">
                  <c:v>10963.899523090349</c:v>
                </c:pt>
                <c:pt idx="349" formatCode="General">
                  <c:v>8383.5089362556864</c:v>
                </c:pt>
                <c:pt idx="350" formatCode="General">
                  <c:v>4915.8477695361889</c:v>
                </c:pt>
                <c:pt idx="351" formatCode="General">
                  <c:v>4122.4348520476924</c:v>
                </c:pt>
                <c:pt idx="352" formatCode="General">
                  <c:v>3014.17276713211</c:v>
                </c:pt>
                <c:pt idx="353" formatCode="General">
                  <c:v>3231.5950978337296</c:v>
                </c:pt>
                <c:pt idx="354" formatCode="General">
                  <c:v>5216.9920858311652</c:v>
                </c:pt>
                <c:pt idx="355" formatCode="General">
                  <c:v>8142.4151467558031</c:v>
                </c:pt>
                <c:pt idx="356" formatCode="General">
                  <c:v>6227.8358790060665</c:v>
                </c:pt>
                <c:pt idx="357" formatCode="General">
                  <c:v>5258.882851180475</c:v>
                </c:pt>
                <c:pt idx="358" formatCode="General">
                  <c:v>12039.065182951614</c:v>
                </c:pt>
                <c:pt idx="359" formatCode="General">
                  <c:v>7079.0964220378755</c:v>
                </c:pt>
                <c:pt idx="360" formatCode="General">
                  <c:v>4552.0017347314379</c:v>
                </c:pt>
                <c:pt idx="361" formatCode="General">
                  <c:v>2406.850920832183</c:v>
                </c:pt>
                <c:pt idx="362" formatCode="General">
                  <c:v>2123.8952626175992</c:v>
                </c:pt>
                <c:pt idx="363" formatCode="General">
                  <c:v>5783.8220852091308</c:v>
                </c:pt>
                <c:pt idx="364" formatCode="General">
                  <c:v>4805.2109346806956</c:v>
                </c:pt>
                <c:pt idx="365" formatCode="General">
                  <c:v>13185.872041120736</c:v>
                </c:pt>
                <c:pt idx="366" formatCode="General">
                  <c:v>8872.4898823410658</c:v>
                </c:pt>
                <c:pt idx="367" formatCode="General">
                  <c:v>1627.6091171928397</c:v>
                </c:pt>
                <c:pt idx="368" formatCode="General">
                  <c:v>1290.2712007981108</c:v>
                </c:pt>
                <c:pt idx="369" formatCode="General">
                  <c:v>2307.2508341369326</c:v>
                </c:pt>
                <c:pt idx="370" formatCode="General">
                  <c:v>3201.5583721779212</c:v>
                </c:pt>
                <c:pt idx="371" formatCode="General">
                  <c:v>9330.7550585317476</c:v>
                </c:pt>
                <c:pt idx="372" formatCode="General">
                  <c:v>12134.588766972514</c:v>
                </c:pt>
                <c:pt idx="373" formatCode="General">
                  <c:v>15257.739192672789</c:v>
                </c:pt>
                <c:pt idx="374" formatCode="General">
                  <c:v>13214.774661484938</c:v>
                </c:pt>
                <c:pt idx="375" formatCode="General">
                  <c:v>14541.442067307937</c:v>
                </c:pt>
                <c:pt idx="376" formatCode="General">
                  <c:v>14661.534155476158</c:v>
                </c:pt>
                <c:pt idx="377" formatCode="General">
                  <c:v>10289.102012065852</c:v>
                </c:pt>
                <c:pt idx="378" formatCode="General">
                  <c:v>5306.02559110334</c:v>
                </c:pt>
                <c:pt idx="379" formatCode="General">
                  <c:v>6623.3956043840226</c:v>
                </c:pt>
                <c:pt idx="380" formatCode="General">
                  <c:v>9898.5711766526747</c:v>
                </c:pt>
                <c:pt idx="381" formatCode="General">
                  <c:v>7763.312772050439</c:v>
                </c:pt>
                <c:pt idx="382" formatCode="General">
                  <c:v>16602.191037075721</c:v>
                </c:pt>
                <c:pt idx="383" formatCode="General">
                  <c:v>15369.638060695916</c:v>
                </c:pt>
                <c:pt idx="384" formatCode="General">
                  <c:v>23751.373798122644</c:v>
                </c:pt>
                <c:pt idx="385" formatCode="General">
                  <c:v>10858.12014505982</c:v>
                </c:pt>
                <c:pt idx="386" formatCode="General">
                  <c:v>15772.583285604911</c:v>
                </c:pt>
                <c:pt idx="387" formatCode="General">
                  <c:v>10747.885523464547</c:v>
                </c:pt>
                <c:pt idx="388" formatCode="General">
                  <c:v>5752.5186795246982</c:v>
                </c:pt>
                <c:pt idx="389" formatCode="General">
                  <c:v>2745.4918209197531</c:v>
                </c:pt>
                <c:pt idx="390" formatCode="General">
                  <c:v>693.82086431121718</c:v>
                </c:pt>
                <c:pt idx="391" formatCode="General">
                  <c:v>3465.6726208332352</c:v>
                </c:pt>
                <c:pt idx="392" formatCode="General">
                  <c:v>3872.5225357799222</c:v>
                </c:pt>
                <c:pt idx="393" formatCode="General">
                  <c:v>12184.466794616634</c:v>
                </c:pt>
                <c:pt idx="394" formatCode="General">
                  <c:v>11647.665919585968</c:v>
                </c:pt>
                <c:pt idx="395" formatCode="General">
                  <c:v>15982.958187024853</c:v>
                </c:pt>
                <c:pt idx="396" formatCode="General">
                  <c:v>9748.7122165855999</c:v>
                </c:pt>
                <c:pt idx="397" formatCode="General">
                  <c:v>11363.240718778721</c:v>
                </c:pt>
                <c:pt idx="398" formatCode="General">
                  <c:v>3470.7237340411475</c:v>
                </c:pt>
                <c:pt idx="399" formatCode="General">
                  <c:v>3600.417033928708</c:v>
                </c:pt>
                <c:pt idx="400" formatCode="General">
                  <c:v>2330.7276342389387</c:v>
                </c:pt>
                <c:pt idx="401" formatCode="General">
                  <c:v>5518.4077688511943</c:v>
                </c:pt>
                <c:pt idx="402" formatCode="General">
                  <c:v>6073.00021575957</c:v>
                </c:pt>
                <c:pt idx="403" formatCode="General">
                  <c:v>1656.4363533043752</c:v>
                </c:pt>
                <c:pt idx="404" formatCode="General">
                  <c:v>258.13255807075632</c:v>
                </c:pt>
                <c:pt idx="405" formatCode="General">
                  <c:v>2234.4877722128822</c:v>
                </c:pt>
                <c:pt idx="406" formatCode="General">
                  <c:v>104.61392921143272</c:v>
                </c:pt>
                <c:pt idx="407" formatCode="General">
                  <c:v>1533.6980468443253</c:v>
                </c:pt>
                <c:pt idx="408" formatCode="General">
                  <c:v>10762.492659439093</c:v>
                </c:pt>
                <c:pt idx="409" formatCode="General">
                  <c:v>3435.2017861874479</c:v>
                </c:pt>
                <c:pt idx="410" formatCode="General">
                  <c:v>607.15254213251274</c:v>
                </c:pt>
                <c:pt idx="411" formatCode="General">
                  <c:v>-1473.2477401023743</c:v>
                </c:pt>
                <c:pt idx="412" formatCode="General">
                  <c:v>-553.77651123034661</c:v>
                </c:pt>
                <c:pt idx="413" formatCode="General">
                  <c:v>-2477.2838089812726</c:v>
                </c:pt>
                <c:pt idx="414" formatCode="General">
                  <c:v>-2954.6176723984995</c:v>
                </c:pt>
                <c:pt idx="415" formatCode="General">
                  <c:v>-2375.7915078448932</c:v>
                </c:pt>
                <c:pt idx="416" formatCode="General">
                  <c:v>-3289.4610236736494</c:v>
                </c:pt>
                <c:pt idx="417" formatCode="General">
                  <c:v>-1977.3237752738451</c:v>
                </c:pt>
                <c:pt idx="418" formatCode="General">
                  <c:v>-1894.0790855510459</c:v>
                </c:pt>
                <c:pt idx="419" formatCode="General">
                  <c:v>-2892.3480850916676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B-4B2A-9204-64036B7A22BE}"/>
            </c:ext>
          </c:extLst>
        </c:ser>
        <c:ser>
          <c:idx val="1"/>
          <c:order val="1"/>
          <c:tx>
            <c:strRef>
              <c:f>Ar_atoms!$C$1</c:f>
              <c:strCache>
                <c:ptCount val="1"/>
                <c:pt idx="0">
                  <c:v>Forecast(Ar,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Ar_atoms!$C$2:$C$421</c:f>
              <c:numCache>
                <c:formatCode>General</c:formatCode>
                <c:ptCount val="420"/>
                <c:pt idx="296" formatCode="0.00E+00">
                  <c:v>2009</c:v>
                </c:pt>
                <c:pt idx="297" formatCode="0.00E+00">
                  <c:v>-1418.6713980243567</c:v>
                </c:pt>
                <c:pt idx="298" formatCode="0.00E+00">
                  <c:v>-1637.978018592451</c:v>
                </c:pt>
                <c:pt idx="299" formatCode="0.00E+00">
                  <c:v>-1530.4281704807781</c:v>
                </c:pt>
                <c:pt idx="300" formatCode="0.00E+00">
                  <c:v>-1469.5117842494201</c:v>
                </c:pt>
                <c:pt idx="301" formatCode="0.00E+00">
                  <c:v>-1383.3640731080459</c:v>
                </c:pt>
                <c:pt idx="302" formatCode="0.00E+00">
                  <c:v>-788.40016785730131</c:v>
                </c:pt>
                <c:pt idx="303" formatCode="0.00E+00">
                  <c:v>-840.5239432635517</c:v>
                </c:pt>
                <c:pt idx="304" formatCode="0.00E+00">
                  <c:v>-1679.0723541805692</c:v>
                </c:pt>
                <c:pt idx="305" formatCode="0.00E+00">
                  <c:v>-2019.1315698666867</c:v>
                </c:pt>
                <c:pt idx="306" formatCode="0.00E+00">
                  <c:v>-1839.2188892629838</c:v>
                </c:pt>
                <c:pt idx="307" formatCode="0.00E+00">
                  <c:v>-2478.5421391284308</c:v>
                </c:pt>
                <c:pt idx="308" formatCode="0.00E+00">
                  <c:v>-2659.867904674742</c:v>
                </c:pt>
                <c:pt idx="309" formatCode="0.00E+00">
                  <c:v>-2608.5999228194096</c:v>
                </c:pt>
                <c:pt idx="310" formatCode="0.00E+00">
                  <c:v>-2054.3526763447308</c:v>
                </c:pt>
                <c:pt idx="311" formatCode="0.00E+00">
                  <c:v>-2190.8151401984287</c:v>
                </c:pt>
                <c:pt idx="312" formatCode="0.00E+00">
                  <c:v>-2437.9245847950906</c:v>
                </c:pt>
                <c:pt idx="313" formatCode="0.00E+00">
                  <c:v>-1604.2810170718085</c:v>
                </c:pt>
                <c:pt idx="314" formatCode="0.00E+00">
                  <c:v>-2070.4674441512234</c:v>
                </c:pt>
                <c:pt idx="315" formatCode="0.00E+00">
                  <c:v>-2086.6231155667465</c:v>
                </c:pt>
                <c:pt idx="316" formatCode="0.00E+00">
                  <c:v>-1935.5181484840714</c:v>
                </c:pt>
                <c:pt idx="317" formatCode="0.00E+00">
                  <c:v>-1876.2454160275665</c:v>
                </c:pt>
                <c:pt idx="318" formatCode="0.00E+00">
                  <c:v>-2046.7995005112134</c:v>
                </c:pt>
                <c:pt idx="319" formatCode="0.00E+00">
                  <c:v>-2161.5644002691251</c:v>
                </c:pt>
                <c:pt idx="320" formatCode="0.00E+00">
                  <c:v>-2220.9139227241849</c:v>
                </c:pt>
                <c:pt idx="321" formatCode="0.00E+00">
                  <c:v>-2107.5406810318782</c:v>
                </c:pt>
                <c:pt idx="322" formatCode="0.00E+00">
                  <c:v>-1897.5705981819228</c:v>
                </c:pt>
                <c:pt idx="323" formatCode="0.00E+00">
                  <c:v>-1519.9218564445669</c:v>
                </c:pt>
                <c:pt idx="324" formatCode="0.00E+00">
                  <c:v>-1751.4145422940919</c:v>
                </c:pt>
                <c:pt idx="325" formatCode="0.00E+00">
                  <c:v>-1631.8658946541091</c:v>
                </c:pt>
                <c:pt idx="326" formatCode="0.00E+00">
                  <c:v>-1661.6249177717427</c:v>
                </c:pt>
                <c:pt idx="327" formatCode="0.00E+00">
                  <c:v>-1681.8457103004066</c:v>
                </c:pt>
                <c:pt idx="328" formatCode="0.00E+00">
                  <c:v>3780.4219216491269</c:v>
                </c:pt>
                <c:pt idx="329" formatCode="0.00E+00">
                  <c:v>733.39910430129839</c:v>
                </c:pt>
                <c:pt idx="330" formatCode="0.00E+00">
                  <c:v>5043.5013388286761</c:v>
                </c:pt>
                <c:pt idx="331" formatCode="0.00E+00">
                  <c:v>4570.262795824261</c:v>
                </c:pt>
                <c:pt idx="332" formatCode="0.00E+00">
                  <c:v>1120.8602288348015</c:v>
                </c:pt>
                <c:pt idx="333" formatCode="0.00E+00">
                  <c:v>404.56165392247749</c:v>
                </c:pt>
                <c:pt idx="334" formatCode="0.00E+00">
                  <c:v>-603.2479924003519</c:v>
                </c:pt>
                <c:pt idx="335" formatCode="0.00E+00">
                  <c:v>-977.67680595937327</c:v>
                </c:pt>
                <c:pt idx="336" formatCode="0.00E+00">
                  <c:v>-1857.1543286857564</c:v>
                </c:pt>
                <c:pt idx="337" formatCode="0.00E+00">
                  <c:v>-1940.4745695044494</c:v>
                </c:pt>
                <c:pt idx="338" formatCode="0.00E+00">
                  <c:v>426.17759151713108</c:v>
                </c:pt>
                <c:pt idx="339" formatCode="0.00E+00">
                  <c:v>-641.29301835120441</c:v>
                </c:pt>
                <c:pt idx="340" formatCode="0.00E+00">
                  <c:v>3784.4889342311662</c:v>
                </c:pt>
                <c:pt idx="341" formatCode="0.00E+00">
                  <c:v>3753.3192556823783</c:v>
                </c:pt>
                <c:pt idx="342" formatCode="0.00E+00">
                  <c:v>2309.2533637687679</c:v>
                </c:pt>
                <c:pt idx="343" formatCode="0.00E+00">
                  <c:v>747.85095285695252</c:v>
                </c:pt>
                <c:pt idx="344" formatCode="0.00E+00">
                  <c:v>1775.2936361779698</c:v>
                </c:pt>
                <c:pt idx="345" formatCode="0.00E+00">
                  <c:v>2187.8329562611871</c:v>
                </c:pt>
                <c:pt idx="346" formatCode="0.00E+00">
                  <c:v>12022.188185305929</c:v>
                </c:pt>
                <c:pt idx="347" formatCode="0.00E+00">
                  <c:v>15436.140296236912</c:v>
                </c:pt>
                <c:pt idx="348" formatCode="0.00E+00">
                  <c:v>10963.899523090349</c:v>
                </c:pt>
                <c:pt idx="349" formatCode="0.00E+00">
                  <c:v>8383.5089362556864</c:v>
                </c:pt>
                <c:pt idx="350" formatCode="0.00E+00">
                  <c:v>4915.8477695361889</c:v>
                </c:pt>
                <c:pt idx="351" formatCode="0.00E+00">
                  <c:v>4122.4348520476924</c:v>
                </c:pt>
                <c:pt idx="352" formatCode="0.00E+00">
                  <c:v>3014.17276713211</c:v>
                </c:pt>
                <c:pt idx="353" formatCode="0.00E+00">
                  <c:v>3231.5950978337296</c:v>
                </c:pt>
                <c:pt idx="354" formatCode="0.00E+00">
                  <c:v>5216.9920858311652</c:v>
                </c:pt>
                <c:pt idx="355" formatCode="0.00E+00">
                  <c:v>8142.4151467558031</c:v>
                </c:pt>
                <c:pt idx="356" formatCode="0.00E+00">
                  <c:v>6227.8358790060665</c:v>
                </c:pt>
                <c:pt idx="357" formatCode="0.00E+00">
                  <c:v>5258.882851180475</c:v>
                </c:pt>
                <c:pt idx="358" formatCode="0.00E+00">
                  <c:v>12039.065182951614</c:v>
                </c:pt>
                <c:pt idx="359" formatCode="0.00E+00">
                  <c:v>7079.0964220378755</c:v>
                </c:pt>
                <c:pt idx="360" formatCode="0.00E+00">
                  <c:v>4552.0017347314379</c:v>
                </c:pt>
                <c:pt idx="361" formatCode="0.00E+00">
                  <c:v>2406.850920832183</c:v>
                </c:pt>
                <c:pt idx="362" formatCode="0.00E+00">
                  <c:v>2123.8952626175992</c:v>
                </c:pt>
                <c:pt idx="363" formatCode="0.00E+00">
                  <c:v>5783.8220852091308</c:v>
                </c:pt>
                <c:pt idx="364" formatCode="0.00E+00">
                  <c:v>4805.2109346806956</c:v>
                </c:pt>
                <c:pt idx="365" formatCode="0.00E+00">
                  <c:v>13185.872041120736</c:v>
                </c:pt>
                <c:pt idx="366" formatCode="0.00E+00">
                  <c:v>8872.4898823410658</c:v>
                </c:pt>
                <c:pt idx="367" formatCode="0.00E+00">
                  <c:v>1627.6091171928397</c:v>
                </c:pt>
                <c:pt idx="368" formatCode="0.00E+00">
                  <c:v>1290.2712007981108</c:v>
                </c:pt>
                <c:pt idx="369" formatCode="0.00E+00">
                  <c:v>2307.2508341369326</c:v>
                </c:pt>
                <c:pt idx="370" formatCode="0.00E+00">
                  <c:v>3201.5583721779212</c:v>
                </c:pt>
                <c:pt idx="371" formatCode="0.00E+00">
                  <c:v>9330.7550585317476</c:v>
                </c:pt>
                <c:pt idx="372" formatCode="0.00E+00">
                  <c:v>12134.588766972514</c:v>
                </c:pt>
                <c:pt idx="373" formatCode="0.00E+00">
                  <c:v>15257.739192672789</c:v>
                </c:pt>
                <c:pt idx="374" formatCode="0.00E+00">
                  <c:v>13214.774661484938</c:v>
                </c:pt>
                <c:pt idx="375" formatCode="0.00E+00">
                  <c:v>14541.442067307937</c:v>
                </c:pt>
                <c:pt idx="376" formatCode="0.00E+00">
                  <c:v>14661.534155476158</c:v>
                </c:pt>
                <c:pt idx="377" formatCode="0.00E+00">
                  <c:v>10289.102012065852</c:v>
                </c:pt>
                <c:pt idx="378" formatCode="0.00E+00">
                  <c:v>5306.02559110334</c:v>
                </c:pt>
                <c:pt idx="379" formatCode="0.00E+00">
                  <c:v>6623.3956043840226</c:v>
                </c:pt>
                <c:pt idx="380" formatCode="0.00E+00">
                  <c:v>9898.5711766526747</c:v>
                </c:pt>
                <c:pt idx="381" formatCode="0.00E+00">
                  <c:v>7763.312772050439</c:v>
                </c:pt>
                <c:pt idx="382" formatCode="0.00E+00">
                  <c:v>16602.191037075721</c:v>
                </c:pt>
                <c:pt idx="383" formatCode="0.00E+00">
                  <c:v>15369.638060695916</c:v>
                </c:pt>
                <c:pt idx="384" formatCode="0.00E+00">
                  <c:v>23751.373798122644</c:v>
                </c:pt>
                <c:pt idx="385" formatCode="0.00E+00">
                  <c:v>10858.12014505982</c:v>
                </c:pt>
                <c:pt idx="386" formatCode="0.00E+00">
                  <c:v>15772.583285604911</c:v>
                </c:pt>
                <c:pt idx="387" formatCode="0.00E+00">
                  <c:v>10747.885523464547</c:v>
                </c:pt>
                <c:pt idx="388" formatCode="0.00E+00">
                  <c:v>5752.5186795246982</c:v>
                </c:pt>
                <c:pt idx="389" formatCode="0.00E+00">
                  <c:v>2745.4918209197531</c:v>
                </c:pt>
                <c:pt idx="390" formatCode="0.00E+00">
                  <c:v>693.82086431121718</c:v>
                </c:pt>
                <c:pt idx="391" formatCode="0.00E+00">
                  <c:v>3465.6726208332352</c:v>
                </c:pt>
                <c:pt idx="392" formatCode="0.00E+00">
                  <c:v>3872.5225357799222</c:v>
                </c:pt>
                <c:pt idx="393" formatCode="0.00E+00">
                  <c:v>12184.466794616634</c:v>
                </c:pt>
                <c:pt idx="394" formatCode="0.00E+00">
                  <c:v>11647.665919585968</c:v>
                </c:pt>
                <c:pt idx="395" formatCode="0.00E+00">
                  <c:v>15982.958187024853</c:v>
                </c:pt>
                <c:pt idx="396" formatCode="0.00E+00">
                  <c:v>9748.7122165855999</c:v>
                </c:pt>
                <c:pt idx="397" formatCode="0.00E+00">
                  <c:v>11363.240718778721</c:v>
                </c:pt>
                <c:pt idx="398" formatCode="0.00E+00">
                  <c:v>3470.7237340411475</c:v>
                </c:pt>
                <c:pt idx="399" formatCode="0.00E+00">
                  <c:v>3600.417033928708</c:v>
                </c:pt>
                <c:pt idx="400" formatCode="0.00E+00">
                  <c:v>2330.7276342389387</c:v>
                </c:pt>
                <c:pt idx="401" formatCode="0.00E+00">
                  <c:v>5518.4077688511943</c:v>
                </c:pt>
                <c:pt idx="402" formatCode="0.00E+00">
                  <c:v>6073.00021575957</c:v>
                </c:pt>
                <c:pt idx="403" formatCode="0.00E+00">
                  <c:v>1656.4363533043752</c:v>
                </c:pt>
                <c:pt idx="404" formatCode="0.00E+00">
                  <c:v>258.13255807075632</c:v>
                </c:pt>
                <c:pt idx="405" formatCode="0.00E+00">
                  <c:v>2234.4877722128822</c:v>
                </c:pt>
                <c:pt idx="406" formatCode="0.00E+00">
                  <c:v>104.61392921143272</c:v>
                </c:pt>
                <c:pt idx="407" formatCode="0.00E+00">
                  <c:v>1533.6980468443253</c:v>
                </c:pt>
                <c:pt idx="408" formatCode="0.00E+00">
                  <c:v>10762.492659439093</c:v>
                </c:pt>
                <c:pt idx="409" formatCode="0.00E+00">
                  <c:v>3435.2017861874479</c:v>
                </c:pt>
                <c:pt idx="410" formatCode="0.00E+00">
                  <c:v>607.15254213251274</c:v>
                </c:pt>
                <c:pt idx="411" formatCode="0.00E+00">
                  <c:v>-1473.2477401023743</c:v>
                </c:pt>
                <c:pt idx="412" formatCode="0.00E+00">
                  <c:v>-553.77651123034661</c:v>
                </c:pt>
                <c:pt idx="413" formatCode="0.00E+00">
                  <c:v>-2477.2838089812726</c:v>
                </c:pt>
                <c:pt idx="414" formatCode="0.00E+00">
                  <c:v>-2954.6176723984995</c:v>
                </c:pt>
                <c:pt idx="415" formatCode="0.00E+00">
                  <c:v>-2375.7915078448932</c:v>
                </c:pt>
                <c:pt idx="416" formatCode="0.00E+00">
                  <c:v>-3289.4610236736494</c:v>
                </c:pt>
                <c:pt idx="417" formatCode="0.00E+00">
                  <c:v>-1977.3237752738451</c:v>
                </c:pt>
                <c:pt idx="418" formatCode="0.00E+00">
                  <c:v>-1894.0790855510459</c:v>
                </c:pt>
                <c:pt idx="419" formatCode="0.00E+00">
                  <c:v>-2892.3480850916676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B-4B2A-9204-64036B7A2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662944"/>
        <c:axId val="421061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2009</c:v>
                      </c:pt>
                      <c:pt idx="297" formatCode="0.00E+00">
                        <c:v>-14552.642528277469</c:v>
                      </c:pt>
                      <c:pt idx="298" formatCode="0.00E+00">
                        <c:v>-14955.282166477922</c:v>
                      </c:pt>
                      <c:pt idx="299" formatCode="0.00E+00">
                        <c:v>-15030.724459898405</c:v>
                      </c:pt>
                      <c:pt idx="300" formatCode="0.00E+00">
                        <c:v>-15152.485622455973</c:v>
                      </c:pt>
                      <c:pt idx="301" formatCode="0.00E+00">
                        <c:v>-15248.725742917737</c:v>
                      </c:pt>
                      <c:pt idx="302" formatCode="0.00E+00">
                        <c:v>-14835.883516742502</c:v>
                      </c:pt>
                      <c:pt idx="303" formatCode="0.00E+00">
                        <c:v>-15069.885161082781</c:v>
                      </c:pt>
                      <c:pt idx="304" formatCode="0.00E+00">
                        <c:v>-16090.088832102447</c:v>
                      </c:pt>
                      <c:pt idx="305" formatCode="0.00E+00">
                        <c:v>-16611.600833801291</c:v>
                      </c:pt>
                      <c:pt idx="306" formatCode="0.00E+00">
                        <c:v>-16612.957601768834</c:v>
                      </c:pt>
                      <c:pt idx="307" formatCode="0.00E+00">
                        <c:v>-17433.385164345542</c:v>
                      </c:pt>
                      <c:pt idx="308" formatCode="0.00E+00">
                        <c:v>-17795.667431351354</c:v>
                      </c:pt>
                      <c:pt idx="309" formatCode="0.00E+00">
                        <c:v>-17925.224640960365</c:v>
                      </c:pt>
                      <c:pt idx="310" formatCode="0.00E+00">
                        <c:v>-17551.68700342008</c:v>
                      </c:pt>
                      <c:pt idx="311" formatCode="0.00E+00">
                        <c:v>-17868.758493217778</c:v>
                      </c:pt>
                      <c:pt idx="312" formatCode="0.00E+00">
                        <c:v>-18296.390694881793</c:v>
                      </c:pt>
                      <c:pt idx="313" formatCode="0.00E+00">
                        <c:v>-17643.197283465812</c:v>
                      </c:pt>
                      <c:pt idx="314" formatCode="0.00E+00">
                        <c:v>-18289.774324834132</c:v>
                      </c:pt>
                      <c:pt idx="315" formatCode="0.00E+00">
                        <c:v>-18486.273551941085</c:v>
                      </c:pt>
                      <c:pt idx="316" formatCode="0.00E+00">
                        <c:v>-18515.477021753595</c:v>
                      </c:pt>
                      <c:pt idx="317" formatCode="0.00E+00">
                        <c:v>-18636.489033119487</c:v>
                      </c:pt>
                      <c:pt idx="318" formatCode="0.00E+00">
                        <c:v>-18987.315107556748</c:v>
                      </c:pt>
                      <c:pt idx="319" formatCode="0.00E+00">
                        <c:v>-19282.349721817689</c:v>
                      </c:pt>
                      <c:pt idx="320" formatCode="0.00E+00">
                        <c:v>-19521.976725010754</c:v>
                      </c:pt>
                      <c:pt idx="321" formatCode="0.00E+00">
                        <c:v>-19588.898357748025</c:v>
                      </c:pt>
                      <c:pt idx="322" formatCode="0.00E+00">
                        <c:v>-19559.249777320107</c:v>
                      </c:pt>
                      <c:pt idx="323" formatCode="0.00E+00">
                        <c:v>-19361.958026893884</c:v>
                      </c:pt>
                      <c:pt idx="324" formatCode="0.00E+00">
                        <c:v>-19773.851698964485</c:v>
                      </c:pt>
                      <c:pt idx="325" formatCode="0.00E+00">
                        <c:v>-19834.756200996489</c:v>
                      </c:pt>
                      <c:pt idx="326" formatCode="0.00E+00">
                        <c:v>-20045.028384644167</c:v>
                      </c:pt>
                      <c:pt idx="327" formatCode="0.00E+00">
                        <c:v>-20245.829890205852</c:v>
                      </c:pt>
                      <c:pt idx="328" formatCode="0.00E+00">
                        <c:v>-14964.217774141676</c:v>
                      </c:pt>
                      <c:pt idx="329" formatCode="0.00E+00">
                        <c:v>-18191.977882906187</c:v>
                      </c:pt>
                      <c:pt idx="330" formatCode="0.00E+00">
                        <c:v>-14062.701423177536</c:v>
                      </c:pt>
                      <c:pt idx="331" formatCode="0.00E+00">
                        <c:v>-14716.860679497955</c:v>
                      </c:pt>
                      <c:pt idx="332" formatCode="0.00E+00">
                        <c:v>-18347.285112173213</c:v>
                      </c:pt>
                      <c:pt idx="333" formatCode="0.00E+00">
                        <c:v>-19244.712688509346</c:v>
                      </c:pt>
                      <c:pt idx="334" formatCode="0.00E+00">
                        <c:v>-20433.764235083825</c:v>
                      </c:pt>
                      <c:pt idx="335" formatCode="0.00E+00">
                        <c:v>-20989.553400186061</c:v>
                      </c:pt>
                      <c:pt idx="336" formatCode="0.00E+00">
                        <c:v>-22050.515076719243</c:v>
                      </c:pt>
                      <c:pt idx="337" formatCode="0.00E+00">
                        <c:v>-22315.44843173831</c:v>
                      </c:pt>
                      <c:pt idx="338" formatCode="0.00E+00">
                        <c:v>-20130.543318794262</c:v>
                      </c:pt>
                      <c:pt idx="339" formatCode="0.00E+00">
                        <c:v>-21379.899707224424</c:v>
                      </c:pt>
                      <c:pt idx="340" formatCode="0.00E+00">
                        <c:v>-17136.146890789503</c:v>
                      </c:pt>
                      <c:pt idx="341" formatCode="0.00E+00">
                        <c:v>-17349.4935276627</c:v>
                      </c:pt>
                      <c:pt idx="342" formatCode="0.00E+00">
                        <c:v>-18975.888508802698</c:v>
                      </c:pt>
                      <c:pt idx="343" formatCode="0.00E+00">
                        <c:v>-20719.776299014215</c:v>
                      </c:pt>
                      <c:pt idx="344" formatCode="0.00E+00">
                        <c:v>-19874.97930068514</c:v>
                      </c:pt>
                      <c:pt idx="345" formatCode="0.00E+00">
                        <c:v>-19645.249849060812</c:v>
                      </c:pt>
                      <c:pt idx="346" formatCode="0.00E+00">
                        <c:v>-9993.8724173045357</c:v>
                      </c:pt>
                      <c:pt idx="347" formatCode="0.00E+00">
                        <c:v>-6763.0696506141521</c:v>
                      </c:pt>
                      <c:pt idx="348" formatCode="0.00E+00">
                        <c:v>-11418.634810762596</c:v>
                      </c:pt>
                      <c:pt idx="349" formatCode="0.00E+00">
                        <c:v>-14182.528205551385</c:v>
                      </c:pt>
                      <c:pt idx="350" formatCode="0.00E+00">
                        <c:v>-17833.873866226684</c:v>
                      </c:pt>
                      <c:pt idx="351" formatCode="0.00E+00">
                        <c:v>-18811.156119850813</c:v>
                      </c:pt>
                      <c:pt idx="352" formatCode="0.00E+00">
                        <c:v>-20103.475434463868</c:v>
                      </c:pt>
                      <c:pt idx="353" formatCode="0.00E+00">
                        <c:v>-20070.301177498011</c:v>
                      </c:pt>
                      <c:pt idx="354" formatCode="0.00E+00">
                        <c:v>-18269.345960561608</c:v>
                      </c:pt>
                      <c:pt idx="355" formatCode="0.00E+00">
                        <c:v>-15528.561127671528</c:v>
                      </c:pt>
                      <c:pt idx="356" formatCode="0.00E+00">
                        <c:v>-17627.977749833117</c:v>
                      </c:pt>
                      <c:pt idx="357" formatCode="0.00E+00">
                        <c:v>-18781.969840853035</c:v>
                      </c:pt>
                      <c:pt idx="358" formatCode="0.00E+00">
                        <c:v>-12187.030779570574</c:v>
                      </c:pt>
                      <c:pt idx="359" formatCode="0.00E+00">
                        <c:v>-17332.44943585775</c:v>
                      </c:pt>
                      <c:pt idx="360" formatCode="0.00E+00">
                        <c:v>-20045.202982936633</c:v>
                      </c:pt>
                      <c:pt idx="361" formatCode="0.00E+00">
                        <c:v>-22376.223885170461</c:v>
                      </c:pt>
                      <c:pt idx="362" formatCode="0.00E+00">
                        <c:v>-22845.263051704649</c:v>
                      </c:pt>
                      <c:pt idx="363" formatCode="0.00E+00">
                        <c:v>-19371.635278602851</c:v>
                      </c:pt>
                      <c:pt idx="364" formatCode="0.00E+00">
                        <c:v>-20536.763073137685</c:v>
                      </c:pt>
                      <c:pt idx="365" formatCode="0.00E+00">
                        <c:v>-12342.838193029802</c:v>
                      </c:pt>
                      <c:pt idx="366" formatCode="0.00E+00">
                        <c:v>-16843.178084946852</c:v>
                      </c:pt>
                      <c:pt idx="367" formatCode="0.00E+00">
                        <c:v>-24275.239953306431</c:v>
                      </c:pt>
                      <c:pt idx="368" formatCode="0.00E+00">
                        <c:v>-24799.984147078765</c:v>
                      </c:pt>
                      <c:pt idx="369" formatCode="0.00E+00">
                        <c:v>-23970.637712153319</c:v>
                      </c:pt>
                      <c:pt idx="370" formatCode="0.00E+00">
                        <c:v>-23264.191985085028</c:v>
                      </c:pt>
                      <c:pt idx="371" formatCode="0.00E+00">
                        <c:v>-17323.087360244335</c:v>
                      </c:pt>
                      <c:pt idx="372" formatCode="0.00E+00">
                        <c:v>-14707.577550029519</c:v>
                      </c:pt>
                      <c:pt idx="373" formatCode="0.00E+00">
                        <c:v>-11772.984395298596</c:v>
                      </c:pt>
                      <c:pt idx="374" formatCode="0.00E+00">
                        <c:v>-14004.741057691332</c:v>
                      </c:pt>
                      <c:pt idx="375" formatCode="0.00E+00">
                        <c:v>-12867.102083805043</c:v>
                      </c:pt>
                      <c:pt idx="376" formatCode="0.00E+00">
                        <c:v>-12936.276123290227</c:v>
                      </c:pt>
                      <c:pt idx="377" formatCode="0.00E+00">
                        <c:v>-17498.213440973181</c:v>
                      </c:pt>
                      <c:pt idx="378" formatCode="0.00E+00">
                        <c:v>-22671.035391023768</c:v>
                      </c:pt>
                      <c:pt idx="379" formatCode="0.00E+00">
                        <c:v>-21543.652528461753</c:v>
                      </c:pt>
                      <c:pt idx="380" formatCode="0.00E+00">
                        <c:v>-18458.706955253285</c:v>
                      </c:pt>
                      <c:pt idx="381" formatCode="0.00E+00">
                        <c:v>-20784.439395094334</c:v>
                      </c:pt>
                      <c:pt idx="382" formatCode="0.00E+00">
                        <c:v>-12136.28035163572</c:v>
                      </c:pt>
                      <c:pt idx="383" formatCode="0.00E+00">
                        <c:v>-13559.798849514924</c:v>
                      </c:pt>
                      <c:pt idx="384" formatCode="0.00E+00">
                        <c:v>-5369.2760116835161</c:v>
                      </c:pt>
                      <c:pt idx="385" formatCode="0.00E+00">
                        <c:v>-18453.990986222827</c:v>
                      </c:pt>
                      <c:pt idx="386" formatCode="0.00E+00">
                        <c:v>-13731.238599469003</c:v>
                      </c:pt>
                      <c:pt idx="387" formatCode="0.00E+00">
                        <c:v>-18947.897525787841</c:v>
                      </c:pt>
                      <c:pt idx="388" formatCode="0.00E+00">
                        <c:v>-24135.476890960737</c:v>
                      </c:pt>
                      <c:pt idx="389" formatCode="0.00E+00">
                        <c:v>-27334.968544038693</c:v>
                      </c:pt>
                      <c:pt idx="390" formatCode="0.00E+00">
                        <c:v>-29579.357454955138</c:v>
                      </c:pt>
                      <c:pt idx="391" formatCode="0.00E+00">
                        <c:v>-27000.47767044148</c:v>
                      </c:pt>
                      <c:pt idx="392" formatCode="0.00E+00">
                        <c:v>-26786.854575171827</c:v>
                      </c:pt>
                      <c:pt idx="393" formatCode="0.00E+00">
                        <c:v>-18668.392786555651</c:v>
                      </c:pt>
                      <c:pt idx="394" formatCode="0.00E+00">
                        <c:v>-19398.932558908917</c:v>
                      </c:pt>
                      <c:pt idx="395" formatCode="0.00E+00">
                        <c:v>-15257.636366888275</c:v>
                      </c:pt>
                      <c:pt idx="396" formatCode="0.00E+00">
                        <c:v>-21686.136316996475</c:v>
                      </c:pt>
                      <c:pt idx="397" formatCode="0.00E+00">
                        <c:v>-20266.12040074214</c:v>
                      </c:pt>
                      <c:pt idx="398" formatCode="0.00E+00">
                        <c:v>-28353.409256251198</c:v>
                      </c:pt>
                      <c:pt idx="399" formatCode="0.00E+00">
                        <c:v>-28418.747767732031</c:v>
                      </c:pt>
                      <c:pt idx="400" formatCode="0.00E+00">
                        <c:v>-29883.729552989011</c:v>
                      </c:pt>
                      <c:pt idx="401" formatCode="0.00E+00">
                        <c:v>-26891.602990198327</c:v>
                      </c:pt>
                      <c:pt idx="402" formatCode="0.00E+00">
                        <c:v>-26532.825892471395</c:v>
                      </c:pt>
                      <c:pt idx="403" formatCode="0.00E+00">
                        <c:v>-31145.467452200694</c:v>
                      </c:pt>
                      <c:pt idx="404" formatCode="0.00E+00">
                        <c:v>-32740.111843720326</c:v>
                      </c:pt>
                      <c:pt idx="405" formatCode="0.00E+00">
                        <c:v>-30960.360656523429</c:v>
                      </c:pt>
                      <c:pt idx="406" formatCode="0.00E+00">
                        <c:v>-33287.102470029364</c:v>
                      </c:pt>
                      <c:pt idx="407" formatCode="0.00E+00">
                        <c:v>-32055.150761121371</c:v>
                      </c:pt>
                      <c:pt idx="408" formatCode="0.00E+00">
                        <c:v>-23023.753472386932</c:v>
                      </c:pt>
                      <c:pt idx="409" formatCode="0.00E+00">
                        <c:v>-30548.707044280723</c:v>
                      </c:pt>
                      <c:pt idx="410" formatCode="0.00E+00">
                        <c:v>-33574.684804600409</c:v>
                      </c:pt>
                      <c:pt idx="411" formatCode="0.00E+00">
                        <c:v>-35853.279847206672</c:v>
                      </c:pt>
                      <c:pt idx="412" formatCode="0.00E+00">
                        <c:v>-35132.270033375273</c:v>
                      </c:pt>
                      <c:pt idx="413" formatCode="0.00E+00">
                        <c:v>-37254.505795899524</c:v>
                      </c:pt>
                      <c:pt idx="414" formatCode="0.00E+00">
                        <c:v>-37930.835553796584</c:v>
                      </c:pt>
                      <c:pt idx="415" formatCode="0.00E+00">
                        <c:v>-37551.273078710954</c:v>
                      </c:pt>
                      <c:pt idx="416" formatCode="0.00E+00">
                        <c:v>-38664.47442997084</c:v>
                      </c:pt>
                      <c:pt idx="417" formatCode="0.00E+00">
                        <c:v>-37552.137500007935</c:v>
                      </c:pt>
                      <c:pt idx="418" formatCode="0.00E+00">
                        <c:v>-37668.961935201354</c:v>
                      </c:pt>
                      <c:pt idx="419" formatCode="0.00E+00">
                        <c:v>-38867.569176394572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75B-4B2A-9204-64036B7A22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2009</c:v>
                      </c:pt>
                      <c:pt idx="297" formatCode="0.00E+00">
                        <c:v>11715.299732228756</c:v>
                      </c:pt>
                      <c:pt idx="298" formatCode="0.00E+00">
                        <c:v>11679.326129293018</c:v>
                      </c:pt>
                      <c:pt idx="299" formatCode="0.00E+00">
                        <c:v>11969.868118936849</c:v>
                      </c:pt>
                      <c:pt idx="300" formatCode="0.00E+00">
                        <c:v>12213.462053957133</c:v>
                      </c:pt>
                      <c:pt idx="301" formatCode="0.00E+00">
                        <c:v>12481.997596701643</c:v>
                      </c:pt>
                      <c:pt idx="302" formatCode="0.00E+00">
                        <c:v>13259.083181027898</c:v>
                      </c:pt>
                      <c:pt idx="303" formatCode="0.00E+00">
                        <c:v>13388.837274555677</c:v>
                      </c:pt>
                      <c:pt idx="304" formatCode="0.00E+00">
                        <c:v>12731.944123741308</c:v>
                      </c:pt>
                      <c:pt idx="305" formatCode="0.00E+00">
                        <c:v>12573.337694067915</c:v>
                      </c:pt>
                      <c:pt idx="306" formatCode="0.00E+00">
                        <c:v>12934.519823242867</c:v>
                      </c:pt>
                      <c:pt idx="307" formatCode="0.00E+00">
                        <c:v>12476.300886088682</c:v>
                      </c:pt>
                      <c:pt idx="308" formatCode="0.00E+00">
                        <c:v>12475.93162200187</c:v>
                      </c:pt>
                      <c:pt idx="309" formatCode="0.00E+00">
                        <c:v>12708.024795321548</c:v>
                      </c:pt>
                      <c:pt idx="310" formatCode="0.00E+00">
                        <c:v>13442.981650730617</c:v>
                      </c:pt>
                      <c:pt idx="311" formatCode="0.00E+00">
                        <c:v>13487.128212820919</c:v>
                      </c:pt>
                      <c:pt idx="312" formatCode="0.00E+00">
                        <c:v>13420.541525291614</c:v>
                      </c:pt>
                      <c:pt idx="313" formatCode="0.00E+00">
                        <c:v>14434.635249322197</c:v>
                      </c:pt>
                      <c:pt idx="314" formatCode="0.00E+00">
                        <c:v>14148.839436531685</c:v>
                      </c:pt>
                      <c:pt idx="315" formatCode="0.00E+00">
                        <c:v>14313.027320807594</c:v>
                      </c:pt>
                      <c:pt idx="316" formatCode="0.00E+00">
                        <c:v>14644.440724785451</c:v>
                      </c:pt>
                      <c:pt idx="317" formatCode="0.00E+00">
                        <c:v>14883.998201064354</c:v>
                      </c:pt>
                      <c:pt idx="318" formatCode="0.00E+00">
                        <c:v>14893.716106534321</c:v>
                      </c:pt>
                      <c:pt idx="319" formatCode="0.00E+00">
                        <c:v>14959.220921279437</c:v>
                      </c:pt>
                      <c:pt idx="320" formatCode="0.00E+00">
                        <c:v>15080.148879562386</c:v>
                      </c:pt>
                      <c:pt idx="321" formatCode="0.00E+00">
                        <c:v>15373.816995684268</c:v>
                      </c:pt>
                      <c:pt idx="322" formatCode="0.00E+00">
                        <c:v>15764.108580956261</c:v>
                      </c:pt>
                      <c:pt idx="323" formatCode="0.00E+00">
                        <c:v>16322.114314004752</c:v>
                      </c:pt>
                      <c:pt idx="324" formatCode="0.00E+00">
                        <c:v>16271.022614376299</c:v>
                      </c:pt>
                      <c:pt idx="325" formatCode="0.00E+00">
                        <c:v>16571.024411688275</c:v>
                      </c:pt>
                      <c:pt idx="326" formatCode="0.00E+00">
                        <c:v>16721.77854910068</c:v>
                      </c:pt>
                      <c:pt idx="327" formatCode="0.00E+00">
                        <c:v>16882.138469605037</c:v>
                      </c:pt>
                      <c:pt idx="328" formatCode="0.00E+00">
                        <c:v>22525.061617439929</c:v>
                      </c:pt>
                      <c:pt idx="329" formatCode="0.00E+00">
                        <c:v>19658.776091508782</c:v>
                      </c:pt>
                      <c:pt idx="330" formatCode="0.00E+00">
                        <c:v>24149.704100834886</c:v>
                      </c:pt>
                      <c:pt idx="331" formatCode="0.00E+00">
                        <c:v>23857.386271146475</c:v>
                      </c:pt>
                      <c:pt idx="332" formatCode="0.00E+00">
                        <c:v>20589.005569842815</c:v>
                      </c:pt>
                      <c:pt idx="333" formatCode="0.00E+00">
                        <c:v>20053.835996354297</c:v>
                      </c:pt>
                      <c:pt idx="334" formatCode="0.00E+00">
                        <c:v>19227.268250283119</c:v>
                      </c:pt>
                      <c:pt idx="335" formatCode="0.00E+00">
                        <c:v>19034.199788267313</c:v>
                      </c:pt>
                      <c:pt idx="336" formatCode="0.00E+00">
                        <c:v>18336.206419347731</c:v>
                      </c:pt>
                      <c:pt idx="337" formatCode="0.00E+00">
                        <c:v>18434.499292729408</c:v>
                      </c:pt>
                      <c:pt idx="338" formatCode="0.00E+00">
                        <c:v>20982.898501828524</c:v>
                      </c:pt>
                      <c:pt idx="339" formatCode="0.00E+00">
                        <c:v>20097.313670522017</c:v>
                      </c:pt>
                      <c:pt idx="340" formatCode="0.00E+00">
                        <c:v>24705.124759251834</c:v>
                      </c:pt>
                      <c:pt idx="341" formatCode="0.00E+00">
                        <c:v>24856.132039027456</c:v>
                      </c:pt>
                      <c:pt idx="342" formatCode="0.00E+00">
                        <c:v>23594.395236340231</c:v>
                      </c:pt>
                      <c:pt idx="343" formatCode="0.00E+00">
                        <c:v>22215.478204728119</c:v>
                      </c:pt>
                      <c:pt idx="344" formatCode="0.00E+00">
                        <c:v>23425.566573041076</c:v>
                      </c:pt>
                      <c:pt idx="345" formatCode="0.00E+00">
                        <c:v>24020.915761583186</c:v>
                      </c:pt>
                      <c:pt idx="346" formatCode="0.00E+00">
                        <c:v>34038.248787916396</c:v>
                      </c:pt>
                      <c:pt idx="347" formatCode="0.00E+00">
                        <c:v>37635.350243087974</c:v>
                      </c:pt>
                      <c:pt idx="348" formatCode="0.00E+00">
                        <c:v>33346.433856943295</c:v>
                      </c:pt>
                      <c:pt idx="349" formatCode="0.00E+00">
                        <c:v>30949.546078062758</c:v>
                      </c:pt>
                      <c:pt idx="350" formatCode="0.00E+00">
                        <c:v>27665.569405299058</c:v>
                      </c:pt>
                      <c:pt idx="351" formatCode="0.00E+00">
                        <c:v>27056.025823946198</c:v>
                      </c:pt>
                      <c:pt idx="352" formatCode="0.00E+00">
                        <c:v>26131.820968728087</c:v>
                      </c:pt>
                      <c:pt idx="353" formatCode="0.00E+00">
                        <c:v>26533.491373165467</c:v>
                      </c:pt>
                      <c:pt idx="354" formatCode="0.00E+00">
                        <c:v>28703.330132223942</c:v>
                      </c:pt>
                      <c:pt idx="355" formatCode="0.00E+00">
                        <c:v>31813.391421183136</c:v>
                      </c:pt>
                      <c:pt idx="356" formatCode="0.00E+00">
                        <c:v>30083.64950784525</c:v>
                      </c:pt>
                      <c:pt idx="357" formatCode="0.00E+00">
                        <c:v>29299.735543213985</c:v>
                      </c:pt>
                      <c:pt idx="358" formatCode="0.00E+00">
                        <c:v>36265.161145473801</c:v>
                      </c:pt>
                      <c:pt idx="359" formatCode="0.00E+00">
                        <c:v>31490.642279933505</c:v>
                      </c:pt>
                      <c:pt idx="360" formatCode="0.00E+00">
                        <c:v>29149.20645239951</c:v>
                      </c:pt>
                      <c:pt idx="361" formatCode="0.00E+00">
                        <c:v>27189.92572683483</c:v>
                      </c:pt>
                      <c:pt idx="362" formatCode="0.00E+00">
                        <c:v>27093.053576939848</c:v>
                      </c:pt>
                      <c:pt idx="363" formatCode="0.00E+00">
                        <c:v>30939.279449021116</c:v>
                      </c:pt>
                      <c:pt idx="364" formatCode="0.00E+00">
                        <c:v>30147.184942499072</c:v>
                      </c:pt>
                      <c:pt idx="365" formatCode="0.00E+00">
                        <c:v>38714.58227527127</c:v>
                      </c:pt>
                      <c:pt idx="366" formatCode="0.00E+00">
                        <c:v>34588.157849628988</c:v>
                      </c:pt>
                      <c:pt idx="367" formatCode="0.00E+00">
                        <c:v>27530.458187692107</c:v>
                      </c:pt>
                      <c:pt idx="368" formatCode="0.00E+00">
                        <c:v>27380.526548674985</c:v>
                      </c:pt>
                      <c:pt idx="369" formatCode="0.00E+00">
                        <c:v>28585.139380427183</c:v>
                      </c:pt>
                      <c:pt idx="370" formatCode="0.00E+00">
                        <c:v>29667.308729440872</c:v>
                      </c:pt>
                      <c:pt idx="371" formatCode="0.00E+00">
                        <c:v>35984.597477307834</c:v>
                      </c:pt>
                      <c:pt idx="372" formatCode="0.00E+00">
                        <c:v>38976.755083974545</c:v>
                      </c:pt>
                      <c:pt idx="373" formatCode="0.00E+00">
                        <c:v>42288.462780644171</c:v>
                      </c:pt>
                      <c:pt idx="374" formatCode="0.00E+00">
                        <c:v>40434.290380661208</c:v>
                      </c:pt>
                      <c:pt idx="375" formatCode="0.00E+00">
                        <c:v>41949.98621842092</c:v>
                      </c:pt>
                      <c:pt idx="376" formatCode="0.00E+00">
                        <c:v>42259.344434242543</c:v>
                      </c:pt>
                      <c:pt idx="377" formatCode="0.00E+00">
                        <c:v>38076.417465104882</c:v>
                      </c:pt>
                      <c:pt idx="378" formatCode="0.00E+00">
                        <c:v>33283.086573230445</c:v>
                      </c:pt>
                      <c:pt idx="379" formatCode="0.00E+00">
                        <c:v>34790.443737229798</c:v>
                      </c:pt>
                      <c:pt idx="380" formatCode="0.00E+00">
                        <c:v>38255.849308558638</c:v>
                      </c:pt>
                      <c:pt idx="381" formatCode="0.00E+00">
                        <c:v>36311.06493919521</c:v>
                      </c:pt>
                      <c:pt idx="382" formatCode="0.00E+00">
                        <c:v>45340.662425787159</c:v>
                      </c:pt>
                      <c:pt idx="383" formatCode="0.00E+00">
                        <c:v>44299.074970906753</c:v>
                      </c:pt>
                      <c:pt idx="384" formatCode="0.00E+00">
                        <c:v>52872.023607928801</c:v>
                      </c:pt>
                      <c:pt idx="385" formatCode="0.00E+00">
                        <c:v>40170.231276342471</c:v>
                      </c:pt>
                      <c:pt idx="386" formatCode="0.00E+00">
                        <c:v>45276.405170678823</c:v>
                      </c:pt>
                      <c:pt idx="387" formatCode="0.00E+00">
                        <c:v>40443.668572716939</c:v>
                      </c:pt>
                      <c:pt idx="388" formatCode="0.00E+00">
                        <c:v>35640.514250010136</c:v>
                      </c:pt>
                      <c:pt idx="389" formatCode="0.00E+00">
                        <c:v>32825.952185878195</c:v>
                      </c:pt>
                      <c:pt idx="390" formatCode="0.00E+00">
                        <c:v>30966.999183577569</c:v>
                      </c:pt>
                      <c:pt idx="391" formatCode="0.00E+00">
                        <c:v>33931.822912107949</c:v>
                      </c:pt>
                      <c:pt idx="392" formatCode="0.00E+00">
                        <c:v>34531.899646731668</c:v>
                      </c:pt>
                      <c:pt idx="393" formatCode="0.00E+00">
                        <c:v>43037.326375788922</c:v>
                      </c:pt>
                      <c:pt idx="394" formatCode="0.00E+00">
                        <c:v>42694.26439808085</c:v>
                      </c:pt>
                      <c:pt idx="395" formatCode="0.00E+00">
                        <c:v>47223.552740937979</c:v>
                      </c:pt>
                      <c:pt idx="396" formatCode="0.00E+00">
                        <c:v>41183.560750167679</c:v>
                      </c:pt>
                      <c:pt idx="397" formatCode="0.00E+00">
                        <c:v>42992.601838299583</c:v>
                      </c:pt>
                      <c:pt idx="398" formatCode="0.00E+00">
                        <c:v>35294.856724333491</c:v>
                      </c:pt>
                      <c:pt idx="399" formatCode="0.00E+00">
                        <c:v>35619.581835589444</c:v>
                      </c:pt>
                      <c:pt idx="400" formatCode="0.00E+00">
                        <c:v>34545.184821466886</c:v>
                      </c:pt>
                      <c:pt idx="401" formatCode="0.00E+00">
                        <c:v>37928.418527900714</c:v>
                      </c:pt>
                      <c:pt idx="402" formatCode="0.00E+00">
                        <c:v>38678.826323990535</c:v>
                      </c:pt>
                      <c:pt idx="403" formatCode="0.00E+00">
                        <c:v>34458.340158809442</c:v>
                      </c:pt>
                      <c:pt idx="404" formatCode="0.00E+00">
                        <c:v>33256.376959861838</c:v>
                      </c:pt>
                      <c:pt idx="405" formatCode="0.00E+00">
                        <c:v>35429.33620094919</c:v>
                      </c:pt>
                      <c:pt idx="406" formatCode="0.00E+00">
                        <c:v>33496.330328452226</c:v>
                      </c:pt>
                      <c:pt idx="407" formatCode="0.00E+00">
                        <c:v>35122.546854810018</c:v>
                      </c:pt>
                      <c:pt idx="408" formatCode="0.00E+00">
                        <c:v>44548.738791265117</c:v>
                      </c:pt>
                      <c:pt idx="409" formatCode="0.00E+00">
                        <c:v>37419.11061665562</c:v>
                      </c:pt>
                      <c:pt idx="410" formatCode="0.00E+00">
                        <c:v>34788.989888865435</c:v>
                      </c:pt>
                      <c:pt idx="411" formatCode="0.00E+00">
                        <c:v>32906.784367001928</c:v>
                      </c:pt>
                      <c:pt idx="412" formatCode="0.00E+00">
                        <c:v>34024.717010914581</c:v>
                      </c:pt>
                      <c:pt idx="413" formatCode="0.00E+00">
                        <c:v>32299.93817793698</c:v>
                      </c:pt>
                      <c:pt idx="414" formatCode="0.00E+00">
                        <c:v>32021.600208999585</c:v>
                      </c:pt>
                      <c:pt idx="415" formatCode="0.00E+00">
                        <c:v>32799.690063021168</c:v>
                      </c:pt>
                      <c:pt idx="416" formatCode="0.00E+00">
                        <c:v>32085.552382623544</c:v>
                      </c:pt>
                      <c:pt idx="417" formatCode="0.00E+00">
                        <c:v>33597.489949460251</c:v>
                      </c:pt>
                      <c:pt idx="418" formatCode="0.00E+00">
                        <c:v>33880.803764099255</c:v>
                      </c:pt>
                      <c:pt idx="419" formatCode="0.00E+00">
                        <c:v>33082.873006211237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5B-4B2A-9204-64036B7A22BE}"/>
                  </c:ext>
                </c:extLst>
              </c15:ser>
            </c15:filteredLineSeries>
          </c:ext>
        </c:extLst>
      </c:lineChart>
      <c:catAx>
        <c:axId val="4396629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61072"/>
        <c:crosses val="autoZero"/>
        <c:auto val="1"/>
        <c:lblAlgn val="ctr"/>
        <c:lblOffset val="100"/>
        <c:noMultiLvlLbl val="0"/>
      </c:catAx>
      <c:valAx>
        <c:axId val="4210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6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H_atoms!$B$1</c:f>
              <c:strCache>
                <c:ptCount val="1"/>
                <c:pt idx="0">
                  <c:v>H,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H_atoms!$B$2:$B$421</c:f>
              <c:numCache>
                <c:formatCode>0.00E+00</c:formatCode>
                <c:ptCount val="420"/>
                <c:pt idx="0">
                  <c:v>445200</c:v>
                </c:pt>
                <c:pt idx="1">
                  <c:v>453900</c:v>
                </c:pt>
                <c:pt idx="2">
                  <c:v>504200</c:v>
                </c:pt>
                <c:pt idx="3">
                  <c:v>497400</c:v>
                </c:pt>
                <c:pt idx="4">
                  <c:v>503700</c:v>
                </c:pt>
                <c:pt idx="5">
                  <c:v>500700</c:v>
                </c:pt>
                <c:pt idx="6">
                  <c:v>475900</c:v>
                </c:pt>
                <c:pt idx="7">
                  <c:v>425300</c:v>
                </c:pt>
                <c:pt idx="8">
                  <c:v>466300</c:v>
                </c:pt>
                <c:pt idx="9">
                  <c:v>493000</c:v>
                </c:pt>
                <c:pt idx="10">
                  <c:v>467500</c:v>
                </c:pt>
                <c:pt idx="11">
                  <c:v>384200</c:v>
                </c:pt>
                <c:pt idx="12">
                  <c:v>438300</c:v>
                </c:pt>
                <c:pt idx="13">
                  <c:v>469700</c:v>
                </c:pt>
                <c:pt idx="14">
                  <c:v>457200</c:v>
                </c:pt>
                <c:pt idx="15">
                  <c:v>456800</c:v>
                </c:pt>
                <c:pt idx="16">
                  <c:v>421000</c:v>
                </c:pt>
                <c:pt idx="17">
                  <c:v>460900</c:v>
                </c:pt>
                <c:pt idx="18">
                  <c:v>476800</c:v>
                </c:pt>
                <c:pt idx="19">
                  <c:v>447100</c:v>
                </c:pt>
                <c:pt idx="20">
                  <c:v>336900</c:v>
                </c:pt>
                <c:pt idx="21">
                  <c:v>293900</c:v>
                </c:pt>
                <c:pt idx="22">
                  <c:v>303300</c:v>
                </c:pt>
                <c:pt idx="23">
                  <c:v>254000</c:v>
                </c:pt>
                <c:pt idx="24">
                  <c:v>275600</c:v>
                </c:pt>
                <c:pt idx="25">
                  <c:v>316400</c:v>
                </c:pt>
                <c:pt idx="26">
                  <c:v>279900</c:v>
                </c:pt>
                <c:pt idx="27">
                  <c:v>254000</c:v>
                </c:pt>
                <c:pt idx="28">
                  <c:v>243300</c:v>
                </c:pt>
                <c:pt idx="29">
                  <c:v>270500</c:v>
                </c:pt>
                <c:pt idx="30">
                  <c:v>200100</c:v>
                </c:pt>
                <c:pt idx="31">
                  <c:v>178400</c:v>
                </c:pt>
                <c:pt idx="32">
                  <c:v>110600</c:v>
                </c:pt>
                <c:pt idx="33">
                  <c:v>158600</c:v>
                </c:pt>
                <c:pt idx="34">
                  <c:v>176400</c:v>
                </c:pt>
                <c:pt idx="35">
                  <c:v>113200</c:v>
                </c:pt>
                <c:pt idx="36">
                  <c:v>106700</c:v>
                </c:pt>
                <c:pt idx="37">
                  <c:v>188500</c:v>
                </c:pt>
                <c:pt idx="38">
                  <c:v>188500</c:v>
                </c:pt>
                <c:pt idx="39">
                  <c:v>213800</c:v>
                </c:pt>
                <c:pt idx="40">
                  <c:v>155100</c:v>
                </c:pt>
                <c:pt idx="41">
                  <c:v>102100</c:v>
                </c:pt>
                <c:pt idx="42">
                  <c:v>71780</c:v>
                </c:pt>
                <c:pt idx="43">
                  <c:v>74980</c:v>
                </c:pt>
                <c:pt idx="44">
                  <c:v>84180</c:v>
                </c:pt>
                <c:pt idx="45">
                  <c:v>136500</c:v>
                </c:pt>
                <c:pt idx="46">
                  <c:v>93770</c:v>
                </c:pt>
                <c:pt idx="47">
                  <c:v>91300</c:v>
                </c:pt>
                <c:pt idx="48">
                  <c:v>117200</c:v>
                </c:pt>
                <c:pt idx="49">
                  <c:v>119100</c:v>
                </c:pt>
                <c:pt idx="50">
                  <c:v>60470</c:v>
                </c:pt>
                <c:pt idx="51">
                  <c:v>57410</c:v>
                </c:pt>
                <c:pt idx="52">
                  <c:v>79190</c:v>
                </c:pt>
                <c:pt idx="53">
                  <c:v>91240</c:v>
                </c:pt>
                <c:pt idx="54">
                  <c:v>85950</c:v>
                </c:pt>
                <c:pt idx="55">
                  <c:v>99140</c:v>
                </c:pt>
                <c:pt idx="56">
                  <c:v>87050</c:v>
                </c:pt>
                <c:pt idx="57">
                  <c:v>73100</c:v>
                </c:pt>
                <c:pt idx="58">
                  <c:v>71650</c:v>
                </c:pt>
                <c:pt idx="59">
                  <c:v>73920</c:v>
                </c:pt>
                <c:pt idx="60">
                  <c:v>93480</c:v>
                </c:pt>
                <c:pt idx="61">
                  <c:v>112300</c:v>
                </c:pt>
                <c:pt idx="62">
                  <c:v>137000</c:v>
                </c:pt>
                <c:pt idx="63">
                  <c:v>60370</c:v>
                </c:pt>
                <c:pt idx="64">
                  <c:v>82030</c:v>
                </c:pt>
                <c:pt idx="65">
                  <c:v>125600</c:v>
                </c:pt>
                <c:pt idx="66">
                  <c:v>127200</c:v>
                </c:pt>
                <c:pt idx="67">
                  <c:v>146800</c:v>
                </c:pt>
                <c:pt idx="68">
                  <c:v>73210</c:v>
                </c:pt>
                <c:pt idx="69">
                  <c:v>40520</c:v>
                </c:pt>
                <c:pt idx="70">
                  <c:v>44980</c:v>
                </c:pt>
                <c:pt idx="71">
                  <c:v>46020</c:v>
                </c:pt>
                <c:pt idx="72">
                  <c:v>42360</c:v>
                </c:pt>
                <c:pt idx="73">
                  <c:v>44930</c:v>
                </c:pt>
                <c:pt idx="74">
                  <c:v>62210</c:v>
                </c:pt>
                <c:pt idx="75">
                  <c:v>64310</c:v>
                </c:pt>
                <c:pt idx="76">
                  <c:v>101900</c:v>
                </c:pt>
                <c:pt idx="77">
                  <c:v>87350</c:v>
                </c:pt>
                <c:pt idx="78">
                  <c:v>104100</c:v>
                </c:pt>
                <c:pt idx="79">
                  <c:v>61450</c:v>
                </c:pt>
                <c:pt idx="80">
                  <c:v>75430</c:v>
                </c:pt>
                <c:pt idx="81">
                  <c:v>96060</c:v>
                </c:pt>
                <c:pt idx="82">
                  <c:v>90680</c:v>
                </c:pt>
                <c:pt idx="83">
                  <c:v>104200</c:v>
                </c:pt>
                <c:pt idx="84">
                  <c:v>163600</c:v>
                </c:pt>
                <c:pt idx="85">
                  <c:v>165800</c:v>
                </c:pt>
                <c:pt idx="86">
                  <c:v>175100</c:v>
                </c:pt>
                <c:pt idx="87">
                  <c:v>137500</c:v>
                </c:pt>
                <c:pt idx="88">
                  <c:v>129900</c:v>
                </c:pt>
                <c:pt idx="89">
                  <c:v>177100</c:v>
                </c:pt>
                <c:pt idx="90">
                  <c:v>163100</c:v>
                </c:pt>
                <c:pt idx="91">
                  <c:v>199100</c:v>
                </c:pt>
                <c:pt idx="92">
                  <c:v>207100</c:v>
                </c:pt>
                <c:pt idx="93">
                  <c:v>156700</c:v>
                </c:pt>
                <c:pt idx="94">
                  <c:v>82340</c:v>
                </c:pt>
                <c:pt idx="95">
                  <c:v>122400</c:v>
                </c:pt>
                <c:pt idx="96">
                  <c:v>218700</c:v>
                </c:pt>
                <c:pt idx="97">
                  <c:v>261600</c:v>
                </c:pt>
                <c:pt idx="98">
                  <c:v>230200</c:v>
                </c:pt>
                <c:pt idx="99">
                  <c:v>235300</c:v>
                </c:pt>
                <c:pt idx="100">
                  <c:v>293300</c:v>
                </c:pt>
                <c:pt idx="101">
                  <c:v>266200</c:v>
                </c:pt>
                <c:pt idx="102">
                  <c:v>294700</c:v>
                </c:pt>
                <c:pt idx="103">
                  <c:v>276900</c:v>
                </c:pt>
                <c:pt idx="104">
                  <c:v>284300</c:v>
                </c:pt>
                <c:pt idx="105">
                  <c:v>291100</c:v>
                </c:pt>
                <c:pt idx="106">
                  <c:v>189800</c:v>
                </c:pt>
                <c:pt idx="107">
                  <c:v>220000</c:v>
                </c:pt>
                <c:pt idx="108">
                  <c:v>284800</c:v>
                </c:pt>
                <c:pt idx="109">
                  <c:v>327400</c:v>
                </c:pt>
                <c:pt idx="110">
                  <c:v>372200</c:v>
                </c:pt>
                <c:pt idx="111">
                  <c:v>385800</c:v>
                </c:pt>
                <c:pt idx="112">
                  <c:v>259500</c:v>
                </c:pt>
                <c:pt idx="113">
                  <c:v>283900</c:v>
                </c:pt>
                <c:pt idx="114">
                  <c:v>266500</c:v>
                </c:pt>
                <c:pt idx="115">
                  <c:v>258800</c:v>
                </c:pt>
                <c:pt idx="116">
                  <c:v>342300</c:v>
                </c:pt>
                <c:pt idx="117">
                  <c:v>390400</c:v>
                </c:pt>
                <c:pt idx="118">
                  <c:v>370500</c:v>
                </c:pt>
                <c:pt idx="119">
                  <c:v>301100</c:v>
                </c:pt>
                <c:pt idx="120">
                  <c:v>384700</c:v>
                </c:pt>
                <c:pt idx="121">
                  <c:v>427900</c:v>
                </c:pt>
                <c:pt idx="122">
                  <c:v>426800</c:v>
                </c:pt>
                <c:pt idx="123">
                  <c:v>409400</c:v>
                </c:pt>
                <c:pt idx="124">
                  <c:v>347300</c:v>
                </c:pt>
                <c:pt idx="125">
                  <c:v>389800</c:v>
                </c:pt>
                <c:pt idx="126">
                  <c:v>394000</c:v>
                </c:pt>
                <c:pt idx="127">
                  <c:v>424000</c:v>
                </c:pt>
                <c:pt idx="128">
                  <c:v>385300</c:v>
                </c:pt>
                <c:pt idx="129">
                  <c:v>378400</c:v>
                </c:pt>
                <c:pt idx="130">
                  <c:v>381400</c:v>
                </c:pt>
                <c:pt idx="131">
                  <c:v>358700</c:v>
                </c:pt>
                <c:pt idx="132">
                  <c:v>361500</c:v>
                </c:pt>
                <c:pt idx="133">
                  <c:v>380300</c:v>
                </c:pt>
                <c:pt idx="134">
                  <c:v>446100</c:v>
                </c:pt>
                <c:pt idx="135">
                  <c:v>433600</c:v>
                </c:pt>
                <c:pt idx="136">
                  <c:v>404800</c:v>
                </c:pt>
                <c:pt idx="137">
                  <c:v>440900</c:v>
                </c:pt>
                <c:pt idx="138">
                  <c:v>463900</c:v>
                </c:pt>
                <c:pt idx="139">
                  <c:v>477100</c:v>
                </c:pt>
                <c:pt idx="140">
                  <c:v>487700</c:v>
                </c:pt>
                <c:pt idx="141">
                  <c:v>516300</c:v>
                </c:pt>
                <c:pt idx="142">
                  <c:v>485500</c:v>
                </c:pt>
                <c:pt idx="143">
                  <c:v>454700</c:v>
                </c:pt>
                <c:pt idx="144">
                  <c:v>434800</c:v>
                </c:pt>
                <c:pt idx="145">
                  <c:v>448600</c:v>
                </c:pt>
                <c:pt idx="146">
                  <c:v>468300</c:v>
                </c:pt>
                <c:pt idx="147">
                  <c:v>472300</c:v>
                </c:pt>
                <c:pt idx="148">
                  <c:v>509000</c:v>
                </c:pt>
                <c:pt idx="149">
                  <c:v>504000</c:v>
                </c:pt>
                <c:pt idx="150">
                  <c:v>529400</c:v>
                </c:pt>
                <c:pt idx="151">
                  <c:v>548700</c:v>
                </c:pt>
                <c:pt idx="152">
                  <c:v>543800</c:v>
                </c:pt>
                <c:pt idx="153">
                  <c:v>507700</c:v>
                </c:pt>
                <c:pt idx="154">
                  <c:v>500500</c:v>
                </c:pt>
                <c:pt idx="155">
                  <c:v>507700</c:v>
                </c:pt>
                <c:pt idx="156">
                  <c:v>479400</c:v>
                </c:pt>
                <c:pt idx="157">
                  <c:v>517100</c:v>
                </c:pt>
                <c:pt idx="158">
                  <c:v>529300</c:v>
                </c:pt>
                <c:pt idx="159">
                  <c:v>518300</c:v>
                </c:pt>
                <c:pt idx="160">
                  <c:v>511400</c:v>
                </c:pt>
                <c:pt idx="161">
                  <c:v>511700</c:v>
                </c:pt>
                <c:pt idx="162">
                  <c:v>514100</c:v>
                </c:pt>
                <c:pt idx="163">
                  <c:v>522800</c:v>
                </c:pt>
                <c:pt idx="164">
                  <c:v>522500</c:v>
                </c:pt>
                <c:pt idx="165">
                  <c:v>488700</c:v>
                </c:pt>
                <c:pt idx="166">
                  <c:v>448200</c:v>
                </c:pt>
                <c:pt idx="167">
                  <c:v>453100</c:v>
                </c:pt>
                <c:pt idx="168">
                  <c:v>467900</c:v>
                </c:pt>
                <c:pt idx="169">
                  <c:v>558500</c:v>
                </c:pt>
                <c:pt idx="170">
                  <c:v>558500</c:v>
                </c:pt>
                <c:pt idx="171">
                  <c:v>313300</c:v>
                </c:pt>
                <c:pt idx="172">
                  <c:v>312500</c:v>
                </c:pt>
                <c:pt idx="173">
                  <c:v>247800</c:v>
                </c:pt>
                <c:pt idx="174">
                  <c:v>234000</c:v>
                </c:pt>
                <c:pt idx="175">
                  <c:v>270100</c:v>
                </c:pt>
                <c:pt idx="176">
                  <c:v>333400</c:v>
                </c:pt>
                <c:pt idx="177">
                  <c:v>396800</c:v>
                </c:pt>
                <c:pt idx="178">
                  <c:v>517300</c:v>
                </c:pt>
                <c:pt idx="179">
                  <c:v>591100</c:v>
                </c:pt>
                <c:pt idx="180">
                  <c:v>573400</c:v>
                </c:pt>
                <c:pt idx="181">
                  <c:v>343400</c:v>
                </c:pt>
                <c:pt idx="182">
                  <c:v>389700</c:v>
                </c:pt>
                <c:pt idx="183">
                  <c:v>250800</c:v>
                </c:pt>
                <c:pt idx="184">
                  <c:v>259000</c:v>
                </c:pt>
                <c:pt idx="185">
                  <c:v>269200</c:v>
                </c:pt>
                <c:pt idx="186">
                  <c:v>327500</c:v>
                </c:pt>
                <c:pt idx="187">
                  <c:v>257000</c:v>
                </c:pt>
                <c:pt idx="188">
                  <c:v>250600</c:v>
                </c:pt>
                <c:pt idx="189">
                  <c:v>152300</c:v>
                </c:pt>
                <c:pt idx="190">
                  <c:v>136400</c:v>
                </c:pt>
                <c:pt idx="191">
                  <c:v>139500</c:v>
                </c:pt>
                <c:pt idx="192">
                  <c:v>157500</c:v>
                </c:pt>
                <c:pt idx="193">
                  <c:v>222200</c:v>
                </c:pt>
                <c:pt idx="194">
                  <c:v>265500</c:v>
                </c:pt>
                <c:pt idx="195">
                  <c:v>257700</c:v>
                </c:pt>
                <c:pt idx="196">
                  <c:v>236800</c:v>
                </c:pt>
                <c:pt idx="197">
                  <c:v>200100</c:v>
                </c:pt>
                <c:pt idx="198">
                  <c:v>176100</c:v>
                </c:pt>
                <c:pt idx="199">
                  <c:v>177400</c:v>
                </c:pt>
                <c:pt idx="200">
                  <c:v>201700</c:v>
                </c:pt>
                <c:pt idx="201">
                  <c:v>170000</c:v>
                </c:pt>
                <c:pt idx="202">
                  <c:v>221100</c:v>
                </c:pt>
                <c:pt idx="203">
                  <c:v>222900</c:v>
                </c:pt>
                <c:pt idx="204">
                  <c:v>241700</c:v>
                </c:pt>
                <c:pt idx="205">
                  <c:v>272000</c:v>
                </c:pt>
                <c:pt idx="206">
                  <c:v>246800</c:v>
                </c:pt>
                <c:pt idx="207">
                  <c:v>241100</c:v>
                </c:pt>
                <c:pt idx="208">
                  <c:v>150700</c:v>
                </c:pt>
                <c:pt idx="209">
                  <c:v>210500</c:v>
                </c:pt>
                <c:pt idx="210">
                  <c:v>254700</c:v>
                </c:pt>
                <c:pt idx="211">
                  <c:v>251700</c:v>
                </c:pt>
                <c:pt idx="212">
                  <c:v>253400</c:v>
                </c:pt>
                <c:pt idx="213">
                  <c:v>240700</c:v>
                </c:pt>
                <c:pt idx="214">
                  <c:v>151600</c:v>
                </c:pt>
                <c:pt idx="215">
                  <c:v>144200</c:v>
                </c:pt>
                <c:pt idx="216">
                  <c:v>116800</c:v>
                </c:pt>
                <c:pt idx="217">
                  <c:v>107800</c:v>
                </c:pt>
                <c:pt idx="218">
                  <c:v>107800</c:v>
                </c:pt>
                <c:pt idx="219">
                  <c:v>107800</c:v>
                </c:pt>
                <c:pt idx="220">
                  <c:v>164800</c:v>
                </c:pt>
                <c:pt idx="221">
                  <c:v>202100</c:v>
                </c:pt>
                <c:pt idx="222">
                  <c:v>153500</c:v>
                </c:pt>
                <c:pt idx="223">
                  <c:v>129700</c:v>
                </c:pt>
                <c:pt idx="224">
                  <c:v>165100</c:v>
                </c:pt>
                <c:pt idx="225">
                  <c:v>109800</c:v>
                </c:pt>
                <c:pt idx="226">
                  <c:v>147200</c:v>
                </c:pt>
                <c:pt idx="227">
                  <c:v>87890</c:v>
                </c:pt>
                <c:pt idx="228">
                  <c:v>150500</c:v>
                </c:pt>
                <c:pt idx="229">
                  <c:v>124800</c:v>
                </c:pt>
                <c:pt idx="230">
                  <c:v>170300</c:v>
                </c:pt>
                <c:pt idx="231">
                  <c:v>176300</c:v>
                </c:pt>
                <c:pt idx="232">
                  <c:v>223200</c:v>
                </c:pt>
                <c:pt idx="233">
                  <c:v>232500</c:v>
                </c:pt>
                <c:pt idx="234">
                  <c:v>240400</c:v>
                </c:pt>
                <c:pt idx="235">
                  <c:v>248700</c:v>
                </c:pt>
                <c:pt idx="236">
                  <c:v>300500</c:v>
                </c:pt>
                <c:pt idx="237">
                  <c:v>196300</c:v>
                </c:pt>
                <c:pt idx="238">
                  <c:v>206600</c:v>
                </c:pt>
                <c:pt idx="239">
                  <c:v>238700</c:v>
                </c:pt>
                <c:pt idx="240">
                  <c:v>261000</c:v>
                </c:pt>
                <c:pt idx="241">
                  <c:v>267900</c:v>
                </c:pt>
                <c:pt idx="242">
                  <c:v>315600</c:v>
                </c:pt>
                <c:pt idx="243">
                  <c:v>377300</c:v>
                </c:pt>
                <c:pt idx="244">
                  <c:v>304100</c:v>
                </c:pt>
                <c:pt idx="245">
                  <c:v>347100</c:v>
                </c:pt>
                <c:pt idx="246">
                  <c:v>396200</c:v>
                </c:pt>
                <c:pt idx="247">
                  <c:v>425300</c:v>
                </c:pt>
                <c:pt idx="248">
                  <c:v>290900</c:v>
                </c:pt>
                <c:pt idx="249">
                  <c:v>352300</c:v>
                </c:pt>
                <c:pt idx="250">
                  <c:v>378800</c:v>
                </c:pt>
                <c:pt idx="251">
                  <c:v>399200</c:v>
                </c:pt>
                <c:pt idx="252">
                  <c:v>414700</c:v>
                </c:pt>
                <c:pt idx="253">
                  <c:v>404400</c:v>
                </c:pt>
                <c:pt idx="254">
                  <c:v>381100</c:v>
                </c:pt>
                <c:pt idx="255">
                  <c:v>374500</c:v>
                </c:pt>
                <c:pt idx="256">
                  <c:v>435200</c:v>
                </c:pt>
                <c:pt idx="257">
                  <c:v>432600</c:v>
                </c:pt>
                <c:pt idx="258">
                  <c:v>432600</c:v>
                </c:pt>
                <c:pt idx="259">
                  <c:v>430300</c:v>
                </c:pt>
                <c:pt idx="260">
                  <c:v>336700</c:v>
                </c:pt>
                <c:pt idx="261">
                  <c:v>336700</c:v>
                </c:pt>
                <c:pt idx="262">
                  <c:v>438900</c:v>
                </c:pt>
                <c:pt idx="263">
                  <c:v>444100</c:v>
                </c:pt>
                <c:pt idx="264">
                  <c:v>504700</c:v>
                </c:pt>
                <c:pt idx="265">
                  <c:v>510400</c:v>
                </c:pt>
                <c:pt idx="266">
                  <c:v>524000</c:v>
                </c:pt>
                <c:pt idx="267">
                  <c:v>529200</c:v>
                </c:pt>
                <c:pt idx="268">
                  <c:v>511400</c:v>
                </c:pt>
                <c:pt idx="269">
                  <c:v>411600</c:v>
                </c:pt>
                <c:pt idx="270">
                  <c:v>501600</c:v>
                </c:pt>
                <c:pt idx="271">
                  <c:v>500300</c:v>
                </c:pt>
                <c:pt idx="272">
                  <c:v>523900</c:v>
                </c:pt>
                <c:pt idx="273">
                  <c:v>491800</c:v>
                </c:pt>
                <c:pt idx="274">
                  <c:v>489000</c:v>
                </c:pt>
                <c:pt idx="275">
                  <c:v>475300</c:v>
                </c:pt>
                <c:pt idx="276">
                  <c:v>540600</c:v>
                </c:pt>
                <c:pt idx="277">
                  <c:v>460900</c:v>
                </c:pt>
                <c:pt idx="278">
                  <c:v>464300</c:v>
                </c:pt>
                <c:pt idx="279">
                  <c:v>501400</c:v>
                </c:pt>
                <c:pt idx="280">
                  <c:v>480500</c:v>
                </c:pt>
                <c:pt idx="281">
                  <c:v>508000</c:v>
                </c:pt>
                <c:pt idx="282">
                  <c:v>502900</c:v>
                </c:pt>
                <c:pt idx="283">
                  <c:v>518400</c:v>
                </c:pt>
                <c:pt idx="284">
                  <c:v>464000</c:v>
                </c:pt>
                <c:pt idx="285">
                  <c:v>491500</c:v>
                </c:pt>
                <c:pt idx="286">
                  <c:v>485000</c:v>
                </c:pt>
                <c:pt idx="287">
                  <c:v>473900</c:v>
                </c:pt>
                <c:pt idx="288">
                  <c:v>542700</c:v>
                </c:pt>
                <c:pt idx="289">
                  <c:v>479800</c:v>
                </c:pt>
                <c:pt idx="290">
                  <c:v>510600</c:v>
                </c:pt>
                <c:pt idx="291">
                  <c:v>517300</c:v>
                </c:pt>
                <c:pt idx="292">
                  <c:v>505700</c:v>
                </c:pt>
                <c:pt idx="293">
                  <c:v>486900</c:v>
                </c:pt>
                <c:pt idx="294">
                  <c:v>499500</c:v>
                </c:pt>
                <c:pt idx="295">
                  <c:v>496300</c:v>
                </c:pt>
                <c:pt idx="296">
                  <c:v>461400</c:v>
                </c:pt>
                <c:pt idx="297" formatCode="General">
                  <c:v>555682.22649428563</c:v>
                </c:pt>
                <c:pt idx="298" formatCode="General">
                  <c:v>583754.85487574036</c:v>
                </c:pt>
                <c:pt idx="299" formatCode="General">
                  <c:v>552450.27300889057</c:v>
                </c:pt>
                <c:pt idx="300" formatCode="General">
                  <c:v>521151.57137737278</c:v>
                </c:pt>
                <c:pt idx="301" formatCode="General">
                  <c:v>500754.28892794385</c:v>
                </c:pt>
                <c:pt idx="302" formatCode="General">
                  <c:v>514060.88864063669</c:v>
                </c:pt>
                <c:pt idx="303" formatCode="General">
                  <c:v>533273.94333124254</c:v>
                </c:pt>
                <c:pt idx="304" formatCode="General">
                  <c:v>536804.11812995072</c:v>
                </c:pt>
                <c:pt idx="305" formatCode="General">
                  <c:v>573039.49521853705</c:v>
                </c:pt>
                <c:pt idx="306" formatCode="General">
                  <c:v>567589.61315130396</c:v>
                </c:pt>
                <c:pt idx="307" formatCode="General">
                  <c:v>592549.49351048248</c:v>
                </c:pt>
                <c:pt idx="308" formatCode="General">
                  <c:v>611425.19299587107</c:v>
                </c:pt>
                <c:pt idx="309" formatCode="General">
                  <c:v>606113.39323535969</c:v>
                </c:pt>
                <c:pt idx="310" formatCode="General">
                  <c:v>569620.18278883654</c:v>
                </c:pt>
                <c:pt idx="311" formatCode="General">
                  <c:v>562039.24988872116</c:v>
                </c:pt>
                <c:pt idx="312" formatCode="General">
                  <c:v>568873.13341823756</c:v>
                </c:pt>
                <c:pt idx="313" formatCode="General">
                  <c:v>540552.89203723578</c:v>
                </c:pt>
                <c:pt idx="314" formatCode="General">
                  <c:v>578200.85153391841</c:v>
                </c:pt>
                <c:pt idx="315" formatCode="General">
                  <c:v>590005.26118622278</c:v>
                </c:pt>
                <c:pt idx="316" formatCode="General">
                  <c:v>584216.43137321132</c:v>
                </c:pt>
                <c:pt idx="317" formatCode="General">
                  <c:v>581443.02418304712</c:v>
                </c:pt>
                <c:pt idx="318" formatCode="General">
                  <c:v>585527.82675355289</c:v>
                </c:pt>
                <c:pt idx="319" formatCode="General">
                  <c:v>590349.85691856674</c:v>
                </c:pt>
                <c:pt idx="320" formatCode="General">
                  <c:v>597786.5976975013</c:v>
                </c:pt>
                <c:pt idx="321" formatCode="General">
                  <c:v>591716.24820886482</c:v>
                </c:pt>
                <c:pt idx="322" formatCode="General">
                  <c:v>559886.52330571041</c:v>
                </c:pt>
                <c:pt idx="323" formatCode="General">
                  <c:v>526862.13315880101</c:v>
                </c:pt>
                <c:pt idx="324" formatCode="General">
                  <c:v>534806.51259156573</c:v>
                </c:pt>
                <c:pt idx="325" formatCode="General">
                  <c:v>542930.69609821367</c:v>
                </c:pt>
                <c:pt idx="326" formatCode="General">
                  <c:v>624619.13495662215</c:v>
                </c:pt>
                <c:pt idx="327" formatCode="General">
                  <c:v>620073.48810167017</c:v>
                </c:pt>
                <c:pt idx="328" formatCode="General">
                  <c:v>392158.38208624185</c:v>
                </c:pt>
                <c:pt idx="329" formatCode="General">
                  <c:v>405049.63344052405</c:v>
                </c:pt>
                <c:pt idx="330" formatCode="General">
                  <c:v>353754.58124745631</c:v>
                </c:pt>
                <c:pt idx="331" formatCode="General">
                  <c:v>355207.97258854995</c:v>
                </c:pt>
                <c:pt idx="332" formatCode="General">
                  <c:v>401177.73577750643</c:v>
                </c:pt>
                <c:pt idx="333" formatCode="General">
                  <c:v>463289.48940680013</c:v>
                </c:pt>
                <c:pt idx="334" formatCode="General">
                  <c:v>509202.89789003163</c:v>
                </c:pt>
                <c:pt idx="335" formatCode="General">
                  <c:v>600038.98963567219</c:v>
                </c:pt>
                <c:pt idx="336" formatCode="General">
                  <c:v>643493.95186531928</c:v>
                </c:pt>
                <c:pt idx="337" formatCode="General">
                  <c:v>598082.81558236177</c:v>
                </c:pt>
                <c:pt idx="338" formatCode="General">
                  <c:v>368490.31541490281</c:v>
                </c:pt>
                <c:pt idx="339" formatCode="General">
                  <c:v>414597.95670492761</c:v>
                </c:pt>
                <c:pt idx="340" formatCode="General">
                  <c:v>285047.07083640236</c:v>
                </c:pt>
                <c:pt idx="341" formatCode="General">
                  <c:v>297815.23183731927</c:v>
                </c:pt>
                <c:pt idx="342" formatCode="General">
                  <c:v>309946.34230787662</c:v>
                </c:pt>
                <c:pt idx="343" formatCode="General">
                  <c:v>367060.23294558428</c:v>
                </c:pt>
                <c:pt idx="344" formatCode="General">
                  <c:v>295675.87887996266</c:v>
                </c:pt>
                <c:pt idx="345" formatCode="General">
                  <c:v>287218.81022154517</c:v>
                </c:pt>
                <c:pt idx="346" formatCode="General">
                  <c:v>190093.85125001622</c:v>
                </c:pt>
                <c:pt idx="347" formatCode="General">
                  <c:v>180990.7330932667</c:v>
                </c:pt>
                <c:pt idx="348" formatCode="General">
                  <c:v>190918.56571828356</c:v>
                </c:pt>
                <c:pt idx="349" formatCode="General">
                  <c:v>207036.65162963569</c:v>
                </c:pt>
                <c:pt idx="350" formatCode="General">
                  <c:v>263739.49430185236</c:v>
                </c:pt>
                <c:pt idx="351" formatCode="General">
                  <c:v>304068.78234725533</c:v>
                </c:pt>
                <c:pt idx="352" formatCode="General">
                  <c:v>294551.31898479845</c:v>
                </c:pt>
                <c:pt idx="353" formatCode="General">
                  <c:v>276489.14677037974</c:v>
                </c:pt>
                <c:pt idx="354" formatCode="General">
                  <c:v>240095.77444245882</c:v>
                </c:pt>
                <c:pt idx="355" formatCode="General">
                  <c:v>213752.31510901393</c:v>
                </c:pt>
                <c:pt idx="356" formatCode="General">
                  <c:v>210330.54107599502</c:v>
                </c:pt>
                <c:pt idx="357" formatCode="General">
                  <c:v>228966.34739546073</c:v>
                </c:pt>
                <c:pt idx="358" formatCode="General">
                  <c:v>196506.98913046985</c:v>
                </c:pt>
                <c:pt idx="359" formatCode="General">
                  <c:v>247207.9877229199</c:v>
                </c:pt>
                <c:pt idx="360" formatCode="General">
                  <c:v>244788.68648910298</c:v>
                </c:pt>
                <c:pt idx="361" formatCode="General">
                  <c:v>258438.99893396758</c:v>
                </c:pt>
                <c:pt idx="362" formatCode="General">
                  <c:v>284390.38786504348</c:v>
                </c:pt>
                <c:pt idx="363" formatCode="General">
                  <c:v>258386.01933077586</c:v>
                </c:pt>
                <c:pt idx="364" formatCode="General">
                  <c:v>247494.5183580454</c:v>
                </c:pt>
                <c:pt idx="365" formatCode="General">
                  <c:v>161175.58440436813</c:v>
                </c:pt>
                <c:pt idx="366" formatCode="General">
                  <c:v>221092.42956313503</c:v>
                </c:pt>
                <c:pt idx="367" formatCode="General">
                  <c:v>262811.63452576793</c:v>
                </c:pt>
                <c:pt idx="368" formatCode="General">
                  <c:v>257936.81583969202</c:v>
                </c:pt>
                <c:pt idx="369" formatCode="General">
                  <c:v>259501.32720852215</c:v>
                </c:pt>
                <c:pt idx="370" formatCode="General">
                  <c:v>247090.40112005488</c:v>
                </c:pt>
                <c:pt idx="371" formatCode="General">
                  <c:v>165402.41901946033</c:v>
                </c:pt>
                <c:pt idx="372" formatCode="General">
                  <c:v>164816.2787110194</c:v>
                </c:pt>
                <c:pt idx="373" formatCode="General">
                  <c:v>145887.6010579885</c:v>
                </c:pt>
                <c:pt idx="374" formatCode="General">
                  <c:v>146505.39312137922</c:v>
                </c:pt>
                <c:pt idx="375" formatCode="General">
                  <c:v>156077.9752763623</c:v>
                </c:pt>
                <c:pt idx="376" formatCode="General">
                  <c:v>166055.92616890208</c:v>
                </c:pt>
                <c:pt idx="377" formatCode="General">
                  <c:v>218878.5032925164</c:v>
                </c:pt>
                <c:pt idx="378" formatCode="General">
                  <c:v>251314.15737818359</c:v>
                </c:pt>
                <c:pt idx="379" formatCode="General">
                  <c:v>207014.66089519198</c:v>
                </c:pt>
                <c:pt idx="380" formatCode="General">
                  <c:v>188805.25364274601</c:v>
                </c:pt>
                <c:pt idx="381" formatCode="General">
                  <c:v>227109.61150186427</c:v>
                </c:pt>
                <c:pt idx="382" formatCode="General">
                  <c:v>172292.74696338616</c:v>
                </c:pt>
                <c:pt idx="383" formatCode="General">
                  <c:v>203483.36847739876</c:v>
                </c:pt>
                <c:pt idx="384" formatCode="General">
                  <c:v>144747.35846348447</c:v>
                </c:pt>
                <c:pt idx="385" formatCode="General">
                  <c:v>201968.27121221312</c:v>
                </c:pt>
                <c:pt idx="386" formatCode="General">
                  <c:v>173755.6351830457</c:v>
                </c:pt>
                <c:pt idx="387" formatCode="General">
                  <c:v>213142.35396782827</c:v>
                </c:pt>
                <c:pt idx="388" formatCode="General">
                  <c:v>215122.20334749122</c:v>
                </c:pt>
                <c:pt idx="389" formatCode="General">
                  <c:v>254610.54622163277</c:v>
                </c:pt>
                <c:pt idx="390" formatCode="General">
                  <c:v>260483.50311777135</c:v>
                </c:pt>
                <c:pt idx="391" formatCode="General">
                  <c:v>263244.54849811015</c:v>
                </c:pt>
                <c:pt idx="392" formatCode="General">
                  <c:v>267952.77461869898</c:v>
                </c:pt>
                <c:pt idx="393" formatCode="General">
                  <c:v>307604.60040029371</c:v>
                </c:pt>
                <c:pt idx="394" formatCode="General">
                  <c:v>204381.43075322441</c:v>
                </c:pt>
                <c:pt idx="395" formatCode="General">
                  <c:v>216438.65895552497</c:v>
                </c:pt>
                <c:pt idx="396" formatCode="General">
                  <c:v>246478.21307264845</c:v>
                </c:pt>
                <c:pt idx="397" formatCode="General">
                  <c:v>266218.56535166653</c:v>
                </c:pt>
                <c:pt idx="398" formatCode="General">
                  <c:v>275978.56727570191</c:v>
                </c:pt>
                <c:pt idx="399" formatCode="General">
                  <c:v>321751.31044063147</c:v>
                </c:pt>
                <c:pt idx="400" formatCode="General">
                  <c:v>376821.76440671989</c:v>
                </c:pt>
                <c:pt idx="401" formatCode="General">
                  <c:v>301387.37734400691</c:v>
                </c:pt>
                <c:pt idx="402" formatCode="General">
                  <c:v>337597.75397105445</c:v>
                </c:pt>
                <c:pt idx="403" formatCode="General">
                  <c:v>380739.56021208409</c:v>
                </c:pt>
                <c:pt idx="404" formatCode="General">
                  <c:v>400612.27979217202</c:v>
                </c:pt>
                <c:pt idx="405" formatCode="General">
                  <c:v>274693.39713536832</c:v>
                </c:pt>
                <c:pt idx="406" formatCode="General">
                  <c:v>338170.88861020323</c:v>
                </c:pt>
                <c:pt idx="407" formatCode="General">
                  <c:v>359165.39653391263</c:v>
                </c:pt>
                <c:pt idx="408" formatCode="General">
                  <c:v>365825.99093273241</c:v>
                </c:pt>
                <c:pt idx="409" formatCode="General">
                  <c:v>371959.86668188265</c:v>
                </c:pt>
                <c:pt idx="410" formatCode="General">
                  <c:v>363837.1639892743</c:v>
                </c:pt>
                <c:pt idx="411" formatCode="General">
                  <c:v>348716.65599536209</c:v>
                </c:pt>
                <c:pt idx="412" formatCode="General">
                  <c:v>346766.04615705332</c:v>
                </c:pt>
                <c:pt idx="413" formatCode="General">
                  <c:v>406186.7530618115</c:v>
                </c:pt>
                <c:pt idx="414" formatCode="General">
                  <c:v>408362.93378944695</c:v>
                </c:pt>
                <c:pt idx="415" formatCode="General">
                  <c:v>409835.34092029411</c:v>
                </c:pt>
                <c:pt idx="416" formatCode="General">
                  <c:v>411783.84472416266</c:v>
                </c:pt>
                <c:pt idx="417" formatCode="General">
                  <c:v>329076.2583680019</c:v>
                </c:pt>
                <c:pt idx="418" formatCode="General">
                  <c:v>339072.89830358751</c:v>
                </c:pt>
                <c:pt idx="419" formatCode="General">
                  <c:v>440675.96237698855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E-4999-9EB1-529470C7C0EC}"/>
            </c:ext>
          </c:extLst>
        </c:ser>
        <c:ser>
          <c:idx val="1"/>
          <c:order val="1"/>
          <c:tx>
            <c:strRef>
              <c:f>H_atoms!$C$1</c:f>
              <c:strCache>
                <c:ptCount val="1"/>
                <c:pt idx="0">
                  <c:v>Forecast(H,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H_atoms!$C$2:$C$421</c:f>
              <c:numCache>
                <c:formatCode>General</c:formatCode>
                <c:ptCount val="420"/>
                <c:pt idx="296" formatCode="0.00E+00">
                  <c:v>461400</c:v>
                </c:pt>
                <c:pt idx="297" formatCode="0.00E+00">
                  <c:v>555682.22649428563</c:v>
                </c:pt>
                <c:pt idx="298" formatCode="0.00E+00">
                  <c:v>583754.85487574036</c:v>
                </c:pt>
                <c:pt idx="299" formatCode="0.00E+00">
                  <c:v>552450.27300889057</c:v>
                </c:pt>
                <c:pt idx="300" formatCode="0.00E+00">
                  <c:v>521151.57137737278</c:v>
                </c:pt>
                <c:pt idx="301" formatCode="0.00E+00">
                  <c:v>500754.28892794385</c:v>
                </c:pt>
                <c:pt idx="302" formatCode="0.00E+00">
                  <c:v>514060.88864063669</c:v>
                </c:pt>
                <c:pt idx="303" formatCode="0.00E+00">
                  <c:v>533273.94333124254</c:v>
                </c:pt>
                <c:pt idx="304" formatCode="0.00E+00">
                  <c:v>536804.11812995072</c:v>
                </c:pt>
                <c:pt idx="305" formatCode="0.00E+00">
                  <c:v>573039.49521853705</c:v>
                </c:pt>
                <c:pt idx="306" formatCode="0.00E+00">
                  <c:v>567589.61315130396</c:v>
                </c:pt>
                <c:pt idx="307" formatCode="0.00E+00">
                  <c:v>592549.49351048248</c:v>
                </c:pt>
                <c:pt idx="308" formatCode="0.00E+00">
                  <c:v>611425.19299587107</c:v>
                </c:pt>
                <c:pt idx="309" formatCode="0.00E+00">
                  <c:v>606113.39323535969</c:v>
                </c:pt>
                <c:pt idx="310" formatCode="0.00E+00">
                  <c:v>569620.18278883654</c:v>
                </c:pt>
                <c:pt idx="311" formatCode="0.00E+00">
                  <c:v>562039.24988872116</c:v>
                </c:pt>
                <c:pt idx="312" formatCode="0.00E+00">
                  <c:v>568873.13341823756</c:v>
                </c:pt>
                <c:pt idx="313" formatCode="0.00E+00">
                  <c:v>540552.89203723578</c:v>
                </c:pt>
                <c:pt idx="314" formatCode="0.00E+00">
                  <c:v>578200.85153391841</c:v>
                </c:pt>
                <c:pt idx="315" formatCode="0.00E+00">
                  <c:v>590005.26118622278</c:v>
                </c:pt>
                <c:pt idx="316" formatCode="0.00E+00">
                  <c:v>584216.43137321132</c:v>
                </c:pt>
                <c:pt idx="317" formatCode="0.00E+00">
                  <c:v>581443.02418304712</c:v>
                </c:pt>
                <c:pt idx="318" formatCode="0.00E+00">
                  <c:v>585527.82675355289</c:v>
                </c:pt>
                <c:pt idx="319" formatCode="0.00E+00">
                  <c:v>590349.85691856674</c:v>
                </c:pt>
                <c:pt idx="320" formatCode="0.00E+00">
                  <c:v>597786.5976975013</c:v>
                </c:pt>
                <c:pt idx="321" formatCode="0.00E+00">
                  <c:v>591716.24820886482</c:v>
                </c:pt>
                <c:pt idx="322" formatCode="0.00E+00">
                  <c:v>559886.52330571041</c:v>
                </c:pt>
                <c:pt idx="323" formatCode="0.00E+00">
                  <c:v>526862.13315880101</c:v>
                </c:pt>
                <c:pt idx="324" formatCode="0.00E+00">
                  <c:v>534806.51259156573</c:v>
                </c:pt>
                <c:pt idx="325" formatCode="0.00E+00">
                  <c:v>542930.69609821367</c:v>
                </c:pt>
                <c:pt idx="326" formatCode="0.00E+00">
                  <c:v>624619.13495662215</c:v>
                </c:pt>
                <c:pt idx="327" formatCode="0.00E+00">
                  <c:v>620073.48810167017</c:v>
                </c:pt>
                <c:pt idx="328" formatCode="0.00E+00">
                  <c:v>392158.38208624185</c:v>
                </c:pt>
                <c:pt idx="329" formatCode="0.00E+00">
                  <c:v>405049.63344052405</c:v>
                </c:pt>
                <c:pt idx="330" formatCode="0.00E+00">
                  <c:v>353754.58124745631</c:v>
                </c:pt>
                <c:pt idx="331" formatCode="0.00E+00">
                  <c:v>355207.97258854995</c:v>
                </c:pt>
                <c:pt idx="332" formatCode="0.00E+00">
                  <c:v>401177.73577750643</c:v>
                </c:pt>
                <c:pt idx="333" formatCode="0.00E+00">
                  <c:v>463289.48940680013</c:v>
                </c:pt>
                <c:pt idx="334" formatCode="0.00E+00">
                  <c:v>509202.89789003163</c:v>
                </c:pt>
                <c:pt idx="335" formatCode="0.00E+00">
                  <c:v>600038.98963567219</c:v>
                </c:pt>
                <c:pt idx="336" formatCode="0.00E+00">
                  <c:v>643493.95186531928</c:v>
                </c:pt>
                <c:pt idx="337" formatCode="0.00E+00">
                  <c:v>598082.81558236177</c:v>
                </c:pt>
                <c:pt idx="338" formatCode="0.00E+00">
                  <c:v>368490.31541490281</c:v>
                </c:pt>
                <c:pt idx="339" formatCode="0.00E+00">
                  <c:v>414597.95670492761</c:v>
                </c:pt>
                <c:pt idx="340" formatCode="0.00E+00">
                  <c:v>285047.07083640236</c:v>
                </c:pt>
                <c:pt idx="341" formatCode="0.00E+00">
                  <c:v>297815.23183731927</c:v>
                </c:pt>
                <c:pt idx="342" formatCode="0.00E+00">
                  <c:v>309946.34230787662</c:v>
                </c:pt>
                <c:pt idx="343" formatCode="0.00E+00">
                  <c:v>367060.23294558428</c:v>
                </c:pt>
                <c:pt idx="344" formatCode="0.00E+00">
                  <c:v>295675.87887996266</c:v>
                </c:pt>
                <c:pt idx="345" formatCode="0.00E+00">
                  <c:v>287218.81022154517</c:v>
                </c:pt>
                <c:pt idx="346" formatCode="0.00E+00">
                  <c:v>190093.85125001622</c:v>
                </c:pt>
                <c:pt idx="347" formatCode="0.00E+00">
                  <c:v>180990.7330932667</c:v>
                </c:pt>
                <c:pt idx="348" formatCode="0.00E+00">
                  <c:v>190918.56571828356</c:v>
                </c:pt>
                <c:pt idx="349" formatCode="0.00E+00">
                  <c:v>207036.65162963569</c:v>
                </c:pt>
                <c:pt idx="350" formatCode="0.00E+00">
                  <c:v>263739.49430185236</c:v>
                </c:pt>
                <c:pt idx="351" formatCode="0.00E+00">
                  <c:v>304068.78234725533</c:v>
                </c:pt>
                <c:pt idx="352" formatCode="0.00E+00">
                  <c:v>294551.31898479845</c:v>
                </c:pt>
                <c:pt idx="353" formatCode="0.00E+00">
                  <c:v>276489.14677037974</c:v>
                </c:pt>
                <c:pt idx="354" formatCode="0.00E+00">
                  <c:v>240095.77444245882</c:v>
                </c:pt>
                <c:pt idx="355" formatCode="0.00E+00">
                  <c:v>213752.31510901393</c:v>
                </c:pt>
                <c:pt idx="356" formatCode="0.00E+00">
                  <c:v>210330.54107599502</c:v>
                </c:pt>
                <c:pt idx="357" formatCode="0.00E+00">
                  <c:v>228966.34739546073</c:v>
                </c:pt>
                <c:pt idx="358" formatCode="0.00E+00">
                  <c:v>196506.98913046985</c:v>
                </c:pt>
                <c:pt idx="359" formatCode="0.00E+00">
                  <c:v>247207.9877229199</c:v>
                </c:pt>
                <c:pt idx="360" formatCode="0.00E+00">
                  <c:v>244788.68648910298</c:v>
                </c:pt>
                <c:pt idx="361" formatCode="0.00E+00">
                  <c:v>258438.99893396758</c:v>
                </c:pt>
                <c:pt idx="362" formatCode="0.00E+00">
                  <c:v>284390.38786504348</c:v>
                </c:pt>
                <c:pt idx="363" formatCode="0.00E+00">
                  <c:v>258386.01933077586</c:v>
                </c:pt>
                <c:pt idx="364" formatCode="0.00E+00">
                  <c:v>247494.5183580454</c:v>
                </c:pt>
                <c:pt idx="365" formatCode="0.00E+00">
                  <c:v>161175.58440436813</c:v>
                </c:pt>
                <c:pt idx="366" formatCode="0.00E+00">
                  <c:v>221092.42956313503</c:v>
                </c:pt>
                <c:pt idx="367" formatCode="0.00E+00">
                  <c:v>262811.63452576793</c:v>
                </c:pt>
                <c:pt idx="368" formatCode="0.00E+00">
                  <c:v>257936.81583969202</c:v>
                </c:pt>
                <c:pt idx="369" formatCode="0.00E+00">
                  <c:v>259501.32720852215</c:v>
                </c:pt>
                <c:pt idx="370" formatCode="0.00E+00">
                  <c:v>247090.40112005488</c:v>
                </c:pt>
                <c:pt idx="371" formatCode="0.00E+00">
                  <c:v>165402.41901946033</c:v>
                </c:pt>
                <c:pt idx="372" formatCode="0.00E+00">
                  <c:v>164816.2787110194</c:v>
                </c:pt>
                <c:pt idx="373" formatCode="0.00E+00">
                  <c:v>145887.6010579885</c:v>
                </c:pt>
                <c:pt idx="374" formatCode="0.00E+00">
                  <c:v>146505.39312137922</c:v>
                </c:pt>
                <c:pt idx="375" formatCode="0.00E+00">
                  <c:v>156077.9752763623</c:v>
                </c:pt>
                <c:pt idx="376" formatCode="0.00E+00">
                  <c:v>166055.92616890208</c:v>
                </c:pt>
                <c:pt idx="377" formatCode="0.00E+00">
                  <c:v>218878.5032925164</c:v>
                </c:pt>
                <c:pt idx="378" formatCode="0.00E+00">
                  <c:v>251314.15737818359</c:v>
                </c:pt>
                <c:pt idx="379" formatCode="0.00E+00">
                  <c:v>207014.66089519198</c:v>
                </c:pt>
                <c:pt idx="380" formatCode="0.00E+00">
                  <c:v>188805.25364274601</c:v>
                </c:pt>
                <c:pt idx="381" formatCode="0.00E+00">
                  <c:v>227109.61150186427</c:v>
                </c:pt>
                <c:pt idx="382" formatCode="0.00E+00">
                  <c:v>172292.74696338616</c:v>
                </c:pt>
                <c:pt idx="383" formatCode="0.00E+00">
                  <c:v>203483.36847739876</c:v>
                </c:pt>
                <c:pt idx="384" formatCode="0.00E+00">
                  <c:v>144747.35846348447</c:v>
                </c:pt>
                <c:pt idx="385" formatCode="0.00E+00">
                  <c:v>201968.27121221312</c:v>
                </c:pt>
                <c:pt idx="386" formatCode="0.00E+00">
                  <c:v>173755.6351830457</c:v>
                </c:pt>
                <c:pt idx="387" formatCode="0.00E+00">
                  <c:v>213142.35396782827</c:v>
                </c:pt>
                <c:pt idx="388" formatCode="0.00E+00">
                  <c:v>215122.20334749122</c:v>
                </c:pt>
                <c:pt idx="389" formatCode="0.00E+00">
                  <c:v>254610.54622163277</c:v>
                </c:pt>
                <c:pt idx="390" formatCode="0.00E+00">
                  <c:v>260483.50311777135</c:v>
                </c:pt>
                <c:pt idx="391" formatCode="0.00E+00">
                  <c:v>263244.54849811015</c:v>
                </c:pt>
                <c:pt idx="392" formatCode="0.00E+00">
                  <c:v>267952.77461869898</c:v>
                </c:pt>
                <c:pt idx="393" formatCode="0.00E+00">
                  <c:v>307604.60040029371</c:v>
                </c:pt>
                <c:pt idx="394" formatCode="0.00E+00">
                  <c:v>204381.43075322441</c:v>
                </c:pt>
                <c:pt idx="395" formatCode="0.00E+00">
                  <c:v>216438.65895552497</c:v>
                </c:pt>
                <c:pt idx="396" formatCode="0.00E+00">
                  <c:v>246478.21307264845</c:v>
                </c:pt>
                <c:pt idx="397" formatCode="0.00E+00">
                  <c:v>266218.56535166653</c:v>
                </c:pt>
                <c:pt idx="398" formatCode="0.00E+00">
                  <c:v>275978.56727570191</c:v>
                </c:pt>
                <c:pt idx="399" formatCode="0.00E+00">
                  <c:v>321751.31044063147</c:v>
                </c:pt>
                <c:pt idx="400" formatCode="0.00E+00">
                  <c:v>376821.76440671989</c:v>
                </c:pt>
                <c:pt idx="401" formatCode="0.00E+00">
                  <c:v>301387.37734400691</c:v>
                </c:pt>
                <c:pt idx="402" formatCode="0.00E+00">
                  <c:v>337597.75397105445</c:v>
                </c:pt>
                <c:pt idx="403" formatCode="0.00E+00">
                  <c:v>380739.56021208409</c:v>
                </c:pt>
                <c:pt idx="404" formatCode="0.00E+00">
                  <c:v>400612.27979217202</c:v>
                </c:pt>
                <c:pt idx="405" formatCode="0.00E+00">
                  <c:v>274693.39713536832</c:v>
                </c:pt>
                <c:pt idx="406" formatCode="0.00E+00">
                  <c:v>338170.88861020323</c:v>
                </c:pt>
                <c:pt idx="407" formatCode="0.00E+00">
                  <c:v>359165.39653391263</c:v>
                </c:pt>
                <c:pt idx="408" formatCode="0.00E+00">
                  <c:v>365825.99093273241</c:v>
                </c:pt>
                <c:pt idx="409" formatCode="0.00E+00">
                  <c:v>371959.86668188265</c:v>
                </c:pt>
                <c:pt idx="410" formatCode="0.00E+00">
                  <c:v>363837.1639892743</c:v>
                </c:pt>
                <c:pt idx="411" formatCode="0.00E+00">
                  <c:v>348716.65599536209</c:v>
                </c:pt>
                <c:pt idx="412" formatCode="0.00E+00">
                  <c:v>346766.04615705332</c:v>
                </c:pt>
                <c:pt idx="413" formatCode="0.00E+00">
                  <c:v>406186.7530618115</c:v>
                </c:pt>
                <c:pt idx="414" formatCode="0.00E+00">
                  <c:v>408362.93378944695</c:v>
                </c:pt>
                <c:pt idx="415" formatCode="0.00E+00">
                  <c:v>409835.34092029411</c:v>
                </c:pt>
                <c:pt idx="416" formatCode="0.00E+00">
                  <c:v>411783.84472416266</c:v>
                </c:pt>
                <c:pt idx="417" formatCode="0.00E+00">
                  <c:v>329076.2583680019</c:v>
                </c:pt>
                <c:pt idx="418" formatCode="0.00E+00">
                  <c:v>339072.89830358751</c:v>
                </c:pt>
                <c:pt idx="419" formatCode="0.00E+00">
                  <c:v>440675.96237698855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E-4999-9EB1-529470C7C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524240"/>
        <c:axId val="4192371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461400</c:v>
                      </c:pt>
                      <c:pt idx="297" formatCode="0.00E+00">
                        <c:v>415891.20479806047</c:v>
                      </c:pt>
                      <c:pt idx="298" formatCode="0.00E+00">
                        <c:v>443252.63819635002</c:v>
                      </c:pt>
                      <c:pt idx="299" formatCode="0.00E+00">
                        <c:v>411226.39766442613</c:v>
                      </c:pt>
                      <c:pt idx="300" formatCode="0.00E+00">
                        <c:v>379195.59560885001</c:v>
                      </c:pt>
                      <c:pt idx="301" formatCode="0.00E+00">
                        <c:v>358055.79474480392</c:v>
                      </c:pt>
                      <c:pt idx="302" formatCode="0.00E+00">
                        <c:v>370609.48360187479</c:v>
                      </c:pt>
                      <c:pt idx="303" formatCode="0.00E+00">
                        <c:v>389059.26226225146</c:v>
                      </c:pt>
                      <c:pt idx="304" formatCode="0.00E+00">
                        <c:v>391815.82477527065</c:v>
                      </c:pt>
                      <c:pt idx="305" formatCode="0.00E+00">
                        <c:v>427267.28383080271</c:v>
                      </c:pt>
                      <c:pt idx="306" formatCode="0.00E+00">
                        <c:v>421023.21001677611</c:v>
                      </c:pt>
                      <c:pt idx="307" formatCode="0.00E+00">
                        <c:v>445178.65841164044</c:v>
                      </c:pt>
                      <c:pt idx="308" formatCode="0.00E+00">
                        <c:v>463239.72061162774</c:v>
                      </c:pt>
                      <c:pt idx="309" formatCode="0.00E+00">
                        <c:v>457103.11447954318</c:v>
                      </c:pt>
                      <c:pt idx="310" formatCode="0.00E+00">
                        <c:v>419774.96608765528</c:v>
                      </c:pt>
                      <c:pt idx="311" formatCode="0.00E+00">
                        <c:v>411349.00239800144</c:v>
                      </c:pt>
                      <c:pt idx="312" formatCode="0.00E+00">
                        <c:v>417327.8021812879</c:v>
                      </c:pt>
                      <c:pt idx="313" formatCode="0.00E+00">
                        <c:v>388142.4650842523</c:v>
                      </c:pt>
                      <c:pt idx="314" formatCode="0.00E+00">
                        <c:v>424915.35892390105</c:v>
                      </c:pt>
                      <c:pt idx="315" formatCode="0.00E+00">
                        <c:v>435834.77599242452</c:v>
                      </c:pt>
                      <c:pt idx="316" formatCode="0.00E+00">
                        <c:v>429151.07061318646</c:v>
                      </c:pt>
                      <c:pt idx="317" formatCode="0.00E+00">
                        <c:v>425472.94969440799</c:v>
                      </c:pt>
                      <c:pt idx="318" formatCode="0.00E+00">
                        <c:v>428643.24601658038</c:v>
                      </c:pt>
                      <c:pt idx="319" formatCode="0.00E+00">
                        <c:v>432541.02382685384</c:v>
                      </c:pt>
                      <c:pt idx="320" formatCode="0.00E+00">
                        <c:v>439043.81327783526</c:v>
                      </c:pt>
                      <c:pt idx="321" formatCode="0.00E+00">
                        <c:v>432029.86129158083</c:v>
                      </c:pt>
                      <c:pt idx="322" formatCode="0.00E+00">
                        <c:v>399246.93114676775</c:v>
                      </c:pt>
                      <c:pt idx="323" formatCode="0.00E+00">
                        <c:v>365259.78201485006</c:v>
                      </c:pt>
                      <c:pt idx="324" formatCode="0.00E+00">
                        <c:v>372231.89824928856</c:v>
                      </c:pt>
                      <c:pt idx="325" formatCode="0.00E+00">
                        <c:v>379374.36435922852</c:v>
                      </c:pt>
                      <c:pt idx="326" formatCode="0.00E+00">
                        <c:v>460071.68207925098</c:v>
                      </c:pt>
                      <c:pt idx="327" formatCode="0.00E+00">
                        <c:v>454525.56120086944</c:v>
                      </c:pt>
                      <c:pt idx="328" formatCode="0.00E+00">
                        <c:v>225600.67949299948</c:v>
                      </c:pt>
                      <c:pt idx="329" formatCode="0.00E+00">
                        <c:v>237472.90502202162</c:v>
                      </c:pt>
                      <c:pt idx="330" formatCode="0.00E+00">
                        <c:v>185149.6286892916</c:v>
                      </c:pt>
                      <c:pt idx="331" formatCode="0.00E+00">
                        <c:v>185565.64964030727</c:v>
                      </c:pt>
                      <c:pt idx="332" formatCode="0.00E+00">
                        <c:v>230488.94846295362</c:v>
                      </c:pt>
                      <c:pt idx="333" formatCode="0.00E+00">
                        <c:v>291545.19619997812</c:v>
                      </c:pt>
                      <c:pt idx="334" formatCode="0.00E+00">
                        <c:v>336394.10985849105</c:v>
                      </c:pt>
                      <c:pt idx="335" formatCode="0.00E+00">
                        <c:v>426156.77055209421</c:v>
                      </c:pt>
                      <c:pt idx="336" formatCode="0.00E+00">
                        <c:v>468529.41828874336</c:v>
                      </c:pt>
                      <c:pt idx="337" formatCode="0.00E+00">
                        <c:v>422027.13691022265</c:v>
                      </c:pt>
                      <c:pt idx="338" formatCode="0.00E+00">
                        <c:v>191334.71390706138</c:v>
                      </c:pt>
                      <c:pt idx="339" formatCode="0.00E+00">
                        <c:v>236333.70748085831</c:v>
                      </c:pt>
                      <c:pt idx="340" formatCode="0.00E+00">
                        <c:v>105665.50184667888</c:v>
                      </c:pt>
                      <c:pt idx="341" formatCode="0.00E+00">
                        <c:v>117307.72381051691</c:v>
                      </c:pt>
                      <c:pt idx="342" formatCode="0.00E+00">
                        <c:v>128304.32867398698</c:v>
                      </c:pt>
                      <c:pt idx="343" formatCode="0.00E+00">
                        <c:v>184275.19973701291</c:v>
                      </c:pt>
                      <c:pt idx="344" formatCode="0.00E+00">
                        <c:v>111739.36461115646</c:v>
                      </c:pt>
                      <c:pt idx="345" formatCode="0.00E+00">
                        <c:v>102122.40574826999</c:v>
                      </c:pt>
                      <c:pt idx="346" formatCode="0.00E+00">
                        <c:v>3829.1996092804766</c:v>
                      </c:pt>
                      <c:pt idx="347" formatCode="0.00E+00">
                        <c:v>-6450.4706751398626</c:v>
                      </c:pt>
                      <c:pt idx="348" formatCode="0.00E+00">
                        <c:v>2292.5566688743711</c:v>
                      </c:pt>
                      <c:pt idx="349" formatCode="0.00E+00">
                        <c:v>17217.63574034287</c:v>
                      </c:pt>
                      <c:pt idx="350" formatCode="0.00E+00">
                        <c:v>72719.321380183741</c:v>
                      </c:pt>
                      <c:pt idx="351" formatCode="0.00E+00">
                        <c:v>111839.35332427494</c:v>
                      </c:pt>
                      <c:pt idx="352" formatCode="0.00E+00">
                        <c:v>101104.58565836123</c:v>
                      </c:pt>
                      <c:pt idx="353" formatCode="0.00E+00">
                        <c:v>81817.111535244709</c:v>
                      </c:pt>
                      <c:pt idx="354" formatCode="0.00E+00">
                        <c:v>44190.490008065972</c:v>
                      </c:pt>
                      <c:pt idx="355" formatCode="0.00E+00">
                        <c:v>16605.88420568427</c:v>
                      </c:pt>
                      <c:pt idx="356" formatCode="0.00E+00">
                        <c:v>11935.116150287446</c:v>
                      </c:pt>
                      <c:pt idx="357" formatCode="0.00E+00">
                        <c:v>29314.130295394309</c:v>
                      </c:pt>
                      <c:pt idx="358" formatCode="0.00E+00">
                        <c:v>-4409.7692187051871</c:v>
                      </c:pt>
                      <c:pt idx="359" formatCode="0.00E+00">
                        <c:v>45018.987794096465</c:v>
                      </c:pt>
                      <c:pt idx="360" formatCode="0.00E+00">
                        <c:v>41319.793053122266</c:v>
                      </c:pt>
                      <c:pt idx="361" formatCode="0.00E+00">
                        <c:v>53682.60811762599</c:v>
                      </c:pt>
                      <c:pt idx="362" formatCode="0.00E+00">
                        <c:v>78338.943493757717</c:v>
                      </c:pt>
                      <c:pt idx="363" formatCode="0.00E+00">
                        <c:v>51032.012566503428</c:v>
                      </c:pt>
                      <c:pt idx="364" formatCode="0.00E+00">
                        <c:v>38830.487331352837</c:v>
                      </c:pt>
                      <c:pt idx="365" formatCode="0.00E+00">
                        <c:v>-48805.886158832524</c:v>
                      </c:pt>
                      <c:pt idx="366" formatCode="0.00E+00">
                        <c:v>9786.1504065874906</c:v>
                      </c:pt>
                      <c:pt idx="367" formatCode="0.00E+00">
                        <c:v>50173.223553833115</c:v>
                      </c:pt>
                      <c:pt idx="368" formatCode="0.00E+00">
                        <c:v>43958.995278780116</c:v>
                      </c:pt>
                      <c:pt idx="369" formatCode="0.00E+00">
                        <c:v>44176.864343687979</c:v>
                      </c:pt>
                      <c:pt idx="370" formatCode="0.00E+00">
                        <c:v>30412.107902151853</c:v>
                      </c:pt>
                      <c:pt idx="371" formatCode="0.00E+00">
                        <c:v>-52636.848330345121</c:v>
                      </c:pt>
                      <c:pt idx="372" formatCode="0.00E+00">
                        <c:v>-54591.062676952308</c:v>
                      </c:pt>
                      <c:pt idx="373" formatCode="0.00E+00">
                        <c:v>-74894.870801480312</c:v>
                      </c:pt>
                      <c:pt idx="374" formatCode="0.00E+00">
                        <c:v>-75659.222571167513</c:v>
                      </c:pt>
                      <c:pt idx="375" formatCode="0.00E+00">
                        <c:v>-67475.754941491497</c:v>
                      </c:pt>
                      <c:pt idx="376" formatCode="0.00E+00">
                        <c:v>-58893.847000435751</c:v>
                      </c:pt>
                      <c:pt idx="377" formatCode="0.00E+00">
                        <c:v>-7474.1993923317932</c:v>
                      </c:pt>
                      <c:pt idx="378" formatCode="0.00E+00">
                        <c:v>23551.680071730312</c:v>
                      </c:pt>
                      <c:pt idx="379" formatCode="0.00E+00">
                        <c:v>-22164.395085297001</c:v>
                      </c:pt>
                      <c:pt idx="380" formatCode="0.00E+00">
                        <c:v>-41797.144414605486</c:v>
                      </c:pt>
                      <c:pt idx="381" formatCode="0.00E+00">
                        <c:v>-4922.8517891833617</c:v>
                      </c:pt>
                      <c:pt idx="382" formatCode="0.00E+00">
                        <c:v>-61176.464875130478</c:v>
                      </c:pt>
                      <c:pt idx="383" formatCode="0.00E+00">
                        <c:v>-31429.235781336232</c:v>
                      </c:pt>
                      <c:pt idx="384" formatCode="0.00E+00">
                        <c:v>-91615.243048132601</c:v>
                      </c:pt>
                      <c:pt idx="385" formatCode="0.00E+00">
                        <c:v>-35850.893744509871</c:v>
                      </c:pt>
                      <c:pt idx="386" formatCode="0.00E+00">
                        <c:v>-65526.621168738784</c:v>
                      </c:pt>
                      <c:pt idx="387" formatCode="0.00E+00">
                        <c:v>-27609.483883232169</c:v>
                      </c:pt>
                      <c:pt idx="388" formatCode="0.00E+00">
                        <c:v>-27105.668656039838</c:v>
                      </c:pt>
                      <c:pt idx="389" formatCode="0.00E+00">
                        <c:v>10900.224470690533</c:v>
                      </c:pt>
                      <c:pt idx="390" formatCode="0.00E+00">
                        <c:v>15284.352692063054</c:v>
                      </c:pt>
                      <c:pt idx="391" formatCode="0.00E+00">
                        <c:v>16550.226749427617</c:v>
                      </c:pt>
                      <c:pt idx="392" formatCode="0.00E+00">
                        <c:v>19756.974791894085</c:v>
                      </c:pt>
                      <c:pt idx="393" formatCode="0.00E+00">
                        <c:v>57901.051249659242</c:v>
                      </c:pt>
                      <c:pt idx="394" formatCode="0.00E+00">
                        <c:v>-46836.1038385508</c:v>
                      </c:pt>
                      <c:pt idx="395" formatCode="0.00E+00">
                        <c:v>-36299.062444677285</c:v>
                      </c:pt>
                      <c:pt idx="396" formatCode="0.00E+00">
                        <c:v>-7785.8621288479771</c:v>
                      </c:pt>
                      <c:pt idx="397" formatCode="0.00E+00">
                        <c:v>10422.003357672569</c:v>
                      </c:pt>
                      <c:pt idx="398" formatCode="0.00E+00">
                        <c:v>18643.419129843911</c:v>
                      </c:pt>
                      <c:pt idx="399" formatCode="0.00E+00">
                        <c:v>62871.510048553522</c:v>
                      </c:pt>
                      <c:pt idx="400" formatCode="0.00E+00">
                        <c:v>116391.27857531593</c:v>
                      </c:pt>
                      <c:pt idx="401" formatCode="0.00E+00">
                        <c:v>39400.205420786515</c:v>
                      </c:pt>
                      <c:pt idx="402" formatCode="0.00E+00">
                        <c:v>74047.927486688481</c:v>
                      </c:pt>
                      <c:pt idx="403" formatCode="0.00E+00">
                        <c:v>115621.14252617944</c:v>
                      </c:pt>
                      <c:pt idx="404" formatCode="0.00E+00">
                        <c:v>133919.36574232025</c:v>
                      </c:pt>
                      <c:pt idx="405" formatCode="0.00E+00">
                        <c:v>6420.1126895063207</c:v>
                      </c:pt>
                      <c:pt idx="406" formatCode="0.00E+00">
                        <c:v>68311.390522321162</c:v>
                      </c:pt>
                      <c:pt idx="407" formatCode="0.00E+00">
                        <c:v>87713.872003139753</c:v>
                      </c:pt>
                      <c:pt idx="408" formatCode="0.00E+00">
                        <c:v>92776.657265826361</c:v>
                      </c:pt>
                      <c:pt idx="409" formatCode="0.00E+00">
                        <c:v>97306.970959145168</c:v>
                      </c:pt>
                      <c:pt idx="410" formatCode="0.00E+00">
                        <c:v>87574.982733911602</c:v>
                      </c:pt>
                      <c:pt idx="411" formatCode="0.00E+00">
                        <c:v>70839.494846305577</c:v>
                      </c:pt>
                      <c:pt idx="412" formatCode="0.00E+00">
                        <c:v>67268.239545251825</c:v>
                      </c:pt>
                      <c:pt idx="413" formatCode="0.00E+00">
                        <c:v>125062.66389000439</c:v>
                      </c:pt>
                      <c:pt idx="414" formatCode="0.00E+00">
                        <c:v>125606.95311542344</c:v>
                      </c:pt>
                      <c:pt idx="415" formatCode="0.00E+00">
                        <c:v>125441.8876436422</c:v>
                      </c:pt>
                      <c:pt idx="416" formatCode="0.00E+00">
                        <c:v>125747.3652765071</c:v>
                      </c:pt>
                      <c:pt idx="417" formatCode="0.00E+00">
                        <c:v>41391.226406730479</c:v>
                      </c:pt>
                      <c:pt idx="418" formatCode="0.00E+00">
                        <c:v>49733.81440905924</c:v>
                      </c:pt>
                      <c:pt idx="419" formatCode="0.00E+00">
                        <c:v>149677.35375321889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20E-4999-9EB1-529470C7C0E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461400</c:v>
                      </c:pt>
                      <c:pt idx="297" formatCode="0.00E+00">
                        <c:v>695473.24819051079</c:v>
                      </c:pt>
                      <c:pt idx="298" formatCode="0.00E+00">
                        <c:v>724257.07155513065</c:v>
                      </c:pt>
                      <c:pt idx="299" formatCode="0.00E+00">
                        <c:v>693674.14835335501</c:v>
                      </c:pt>
                      <c:pt idx="300" formatCode="0.00E+00">
                        <c:v>663107.54714589554</c:v>
                      </c:pt>
                      <c:pt idx="301" formatCode="0.00E+00">
                        <c:v>643452.78311108379</c:v>
                      </c:pt>
                      <c:pt idx="302" formatCode="0.00E+00">
                        <c:v>657512.2936793986</c:v>
                      </c:pt>
                      <c:pt idx="303" formatCode="0.00E+00">
                        <c:v>677488.62440023362</c:v>
                      </c:pt>
                      <c:pt idx="304" formatCode="0.00E+00">
                        <c:v>681792.41148463078</c:v>
                      </c:pt>
                      <c:pt idx="305" formatCode="0.00E+00">
                        <c:v>718811.70660627144</c:v>
                      </c:pt>
                      <c:pt idx="306" formatCode="0.00E+00">
                        <c:v>714156.01628583181</c:v>
                      </c:pt>
                      <c:pt idx="307" formatCode="0.00E+00">
                        <c:v>739920.32860932453</c:v>
                      </c:pt>
                      <c:pt idx="308" formatCode="0.00E+00">
                        <c:v>759610.66538011446</c:v>
                      </c:pt>
                      <c:pt idx="309" formatCode="0.00E+00">
                        <c:v>755123.6719911762</c:v>
                      </c:pt>
                      <c:pt idx="310" formatCode="0.00E+00">
                        <c:v>719465.39949001779</c:v>
                      </c:pt>
                      <c:pt idx="311" formatCode="0.00E+00">
                        <c:v>712729.49737944081</c:v>
                      </c:pt>
                      <c:pt idx="312" formatCode="0.00E+00">
                        <c:v>720418.46465518721</c:v>
                      </c:pt>
                      <c:pt idx="313" formatCode="0.00E+00">
                        <c:v>692963.31899021927</c:v>
                      </c:pt>
                      <c:pt idx="314" formatCode="0.00E+00">
                        <c:v>731486.34414393571</c:v>
                      </c:pt>
                      <c:pt idx="315" formatCode="0.00E+00">
                        <c:v>744175.7463800211</c:v>
                      </c:pt>
                      <c:pt idx="316" formatCode="0.00E+00">
                        <c:v>739281.79213323619</c:v>
                      </c:pt>
                      <c:pt idx="317" formatCode="0.00E+00">
                        <c:v>737413.09867168625</c:v>
                      </c:pt>
                      <c:pt idx="318" formatCode="0.00E+00">
                        <c:v>742412.40749052539</c:v>
                      </c:pt>
                      <c:pt idx="319" formatCode="0.00E+00">
                        <c:v>748158.69001027965</c:v>
                      </c:pt>
                      <c:pt idx="320" formatCode="0.00E+00">
                        <c:v>756529.38211716735</c:v>
                      </c:pt>
                      <c:pt idx="321" formatCode="0.00E+00">
                        <c:v>751402.63512614882</c:v>
                      </c:pt>
                      <c:pt idx="322" formatCode="0.00E+00">
                        <c:v>720526.11546465312</c:v>
                      </c:pt>
                      <c:pt idx="323" formatCode="0.00E+00">
                        <c:v>688464.48430275195</c:v>
                      </c:pt>
                      <c:pt idx="324" formatCode="0.00E+00">
                        <c:v>697381.1269338429</c:v>
                      </c:pt>
                      <c:pt idx="325" formatCode="0.00E+00">
                        <c:v>706487.02783719881</c:v>
                      </c:pt>
                      <c:pt idx="326" formatCode="0.00E+00">
                        <c:v>789166.58783399337</c:v>
                      </c:pt>
                      <c:pt idx="327" formatCode="0.00E+00">
                        <c:v>785621.41500247084</c:v>
                      </c:pt>
                      <c:pt idx="328" formatCode="0.00E+00">
                        <c:v>558716.08467948425</c:v>
                      </c:pt>
                      <c:pt idx="329" formatCode="0.00E+00">
                        <c:v>572626.36185902648</c:v>
                      </c:pt>
                      <c:pt idx="330" formatCode="0.00E+00">
                        <c:v>522359.53380562103</c:v>
                      </c:pt>
                      <c:pt idx="331" formatCode="0.00E+00">
                        <c:v>524850.2955367926</c:v>
                      </c:pt>
                      <c:pt idx="332" formatCode="0.00E+00">
                        <c:v>571866.52309205919</c:v>
                      </c:pt>
                      <c:pt idx="333" formatCode="0.00E+00">
                        <c:v>635033.78261362214</c:v>
                      </c:pt>
                      <c:pt idx="334" formatCode="0.00E+00">
                        <c:v>682011.68592157215</c:v>
                      </c:pt>
                      <c:pt idx="335" formatCode="0.00E+00">
                        <c:v>773921.20871925016</c:v>
                      </c:pt>
                      <c:pt idx="336" formatCode="0.00E+00">
                        <c:v>818458.4854418952</c:v>
                      </c:pt>
                      <c:pt idx="337" formatCode="0.00E+00">
                        <c:v>774138.49425450084</c:v>
                      </c:pt>
                      <c:pt idx="338" formatCode="0.00E+00">
                        <c:v>545645.91692274425</c:v>
                      </c:pt>
                      <c:pt idx="339" formatCode="0.00E+00">
                        <c:v>592862.2059289969</c:v>
                      </c:pt>
                      <c:pt idx="340" formatCode="0.00E+00">
                        <c:v>464428.63982612581</c:v>
                      </c:pt>
                      <c:pt idx="341" formatCode="0.00E+00">
                        <c:v>478322.73986412166</c:v>
                      </c:pt>
                      <c:pt idx="342" formatCode="0.00E+00">
                        <c:v>491588.35594176629</c:v>
                      </c:pt>
                      <c:pt idx="343" formatCode="0.00E+00">
                        <c:v>549845.2661541556</c:v>
                      </c:pt>
                      <c:pt idx="344" formatCode="0.00E+00">
                        <c:v>479612.39314876887</c:v>
                      </c:pt>
                      <c:pt idx="345" formatCode="0.00E+00">
                        <c:v>472315.21469482034</c:v>
                      </c:pt>
                      <c:pt idx="346" formatCode="0.00E+00">
                        <c:v>376358.50289075193</c:v>
                      </c:pt>
                      <c:pt idx="347" formatCode="0.00E+00">
                        <c:v>368431.93686167325</c:v>
                      </c:pt>
                      <c:pt idx="348" formatCode="0.00E+00">
                        <c:v>379544.57476769271</c:v>
                      </c:pt>
                      <c:pt idx="349" formatCode="0.00E+00">
                        <c:v>396855.66751892853</c:v>
                      </c:pt>
                      <c:pt idx="350" formatCode="0.00E+00">
                        <c:v>454759.66722352098</c:v>
                      </c:pt>
                      <c:pt idx="351" formatCode="0.00E+00">
                        <c:v>496298.21137023572</c:v>
                      </c:pt>
                      <c:pt idx="352" formatCode="0.00E+00">
                        <c:v>487998.05231123569</c:v>
                      </c:pt>
                      <c:pt idx="353" formatCode="0.00E+00">
                        <c:v>471161.18200551474</c:v>
                      </c:pt>
                      <c:pt idx="354" formatCode="0.00E+00">
                        <c:v>436001.05887685169</c:v>
                      </c:pt>
                      <c:pt idx="355" formatCode="0.00E+00">
                        <c:v>410898.74601234356</c:v>
                      </c:pt>
                      <c:pt idx="356" formatCode="0.00E+00">
                        <c:v>408725.96600170259</c:v>
                      </c:pt>
                      <c:pt idx="357" formatCode="0.00E+00">
                        <c:v>428618.56449552719</c:v>
                      </c:pt>
                      <c:pt idx="358" formatCode="0.00E+00">
                        <c:v>397423.7474796449</c:v>
                      </c:pt>
                      <c:pt idx="359" formatCode="0.00E+00">
                        <c:v>449396.98765174334</c:v>
                      </c:pt>
                      <c:pt idx="360" formatCode="0.00E+00">
                        <c:v>448257.57992508367</c:v>
                      </c:pt>
                      <c:pt idx="361" formatCode="0.00E+00">
                        <c:v>463195.38975030917</c:v>
                      </c:pt>
                      <c:pt idx="362" formatCode="0.00E+00">
                        <c:v>490441.83223632921</c:v>
                      </c:pt>
                      <c:pt idx="363" formatCode="0.00E+00">
                        <c:v>465740.02609504829</c:v>
                      </c:pt>
                      <c:pt idx="364" formatCode="0.00E+00">
                        <c:v>456158.54938473797</c:v>
                      </c:pt>
                      <c:pt idx="365" formatCode="0.00E+00">
                        <c:v>371157.05496756878</c:v>
                      </c:pt>
                      <c:pt idx="366" formatCode="0.00E+00">
                        <c:v>432398.70871968253</c:v>
                      </c:pt>
                      <c:pt idx="367" formatCode="0.00E+00">
                        <c:v>475450.04549770278</c:v>
                      </c:pt>
                      <c:pt idx="368" formatCode="0.00E+00">
                        <c:v>471914.63640060392</c:v>
                      </c:pt>
                      <c:pt idx="369" formatCode="0.00E+00">
                        <c:v>474825.79007335636</c:v>
                      </c:pt>
                      <c:pt idx="370" formatCode="0.00E+00">
                        <c:v>463768.69433795789</c:v>
                      </c:pt>
                      <c:pt idx="371" formatCode="0.00E+00">
                        <c:v>383441.68636926578</c:v>
                      </c:pt>
                      <c:pt idx="372" formatCode="0.00E+00">
                        <c:v>384223.62009899109</c:v>
                      </c:pt>
                      <c:pt idx="373" formatCode="0.00E+00">
                        <c:v>366670.07291745732</c:v>
                      </c:pt>
                      <c:pt idx="374" formatCode="0.00E+00">
                        <c:v>368670.00881392596</c:v>
                      </c:pt>
                      <c:pt idx="375" formatCode="0.00E+00">
                        <c:v>379631.70549421606</c:v>
                      </c:pt>
                      <c:pt idx="376" formatCode="0.00E+00">
                        <c:v>391005.69933823991</c:v>
                      </c:pt>
                      <c:pt idx="377" formatCode="0.00E+00">
                        <c:v>445231.20597736456</c:v>
                      </c:pt>
                      <c:pt idx="378" formatCode="0.00E+00">
                        <c:v>479076.63468463684</c:v>
                      </c:pt>
                      <c:pt idx="379" formatCode="0.00E+00">
                        <c:v>436193.71687568096</c:v>
                      </c:pt>
                      <c:pt idx="380" formatCode="0.00E+00">
                        <c:v>419407.65170009749</c:v>
                      </c:pt>
                      <c:pt idx="381" formatCode="0.00E+00">
                        <c:v>459142.07479291188</c:v>
                      </c:pt>
                      <c:pt idx="382" formatCode="0.00E+00">
                        <c:v>405761.95880190283</c:v>
                      </c:pt>
                      <c:pt idx="383" formatCode="0.00E+00">
                        <c:v>438395.97273613373</c:v>
                      </c:pt>
                      <c:pt idx="384" formatCode="0.00E+00">
                        <c:v>381109.95997510152</c:v>
                      </c:pt>
                      <c:pt idx="385" formatCode="0.00E+00">
                        <c:v>439787.43616893608</c:v>
                      </c:pt>
                      <c:pt idx="386" formatCode="0.00E+00">
                        <c:v>413037.89153483021</c:v>
                      </c:pt>
                      <c:pt idx="387" formatCode="0.00E+00">
                        <c:v>453894.19181888871</c:v>
                      </c:pt>
                      <c:pt idx="388" formatCode="0.00E+00">
                        <c:v>457350.0753510223</c:v>
                      </c:pt>
                      <c:pt idx="389" formatCode="0.00E+00">
                        <c:v>498320.86797257501</c:v>
                      </c:pt>
                      <c:pt idx="390" formatCode="0.00E+00">
                        <c:v>505682.65354347962</c:v>
                      </c:pt>
                      <c:pt idx="391" formatCode="0.00E+00">
                        <c:v>509938.87024679268</c:v>
                      </c:pt>
                      <c:pt idx="392" formatCode="0.00E+00">
                        <c:v>516148.57444550388</c:v>
                      </c:pt>
                      <c:pt idx="393" formatCode="0.00E+00">
                        <c:v>557308.14955092815</c:v>
                      </c:pt>
                      <c:pt idx="394" formatCode="0.00E+00">
                        <c:v>455598.96534499963</c:v>
                      </c:pt>
                      <c:pt idx="395" formatCode="0.00E+00">
                        <c:v>469176.38035572722</c:v>
                      </c:pt>
                      <c:pt idx="396" formatCode="0.00E+00">
                        <c:v>500742.28827414487</c:v>
                      </c:pt>
                      <c:pt idx="397" formatCode="0.00E+00">
                        <c:v>522015.12734566047</c:v>
                      </c:pt>
                      <c:pt idx="398" formatCode="0.00E+00">
                        <c:v>533313.71542155987</c:v>
                      </c:pt>
                      <c:pt idx="399" formatCode="0.00E+00">
                        <c:v>580631.11083270935</c:v>
                      </c:pt>
                      <c:pt idx="400" formatCode="0.00E+00">
                        <c:v>637252.25023812382</c:v>
                      </c:pt>
                      <c:pt idx="401" formatCode="0.00E+00">
                        <c:v>563374.5492672273</c:v>
                      </c:pt>
                      <c:pt idx="402" formatCode="0.00E+00">
                        <c:v>601147.58045542042</c:v>
                      </c:pt>
                      <c:pt idx="403" formatCode="0.00E+00">
                        <c:v>645857.97789798875</c:v>
                      </c:pt>
                      <c:pt idx="404" formatCode="0.00E+00">
                        <c:v>667305.19384202384</c:v>
                      </c:pt>
                      <c:pt idx="405" formatCode="0.00E+00">
                        <c:v>542966.68158123037</c:v>
                      </c:pt>
                      <c:pt idx="406" formatCode="0.00E+00">
                        <c:v>608030.38669808535</c:v>
                      </c:pt>
                      <c:pt idx="407" formatCode="0.00E+00">
                        <c:v>630616.92106468556</c:v>
                      </c:pt>
                      <c:pt idx="408" formatCode="0.00E+00">
                        <c:v>638875.32459963846</c:v>
                      </c:pt>
                      <c:pt idx="409" formatCode="0.00E+00">
                        <c:v>646612.76240462018</c:v>
                      </c:pt>
                      <c:pt idx="410" formatCode="0.00E+00">
                        <c:v>640099.34524463699</c:v>
                      </c:pt>
                      <c:pt idx="411" formatCode="0.00E+00">
                        <c:v>626593.8171444186</c:v>
                      </c:pt>
                      <c:pt idx="412" formatCode="0.00E+00">
                        <c:v>626263.85276885482</c:v>
                      </c:pt>
                      <c:pt idx="413" formatCode="0.00E+00">
                        <c:v>687310.8422336186</c:v>
                      </c:pt>
                      <c:pt idx="414" formatCode="0.00E+00">
                        <c:v>691118.91446347046</c:v>
                      </c:pt>
                      <c:pt idx="415" formatCode="0.00E+00">
                        <c:v>694228.79419694608</c:v>
                      </c:pt>
                      <c:pt idx="416" formatCode="0.00E+00">
                        <c:v>697820.32417181821</c:v>
                      </c:pt>
                      <c:pt idx="417" formatCode="0.00E+00">
                        <c:v>616761.29032927332</c:v>
                      </c:pt>
                      <c:pt idx="418" formatCode="0.00E+00">
                        <c:v>628411.98219811579</c:v>
                      </c:pt>
                      <c:pt idx="419" formatCode="0.00E+00">
                        <c:v>731674.57100075821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0E-4999-9EB1-529470C7C0EC}"/>
                  </c:ext>
                </c:extLst>
              </c15:ser>
            </c15:filteredLineSeries>
          </c:ext>
        </c:extLst>
      </c:lineChart>
      <c:catAx>
        <c:axId val="3555242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37120"/>
        <c:crosses val="autoZero"/>
        <c:auto val="1"/>
        <c:lblAlgn val="ctr"/>
        <c:lblOffset val="100"/>
        <c:noMultiLvlLbl val="0"/>
      </c:catAx>
      <c:valAx>
        <c:axId val="4192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2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N_atoms!$B$1</c:f>
              <c:strCache>
                <c:ptCount val="1"/>
                <c:pt idx="0">
                  <c:v>N,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N_atoms!$B$2:$B$421</c:f>
              <c:numCache>
                <c:formatCode>0.00E+00</c:formatCode>
                <c:ptCount val="420"/>
                <c:pt idx="0">
                  <c:v>1543000</c:v>
                </c:pt>
                <c:pt idx="1">
                  <c:v>1856000</c:v>
                </c:pt>
                <c:pt idx="2">
                  <c:v>2069000</c:v>
                </c:pt>
                <c:pt idx="3">
                  <c:v>2656000</c:v>
                </c:pt>
                <c:pt idx="4">
                  <c:v>2222000</c:v>
                </c:pt>
                <c:pt idx="5">
                  <c:v>1585000</c:v>
                </c:pt>
                <c:pt idx="6">
                  <c:v>1438000</c:v>
                </c:pt>
                <c:pt idx="7">
                  <c:v>1826000</c:v>
                </c:pt>
                <c:pt idx="8">
                  <c:v>1874000</c:v>
                </c:pt>
                <c:pt idx="9">
                  <c:v>1993000</c:v>
                </c:pt>
                <c:pt idx="10">
                  <c:v>1868000</c:v>
                </c:pt>
                <c:pt idx="11">
                  <c:v>1860000</c:v>
                </c:pt>
                <c:pt idx="12">
                  <c:v>1565000</c:v>
                </c:pt>
                <c:pt idx="13">
                  <c:v>1712000</c:v>
                </c:pt>
                <c:pt idx="14">
                  <c:v>2612000</c:v>
                </c:pt>
                <c:pt idx="15">
                  <c:v>2976000</c:v>
                </c:pt>
                <c:pt idx="16">
                  <c:v>3369000</c:v>
                </c:pt>
                <c:pt idx="17">
                  <c:v>1829000</c:v>
                </c:pt>
                <c:pt idx="18">
                  <c:v>1363000</c:v>
                </c:pt>
                <c:pt idx="19">
                  <c:v>1591000</c:v>
                </c:pt>
                <c:pt idx="20">
                  <c:v>2512000</c:v>
                </c:pt>
                <c:pt idx="21">
                  <c:v>4574000</c:v>
                </c:pt>
                <c:pt idx="22">
                  <c:v>3199000</c:v>
                </c:pt>
                <c:pt idx="23">
                  <c:v>2835000</c:v>
                </c:pt>
                <c:pt idx="24">
                  <c:v>2427000</c:v>
                </c:pt>
                <c:pt idx="25">
                  <c:v>2742000</c:v>
                </c:pt>
                <c:pt idx="26">
                  <c:v>4338000</c:v>
                </c:pt>
                <c:pt idx="27">
                  <c:v>4593000</c:v>
                </c:pt>
                <c:pt idx="28">
                  <c:v>4760000</c:v>
                </c:pt>
                <c:pt idx="29">
                  <c:v>3019000</c:v>
                </c:pt>
                <c:pt idx="30">
                  <c:v>3246000</c:v>
                </c:pt>
                <c:pt idx="31">
                  <c:v>4569000</c:v>
                </c:pt>
                <c:pt idx="32">
                  <c:v>8130000</c:v>
                </c:pt>
                <c:pt idx="33">
                  <c:v>7240000</c:v>
                </c:pt>
                <c:pt idx="34">
                  <c:v>4927000</c:v>
                </c:pt>
                <c:pt idx="35">
                  <c:v>6342000</c:v>
                </c:pt>
                <c:pt idx="36">
                  <c:v>5781000</c:v>
                </c:pt>
                <c:pt idx="37">
                  <c:v>3963000</c:v>
                </c:pt>
                <c:pt idx="38">
                  <c:v>3963000</c:v>
                </c:pt>
                <c:pt idx="39">
                  <c:v>6488000</c:v>
                </c:pt>
                <c:pt idx="40">
                  <c:v>7999000</c:v>
                </c:pt>
                <c:pt idx="41">
                  <c:v>7289000</c:v>
                </c:pt>
                <c:pt idx="42">
                  <c:v>8288000</c:v>
                </c:pt>
                <c:pt idx="43">
                  <c:v>8563000</c:v>
                </c:pt>
                <c:pt idx="44">
                  <c:v>10500000</c:v>
                </c:pt>
                <c:pt idx="45">
                  <c:v>7934000</c:v>
                </c:pt>
                <c:pt idx="46">
                  <c:v>9449000</c:v>
                </c:pt>
                <c:pt idx="47">
                  <c:v>7530000</c:v>
                </c:pt>
                <c:pt idx="48">
                  <c:v>7209000</c:v>
                </c:pt>
                <c:pt idx="49">
                  <c:v>7185000</c:v>
                </c:pt>
                <c:pt idx="50">
                  <c:v>17180000</c:v>
                </c:pt>
                <c:pt idx="51">
                  <c:v>20010000</c:v>
                </c:pt>
                <c:pt idx="52">
                  <c:v>14400000</c:v>
                </c:pt>
                <c:pt idx="53">
                  <c:v>9243000</c:v>
                </c:pt>
                <c:pt idx="54">
                  <c:v>7956000</c:v>
                </c:pt>
                <c:pt idx="55">
                  <c:v>7739000</c:v>
                </c:pt>
                <c:pt idx="56">
                  <c:v>10650000</c:v>
                </c:pt>
                <c:pt idx="57">
                  <c:v>12850000</c:v>
                </c:pt>
                <c:pt idx="58">
                  <c:v>11230000</c:v>
                </c:pt>
                <c:pt idx="59">
                  <c:v>8728000</c:v>
                </c:pt>
                <c:pt idx="60">
                  <c:v>6366000</c:v>
                </c:pt>
                <c:pt idx="61">
                  <c:v>7021000</c:v>
                </c:pt>
                <c:pt idx="62">
                  <c:v>7900000</c:v>
                </c:pt>
                <c:pt idx="63">
                  <c:v>22110000</c:v>
                </c:pt>
                <c:pt idx="64">
                  <c:v>11430000</c:v>
                </c:pt>
                <c:pt idx="65">
                  <c:v>6821000</c:v>
                </c:pt>
                <c:pt idx="66">
                  <c:v>5249000</c:v>
                </c:pt>
                <c:pt idx="67">
                  <c:v>5492000</c:v>
                </c:pt>
                <c:pt idx="68">
                  <c:v>10650000</c:v>
                </c:pt>
                <c:pt idx="69">
                  <c:v>26980000</c:v>
                </c:pt>
                <c:pt idx="70">
                  <c:v>20900000</c:v>
                </c:pt>
                <c:pt idx="71">
                  <c:v>14780000</c:v>
                </c:pt>
                <c:pt idx="72">
                  <c:v>14450000</c:v>
                </c:pt>
                <c:pt idx="73">
                  <c:v>17020000</c:v>
                </c:pt>
                <c:pt idx="74">
                  <c:v>16080000</c:v>
                </c:pt>
                <c:pt idx="75">
                  <c:v>18790000</c:v>
                </c:pt>
                <c:pt idx="76">
                  <c:v>10270000</c:v>
                </c:pt>
                <c:pt idx="77">
                  <c:v>8061000</c:v>
                </c:pt>
                <c:pt idx="78">
                  <c:v>6805000</c:v>
                </c:pt>
                <c:pt idx="79">
                  <c:v>11670000</c:v>
                </c:pt>
                <c:pt idx="80">
                  <c:v>11340000</c:v>
                </c:pt>
                <c:pt idx="81">
                  <c:v>14200000</c:v>
                </c:pt>
                <c:pt idx="82">
                  <c:v>9161000</c:v>
                </c:pt>
                <c:pt idx="83">
                  <c:v>7686000</c:v>
                </c:pt>
                <c:pt idx="84">
                  <c:v>4421000</c:v>
                </c:pt>
                <c:pt idx="85">
                  <c:v>5385000</c:v>
                </c:pt>
                <c:pt idx="86">
                  <c:v>6470000</c:v>
                </c:pt>
                <c:pt idx="87">
                  <c:v>9291000</c:v>
                </c:pt>
                <c:pt idx="88">
                  <c:v>9727000</c:v>
                </c:pt>
                <c:pt idx="89">
                  <c:v>5374000</c:v>
                </c:pt>
                <c:pt idx="90">
                  <c:v>4072000</c:v>
                </c:pt>
                <c:pt idx="91">
                  <c:v>4576000</c:v>
                </c:pt>
                <c:pt idx="92">
                  <c:v>4612000</c:v>
                </c:pt>
                <c:pt idx="93">
                  <c:v>6396000</c:v>
                </c:pt>
                <c:pt idx="94">
                  <c:v>12740000</c:v>
                </c:pt>
                <c:pt idx="95">
                  <c:v>5879000</c:v>
                </c:pt>
                <c:pt idx="96">
                  <c:v>3802000</c:v>
                </c:pt>
                <c:pt idx="97">
                  <c:v>3394000</c:v>
                </c:pt>
                <c:pt idx="98">
                  <c:v>5339000</c:v>
                </c:pt>
                <c:pt idx="99">
                  <c:v>4935000</c:v>
                </c:pt>
                <c:pt idx="100">
                  <c:v>4042000</c:v>
                </c:pt>
                <c:pt idx="101">
                  <c:v>3494000</c:v>
                </c:pt>
                <c:pt idx="102">
                  <c:v>2498000</c:v>
                </c:pt>
                <c:pt idx="103">
                  <c:v>2764000</c:v>
                </c:pt>
                <c:pt idx="104">
                  <c:v>3261000</c:v>
                </c:pt>
                <c:pt idx="105">
                  <c:v>3379000</c:v>
                </c:pt>
                <c:pt idx="106">
                  <c:v>4526000</c:v>
                </c:pt>
                <c:pt idx="107">
                  <c:v>3611000</c:v>
                </c:pt>
                <c:pt idx="108">
                  <c:v>2825000</c:v>
                </c:pt>
                <c:pt idx="109">
                  <c:v>2533000</c:v>
                </c:pt>
                <c:pt idx="110">
                  <c:v>3204000</c:v>
                </c:pt>
                <c:pt idx="111">
                  <c:v>3280000</c:v>
                </c:pt>
                <c:pt idx="112">
                  <c:v>4966000</c:v>
                </c:pt>
                <c:pt idx="113">
                  <c:v>2950000</c:v>
                </c:pt>
                <c:pt idx="114">
                  <c:v>2807000</c:v>
                </c:pt>
                <c:pt idx="115">
                  <c:v>2999000</c:v>
                </c:pt>
                <c:pt idx="116">
                  <c:v>2894000</c:v>
                </c:pt>
                <c:pt idx="117">
                  <c:v>2934000</c:v>
                </c:pt>
                <c:pt idx="118">
                  <c:v>2703000</c:v>
                </c:pt>
                <c:pt idx="119">
                  <c:v>2893000</c:v>
                </c:pt>
                <c:pt idx="120">
                  <c:v>1903000</c:v>
                </c:pt>
                <c:pt idx="121">
                  <c:v>1834000</c:v>
                </c:pt>
                <c:pt idx="122">
                  <c:v>2605000</c:v>
                </c:pt>
                <c:pt idx="123">
                  <c:v>2742000</c:v>
                </c:pt>
                <c:pt idx="124">
                  <c:v>2914000</c:v>
                </c:pt>
                <c:pt idx="125">
                  <c:v>2290000</c:v>
                </c:pt>
                <c:pt idx="126">
                  <c:v>1649000</c:v>
                </c:pt>
                <c:pt idx="127">
                  <c:v>1838000</c:v>
                </c:pt>
                <c:pt idx="128">
                  <c:v>2562000</c:v>
                </c:pt>
                <c:pt idx="129">
                  <c:v>3250000</c:v>
                </c:pt>
                <c:pt idx="130">
                  <c:v>2463000</c:v>
                </c:pt>
                <c:pt idx="131">
                  <c:v>2105000</c:v>
                </c:pt>
                <c:pt idx="132">
                  <c:v>2058000</c:v>
                </c:pt>
                <c:pt idx="133">
                  <c:v>2257000</c:v>
                </c:pt>
                <c:pt idx="134">
                  <c:v>2606000</c:v>
                </c:pt>
                <c:pt idx="135">
                  <c:v>3667000</c:v>
                </c:pt>
                <c:pt idx="136">
                  <c:v>2805000</c:v>
                </c:pt>
                <c:pt idx="137">
                  <c:v>1915000</c:v>
                </c:pt>
                <c:pt idx="138">
                  <c:v>1406000</c:v>
                </c:pt>
                <c:pt idx="139">
                  <c:v>1683000</c:v>
                </c:pt>
                <c:pt idx="140">
                  <c:v>1921000</c:v>
                </c:pt>
                <c:pt idx="141">
                  <c:v>1999000</c:v>
                </c:pt>
                <c:pt idx="142">
                  <c:v>1885000</c:v>
                </c:pt>
                <c:pt idx="143">
                  <c:v>1605000</c:v>
                </c:pt>
                <c:pt idx="144">
                  <c:v>1552000</c:v>
                </c:pt>
                <c:pt idx="145">
                  <c:v>2162000</c:v>
                </c:pt>
                <c:pt idx="146">
                  <c:v>2784000</c:v>
                </c:pt>
                <c:pt idx="147">
                  <c:v>2576000</c:v>
                </c:pt>
                <c:pt idx="148">
                  <c:v>1666000</c:v>
                </c:pt>
                <c:pt idx="149">
                  <c:v>2304000</c:v>
                </c:pt>
                <c:pt idx="150">
                  <c:v>1216000</c:v>
                </c:pt>
                <c:pt idx="151">
                  <c:v>1204000</c:v>
                </c:pt>
                <c:pt idx="152">
                  <c:v>1491000</c:v>
                </c:pt>
                <c:pt idx="153">
                  <c:v>2063000</c:v>
                </c:pt>
                <c:pt idx="154">
                  <c:v>1731000</c:v>
                </c:pt>
                <c:pt idx="155">
                  <c:v>1292000</c:v>
                </c:pt>
                <c:pt idx="156">
                  <c:v>1499000</c:v>
                </c:pt>
                <c:pt idx="157">
                  <c:v>1487000</c:v>
                </c:pt>
                <c:pt idx="158">
                  <c:v>1849000</c:v>
                </c:pt>
                <c:pt idx="159">
                  <c:v>2292000</c:v>
                </c:pt>
                <c:pt idx="160">
                  <c:v>2073000</c:v>
                </c:pt>
                <c:pt idx="161">
                  <c:v>1498000</c:v>
                </c:pt>
                <c:pt idx="162">
                  <c:v>1225000</c:v>
                </c:pt>
                <c:pt idx="163">
                  <c:v>1251000</c:v>
                </c:pt>
                <c:pt idx="164">
                  <c:v>1555000</c:v>
                </c:pt>
                <c:pt idx="165">
                  <c:v>1897000</c:v>
                </c:pt>
                <c:pt idx="166">
                  <c:v>1947000</c:v>
                </c:pt>
                <c:pt idx="167">
                  <c:v>1476000</c:v>
                </c:pt>
                <c:pt idx="168">
                  <c:v>1380000</c:v>
                </c:pt>
                <c:pt idx="169">
                  <c:v>636300</c:v>
                </c:pt>
                <c:pt idx="170">
                  <c:v>636300</c:v>
                </c:pt>
                <c:pt idx="171">
                  <c:v>1463000</c:v>
                </c:pt>
                <c:pt idx="172">
                  <c:v>1423000</c:v>
                </c:pt>
                <c:pt idx="173">
                  <c:v>1549000</c:v>
                </c:pt>
                <c:pt idx="174">
                  <c:v>1540000</c:v>
                </c:pt>
                <c:pt idx="175">
                  <c:v>1414000</c:v>
                </c:pt>
                <c:pt idx="176">
                  <c:v>1319000</c:v>
                </c:pt>
                <c:pt idx="177">
                  <c:v>1054000</c:v>
                </c:pt>
                <c:pt idx="178">
                  <c:v>740400</c:v>
                </c:pt>
                <c:pt idx="179">
                  <c:v>514600</c:v>
                </c:pt>
                <c:pt idx="180">
                  <c:v>478800</c:v>
                </c:pt>
                <c:pt idx="181">
                  <c:v>2621000</c:v>
                </c:pt>
                <c:pt idx="182">
                  <c:v>1769000</c:v>
                </c:pt>
                <c:pt idx="183">
                  <c:v>5286000</c:v>
                </c:pt>
                <c:pt idx="184">
                  <c:v>4770000</c:v>
                </c:pt>
                <c:pt idx="185">
                  <c:v>3183000</c:v>
                </c:pt>
                <c:pt idx="186">
                  <c:v>2353000</c:v>
                </c:pt>
                <c:pt idx="187">
                  <c:v>2674000</c:v>
                </c:pt>
                <c:pt idx="188">
                  <c:v>3385000</c:v>
                </c:pt>
                <c:pt idx="189">
                  <c:v>6782000</c:v>
                </c:pt>
                <c:pt idx="190">
                  <c:v>7152000</c:v>
                </c:pt>
                <c:pt idx="191">
                  <c:v>5050000</c:v>
                </c:pt>
                <c:pt idx="192">
                  <c:v>4092000</c:v>
                </c:pt>
                <c:pt idx="193">
                  <c:v>3661000</c:v>
                </c:pt>
                <c:pt idx="194">
                  <c:v>4691000</c:v>
                </c:pt>
                <c:pt idx="195">
                  <c:v>4901000</c:v>
                </c:pt>
                <c:pt idx="196">
                  <c:v>4465000</c:v>
                </c:pt>
                <c:pt idx="197">
                  <c:v>4057000</c:v>
                </c:pt>
                <c:pt idx="198">
                  <c:v>4118000</c:v>
                </c:pt>
                <c:pt idx="199">
                  <c:v>3665000</c:v>
                </c:pt>
                <c:pt idx="200">
                  <c:v>4145000</c:v>
                </c:pt>
                <c:pt idx="201">
                  <c:v>6535000</c:v>
                </c:pt>
                <c:pt idx="202">
                  <c:v>4948000</c:v>
                </c:pt>
                <c:pt idx="203">
                  <c:v>3366000</c:v>
                </c:pt>
                <c:pt idx="204">
                  <c:v>2644000</c:v>
                </c:pt>
                <c:pt idx="205">
                  <c:v>3046000</c:v>
                </c:pt>
                <c:pt idx="206">
                  <c:v>5337000</c:v>
                </c:pt>
                <c:pt idx="207">
                  <c:v>5149000</c:v>
                </c:pt>
                <c:pt idx="208">
                  <c:v>7583000</c:v>
                </c:pt>
                <c:pt idx="209">
                  <c:v>5272000</c:v>
                </c:pt>
                <c:pt idx="210">
                  <c:v>2743000</c:v>
                </c:pt>
                <c:pt idx="211">
                  <c:v>2756000</c:v>
                </c:pt>
                <c:pt idx="212">
                  <c:v>3678000</c:v>
                </c:pt>
                <c:pt idx="213">
                  <c:v>4279000</c:v>
                </c:pt>
                <c:pt idx="214">
                  <c:v>5554000</c:v>
                </c:pt>
                <c:pt idx="215">
                  <c:v>5408000</c:v>
                </c:pt>
                <c:pt idx="216">
                  <c:v>5931000</c:v>
                </c:pt>
                <c:pt idx="217">
                  <c:v>6624000</c:v>
                </c:pt>
                <c:pt idx="218">
                  <c:v>8836000</c:v>
                </c:pt>
                <c:pt idx="219">
                  <c:v>8836000</c:v>
                </c:pt>
                <c:pt idx="220">
                  <c:v>6462000</c:v>
                </c:pt>
                <c:pt idx="221">
                  <c:v>4034000</c:v>
                </c:pt>
                <c:pt idx="222">
                  <c:v>3937000</c:v>
                </c:pt>
                <c:pt idx="223">
                  <c:v>5204000</c:v>
                </c:pt>
                <c:pt idx="224">
                  <c:v>5466000</c:v>
                </c:pt>
                <c:pt idx="225">
                  <c:v>8709000</c:v>
                </c:pt>
                <c:pt idx="226">
                  <c:v>6410000</c:v>
                </c:pt>
                <c:pt idx="227">
                  <c:v>7792000</c:v>
                </c:pt>
                <c:pt idx="228">
                  <c:v>4496000</c:v>
                </c:pt>
                <c:pt idx="229">
                  <c:v>6854000</c:v>
                </c:pt>
                <c:pt idx="230">
                  <c:v>7173000</c:v>
                </c:pt>
                <c:pt idx="231">
                  <c:v>6849000</c:v>
                </c:pt>
                <c:pt idx="232">
                  <c:v>5007000</c:v>
                </c:pt>
                <c:pt idx="233">
                  <c:v>3768000</c:v>
                </c:pt>
                <c:pt idx="234">
                  <c:v>2762000</c:v>
                </c:pt>
                <c:pt idx="235">
                  <c:v>2977000</c:v>
                </c:pt>
                <c:pt idx="236">
                  <c:v>2888000</c:v>
                </c:pt>
                <c:pt idx="237">
                  <c:v>5177000</c:v>
                </c:pt>
                <c:pt idx="238">
                  <c:v>4519000</c:v>
                </c:pt>
                <c:pt idx="239">
                  <c:v>3539000</c:v>
                </c:pt>
                <c:pt idx="240">
                  <c:v>3317000</c:v>
                </c:pt>
                <c:pt idx="241">
                  <c:v>3108000</c:v>
                </c:pt>
                <c:pt idx="242">
                  <c:v>3545000</c:v>
                </c:pt>
                <c:pt idx="243">
                  <c:v>3121000</c:v>
                </c:pt>
                <c:pt idx="244">
                  <c:v>4046000</c:v>
                </c:pt>
                <c:pt idx="245">
                  <c:v>2354000</c:v>
                </c:pt>
                <c:pt idx="246">
                  <c:v>1760000</c:v>
                </c:pt>
                <c:pt idx="247">
                  <c:v>1582000</c:v>
                </c:pt>
                <c:pt idx="248">
                  <c:v>3717000</c:v>
                </c:pt>
                <c:pt idx="249">
                  <c:v>3347000</c:v>
                </c:pt>
                <c:pt idx="250">
                  <c:v>2666000</c:v>
                </c:pt>
                <c:pt idx="251">
                  <c:v>1762000</c:v>
                </c:pt>
                <c:pt idx="252">
                  <c:v>1879000</c:v>
                </c:pt>
                <c:pt idx="253">
                  <c:v>2568000</c:v>
                </c:pt>
                <c:pt idx="254">
                  <c:v>3627000</c:v>
                </c:pt>
                <c:pt idx="255">
                  <c:v>3770000</c:v>
                </c:pt>
                <c:pt idx="256">
                  <c:v>2518000</c:v>
                </c:pt>
                <c:pt idx="257">
                  <c:v>1952000</c:v>
                </c:pt>
                <c:pt idx="258">
                  <c:v>1728000</c:v>
                </c:pt>
                <c:pt idx="259">
                  <c:v>1611000</c:v>
                </c:pt>
                <c:pt idx="260">
                  <c:v>2966000</c:v>
                </c:pt>
                <c:pt idx="261">
                  <c:v>2966000</c:v>
                </c:pt>
                <c:pt idx="262">
                  <c:v>1980000</c:v>
                </c:pt>
                <c:pt idx="263">
                  <c:v>1771000</c:v>
                </c:pt>
                <c:pt idx="264">
                  <c:v>1558000</c:v>
                </c:pt>
                <c:pt idx="265">
                  <c:v>1524000</c:v>
                </c:pt>
                <c:pt idx="266">
                  <c:v>2007000</c:v>
                </c:pt>
                <c:pt idx="267">
                  <c:v>2289000</c:v>
                </c:pt>
                <c:pt idx="268">
                  <c:v>2023000</c:v>
                </c:pt>
                <c:pt idx="269">
                  <c:v>2466000</c:v>
                </c:pt>
                <c:pt idx="270">
                  <c:v>1230000</c:v>
                </c:pt>
                <c:pt idx="271">
                  <c:v>1380000</c:v>
                </c:pt>
                <c:pt idx="272">
                  <c:v>1579000</c:v>
                </c:pt>
                <c:pt idx="273">
                  <c:v>2138000</c:v>
                </c:pt>
                <c:pt idx="274">
                  <c:v>1861000</c:v>
                </c:pt>
                <c:pt idx="275">
                  <c:v>1630000</c:v>
                </c:pt>
                <c:pt idx="276">
                  <c:v>1323000</c:v>
                </c:pt>
                <c:pt idx="277">
                  <c:v>2042000</c:v>
                </c:pt>
                <c:pt idx="278">
                  <c:v>2814000</c:v>
                </c:pt>
                <c:pt idx="279">
                  <c:v>2530000</c:v>
                </c:pt>
                <c:pt idx="280">
                  <c:v>2541000</c:v>
                </c:pt>
                <c:pt idx="281">
                  <c:v>1538000</c:v>
                </c:pt>
                <c:pt idx="282">
                  <c:v>1383000</c:v>
                </c:pt>
                <c:pt idx="283">
                  <c:v>1371000</c:v>
                </c:pt>
                <c:pt idx="284">
                  <c:v>2576000</c:v>
                </c:pt>
                <c:pt idx="285">
                  <c:v>2215000</c:v>
                </c:pt>
                <c:pt idx="286">
                  <c:v>1797000</c:v>
                </c:pt>
                <c:pt idx="287">
                  <c:v>1533000</c:v>
                </c:pt>
                <c:pt idx="288">
                  <c:v>1247000</c:v>
                </c:pt>
                <c:pt idx="289">
                  <c:v>1682000</c:v>
                </c:pt>
                <c:pt idx="290">
                  <c:v>2098000</c:v>
                </c:pt>
                <c:pt idx="291">
                  <c:v>2385000</c:v>
                </c:pt>
                <c:pt idx="292">
                  <c:v>2134000</c:v>
                </c:pt>
                <c:pt idx="293">
                  <c:v>1684000</c:v>
                </c:pt>
                <c:pt idx="294">
                  <c:v>1303000</c:v>
                </c:pt>
                <c:pt idx="295">
                  <c:v>1317000</c:v>
                </c:pt>
                <c:pt idx="296">
                  <c:v>2241000</c:v>
                </c:pt>
                <c:pt idx="297" formatCode="General">
                  <c:v>1324804.5079827751</c:v>
                </c:pt>
                <c:pt idx="298" formatCode="General">
                  <c:v>1129751.8956405988</c:v>
                </c:pt>
                <c:pt idx="299" formatCode="General">
                  <c:v>945259.89298424311</c:v>
                </c:pt>
                <c:pt idx="300" formatCode="General">
                  <c:v>650858.24716389598</c:v>
                </c:pt>
                <c:pt idx="301" formatCode="General">
                  <c:v>600885.77117077727</c:v>
                </c:pt>
                <c:pt idx="302" formatCode="General">
                  <c:v>1218294.5989554769</c:v>
                </c:pt>
                <c:pt idx="303" formatCode="General">
                  <c:v>1846510.1104088696</c:v>
                </c:pt>
                <c:pt idx="304" formatCode="General">
                  <c:v>1622152.2721639562</c:v>
                </c:pt>
                <c:pt idx="305" formatCode="General">
                  <c:v>699096.77980193309</c:v>
                </c:pt>
                <c:pt idx="306" formatCode="General">
                  <c:v>1328233.1927703042</c:v>
                </c:pt>
                <c:pt idx="307" formatCode="General">
                  <c:v>235628.95424854709</c:v>
                </c:pt>
                <c:pt idx="308" formatCode="General">
                  <c:v>217394.8105874788</c:v>
                </c:pt>
                <c:pt idx="309" formatCode="General">
                  <c:v>498492.88878949638</c:v>
                </c:pt>
                <c:pt idx="310" formatCode="General">
                  <c:v>1059229.6001667776</c:v>
                </c:pt>
                <c:pt idx="311" formatCode="General">
                  <c:v>723338.49967852095</c:v>
                </c:pt>
                <c:pt idx="312" formatCode="General">
                  <c:v>283719.91916301614</c:v>
                </c:pt>
                <c:pt idx="313" formatCode="General">
                  <c:v>578655.1486107558</c:v>
                </c:pt>
                <c:pt idx="314" formatCode="General">
                  <c:v>592294.11498965789</c:v>
                </c:pt>
                <c:pt idx="315" formatCode="General">
                  <c:v>955032.40477299364</c:v>
                </c:pt>
                <c:pt idx="316" formatCode="General">
                  <c:v>1365776.0738898877</c:v>
                </c:pt>
                <c:pt idx="317" formatCode="General">
                  <c:v>1327216.338574507</c:v>
                </c:pt>
                <c:pt idx="318" formatCode="General">
                  <c:v>722567.21516030654</c:v>
                </c:pt>
                <c:pt idx="319" formatCode="General">
                  <c:v>331914.53441804461</c:v>
                </c:pt>
                <c:pt idx="320" formatCode="General">
                  <c:v>339604.24776694411</c:v>
                </c:pt>
                <c:pt idx="321" formatCode="General">
                  <c:v>692666.87256423151</c:v>
                </c:pt>
                <c:pt idx="322" formatCode="General">
                  <c:v>992410.49919420388</c:v>
                </c:pt>
                <c:pt idx="323" formatCode="General">
                  <c:v>1089030.6038885713</c:v>
                </c:pt>
                <c:pt idx="324" formatCode="General">
                  <c:v>698513.51590028312</c:v>
                </c:pt>
                <c:pt idx="325" formatCode="General">
                  <c:v>594288.8115805774</c:v>
                </c:pt>
                <c:pt idx="326" formatCode="General">
                  <c:v>-88276.763034875039</c:v>
                </c:pt>
                <c:pt idx="327" formatCode="General">
                  <c:v>-110969.87620810745</c:v>
                </c:pt>
                <c:pt idx="328" formatCode="General">
                  <c:v>689597.21069512842</c:v>
                </c:pt>
                <c:pt idx="329" formatCode="General">
                  <c:v>702579.2132669664</c:v>
                </c:pt>
                <c:pt idx="330" formatCode="General">
                  <c:v>833744.28112540068</c:v>
                </c:pt>
                <c:pt idx="331" formatCode="General">
                  <c:v>490556.75158513058</c:v>
                </c:pt>
                <c:pt idx="332" formatCode="General">
                  <c:v>423265.72319970606</c:v>
                </c:pt>
                <c:pt idx="333" formatCode="General">
                  <c:v>505172.5220352062</c:v>
                </c:pt>
                <c:pt idx="334" formatCode="General">
                  <c:v>489001.7743371902</c:v>
                </c:pt>
                <c:pt idx="335" formatCode="General">
                  <c:v>513642.14383413875</c:v>
                </c:pt>
                <c:pt idx="336" formatCode="General">
                  <c:v>-215625.09060201189</c:v>
                </c:pt>
                <c:pt idx="337" formatCode="General">
                  <c:v>-367194.8803072772</c:v>
                </c:pt>
                <c:pt idx="338" formatCode="General">
                  <c:v>1335762.3820815978</c:v>
                </c:pt>
                <c:pt idx="339" formatCode="General">
                  <c:v>970209.12207766087</c:v>
                </c:pt>
                <c:pt idx="340" formatCode="General">
                  <c:v>4182414.2681757538</c:v>
                </c:pt>
                <c:pt idx="341" formatCode="General">
                  <c:v>3990783.155093546</c:v>
                </c:pt>
                <c:pt idx="342" formatCode="General">
                  <c:v>2771042.9978601607</c:v>
                </c:pt>
                <c:pt idx="343" formatCode="General">
                  <c:v>1608358.7101450844</c:v>
                </c:pt>
                <c:pt idx="344" formatCode="General">
                  <c:v>1896253.0983077367</c:v>
                </c:pt>
                <c:pt idx="345" formatCode="General">
                  <c:v>2746170.2076757275</c:v>
                </c:pt>
                <c:pt idx="346" formatCode="General">
                  <c:v>6133494.7285014912</c:v>
                </c:pt>
                <c:pt idx="347" formatCode="General">
                  <c:v>6226532.4986838</c:v>
                </c:pt>
                <c:pt idx="348" formatCode="General">
                  <c:v>4186107.3908987092</c:v>
                </c:pt>
                <c:pt idx="349" formatCode="General">
                  <c:v>3762091.2049433696</c:v>
                </c:pt>
                <c:pt idx="350" formatCode="General">
                  <c:v>3128088.6418015189</c:v>
                </c:pt>
                <c:pt idx="351" formatCode="General">
                  <c:v>3518186.0556941307</c:v>
                </c:pt>
                <c:pt idx="352" formatCode="General">
                  <c:v>3918024.1107650618</c:v>
                </c:pt>
                <c:pt idx="353" formatCode="General">
                  <c:v>4212340.743541128</c:v>
                </c:pt>
                <c:pt idx="354" formatCode="General">
                  <c:v>3964509.9990888238</c:v>
                </c:pt>
                <c:pt idx="355" formatCode="General">
                  <c:v>3559492.7396200984</c:v>
                </c:pt>
                <c:pt idx="356" formatCode="General">
                  <c:v>3282502.0645813858</c:v>
                </c:pt>
                <c:pt idx="357" formatCode="General">
                  <c:v>3571857.7353834994</c:v>
                </c:pt>
                <c:pt idx="358" formatCode="General">
                  <c:v>5812271.5115926061</c:v>
                </c:pt>
                <c:pt idx="359" formatCode="General">
                  <c:v>4066943.1074949997</c:v>
                </c:pt>
                <c:pt idx="360" formatCode="General">
                  <c:v>3180434.5242454363</c:v>
                </c:pt>
                <c:pt idx="361" formatCode="General">
                  <c:v>2014607.1828599069</c:v>
                </c:pt>
                <c:pt idx="362" formatCode="General">
                  <c:v>2243625.285694465</c:v>
                </c:pt>
                <c:pt idx="363" formatCode="General">
                  <c:v>4180995.8976584268</c:v>
                </c:pt>
                <c:pt idx="364" formatCode="General">
                  <c:v>6167677.260229893</c:v>
                </c:pt>
                <c:pt idx="365" formatCode="General">
                  <c:v>7879617.1569587793</c:v>
                </c:pt>
                <c:pt idx="366" formatCode="General">
                  <c:v>4385014.0911382316</c:v>
                </c:pt>
                <c:pt idx="367" formatCode="General">
                  <c:v>1438699.2811801941</c:v>
                </c:pt>
                <c:pt idx="368" formatCode="General">
                  <c:v>1568563.8874298306</c:v>
                </c:pt>
                <c:pt idx="369" formatCode="General">
                  <c:v>2608130.2045042585</c:v>
                </c:pt>
                <c:pt idx="370" formatCode="General">
                  <c:v>3908675.8945972612</c:v>
                </c:pt>
                <c:pt idx="371" formatCode="General">
                  <c:v>5268921.9639201723</c:v>
                </c:pt>
                <c:pt idx="372" formatCode="General">
                  <c:v>4676072.8480588589</c:v>
                </c:pt>
                <c:pt idx="373" formatCode="General">
                  <c:v>4683743.634216913</c:v>
                </c:pt>
                <c:pt idx="374" formatCode="General">
                  <c:v>5145073.2942094523</c:v>
                </c:pt>
                <c:pt idx="375" formatCode="General">
                  <c:v>7557074.4785113139</c:v>
                </c:pt>
                <c:pt idx="376" formatCode="General">
                  <c:v>8130072.8686650665</c:v>
                </c:pt>
                <c:pt idx="377" formatCode="General">
                  <c:v>8969215.3021215349</c:v>
                </c:pt>
                <c:pt idx="378" formatCode="General">
                  <c:v>3464465.3570126044</c:v>
                </c:pt>
                <c:pt idx="379" formatCode="General">
                  <c:v>2336118.6576848403</c:v>
                </c:pt>
                <c:pt idx="380" formatCode="General">
                  <c:v>3595412.5557323359</c:v>
                </c:pt>
                <c:pt idx="381" formatCode="General">
                  <c:v>4448616.4171902696</c:v>
                </c:pt>
                <c:pt idx="382" formatCode="General">
                  <c:v>8351855.4536645208</c:v>
                </c:pt>
                <c:pt idx="383" formatCode="General">
                  <c:v>9473710.6709935926</c:v>
                </c:pt>
                <c:pt idx="384" formatCode="General">
                  <c:v>7642044.3473430863</c:v>
                </c:pt>
                <c:pt idx="385" formatCode="General">
                  <c:v>3401174.4302330147</c:v>
                </c:pt>
                <c:pt idx="386" formatCode="General">
                  <c:v>5515284.1521057431</c:v>
                </c:pt>
                <c:pt idx="387" formatCode="General">
                  <c:v>6698418.3622426223</c:v>
                </c:pt>
                <c:pt idx="388" formatCode="General">
                  <c:v>6287231.3339748774</c:v>
                </c:pt>
                <c:pt idx="389" formatCode="General">
                  <c:v>5317512.8024597205</c:v>
                </c:pt>
                <c:pt idx="390" formatCode="General">
                  <c:v>2308321.579751825</c:v>
                </c:pt>
                <c:pt idx="391" formatCode="General">
                  <c:v>2304769.5725947544</c:v>
                </c:pt>
                <c:pt idx="392" formatCode="General">
                  <c:v>2669275.4649231276</c:v>
                </c:pt>
                <c:pt idx="393" formatCode="General">
                  <c:v>5197353.3987958394</c:v>
                </c:pt>
                <c:pt idx="394" formatCode="General">
                  <c:v>6631213.1998357205</c:v>
                </c:pt>
                <c:pt idx="395" formatCode="General">
                  <c:v>7529761.248409085</c:v>
                </c:pt>
                <c:pt idx="396" formatCode="General">
                  <c:v>4820437.7859508917</c:v>
                </c:pt>
                <c:pt idx="397" formatCode="General">
                  <c:v>3817097.6805121014</c:v>
                </c:pt>
                <c:pt idx="398" formatCode="General">
                  <c:v>2131721.0795789026</c:v>
                </c:pt>
                <c:pt idx="399" formatCode="General">
                  <c:v>2705421.1728918841</c:v>
                </c:pt>
                <c:pt idx="400" formatCode="General">
                  <c:v>3055162.9636772457</c:v>
                </c:pt>
                <c:pt idx="401" formatCode="General">
                  <c:v>4969239.014926089</c:v>
                </c:pt>
                <c:pt idx="402" formatCode="General">
                  <c:v>4370094.6021543257</c:v>
                </c:pt>
                <c:pt idx="403" formatCode="General">
                  <c:v>2102759.3977820612</c:v>
                </c:pt>
                <c:pt idx="404" formatCode="General">
                  <c:v>1203675.8383679674</c:v>
                </c:pt>
                <c:pt idx="405" formatCode="General">
                  <c:v>2532277.3876634892</c:v>
                </c:pt>
                <c:pt idx="406" formatCode="General">
                  <c:v>2304878.2393583925</c:v>
                </c:pt>
                <c:pt idx="407" formatCode="General">
                  <c:v>2828673.745608069</c:v>
                </c:pt>
                <c:pt idx="408" formatCode="General">
                  <c:v>5457693.1246785391</c:v>
                </c:pt>
                <c:pt idx="409" formatCode="General">
                  <c:v>2636317.729115691</c:v>
                </c:pt>
                <c:pt idx="410" formatCode="General">
                  <c:v>1655991.8039078908</c:v>
                </c:pt>
                <c:pt idx="411" formatCode="General">
                  <c:v>1899052.173045689</c:v>
                </c:pt>
                <c:pt idx="412" formatCode="General">
                  <c:v>2862459.6715518693</c:v>
                </c:pt>
                <c:pt idx="413" formatCode="General">
                  <c:v>2132033.1519174259</c:v>
                </c:pt>
                <c:pt idx="414" formatCode="General">
                  <c:v>1465816.8256299729</c:v>
                </c:pt>
                <c:pt idx="415" formatCode="General">
                  <c:v>1071671.7308731838</c:v>
                </c:pt>
                <c:pt idx="416" formatCode="General">
                  <c:v>529617.4032017421</c:v>
                </c:pt>
                <c:pt idx="417" formatCode="General">
                  <c:v>1341255.9930118532</c:v>
                </c:pt>
                <c:pt idx="418" formatCode="General">
                  <c:v>1539591.3839116502</c:v>
                </c:pt>
                <c:pt idx="419" formatCode="General">
                  <c:v>1116052.7517068395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D-474C-86D3-FC51DD477827}"/>
            </c:ext>
          </c:extLst>
        </c:ser>
        <c:ser>
          <c:idx val="1"/>
          <c:order val="1"/>
          <c:tx>
            <c:strRef>
              <c:f>N_atoms!$C$1</c:f>
              <c:strCache>
                <c:ptCount val="1"/>
                <c:pt idx="0">
                  <c:v>Forecast(N,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N_atoms!$C$2:$C$421</c:f>
              <c:numCache>
                <c:formatCode>General</c:formatCode>
                <c:ptCount val="420"/>
                <c:pt idx="296" formatCode="0.00E+00">
                  <c:v>2241000</c:v>
                </c:pt>
                <c:pt idx="297" formatCode="0.00E+00">
                  <c:v>1324804.5079827751</c:v>
                </c:pt>
                <c:pt idx="298" formatCode="0.00E+00">
                  <c:v>1129751.8956405988</c:v>
                </c:pt>
                <c:pt idx="299" formatCode="0.00E+00">
                  <c:v>945259.89298424311</c:v>
                </c:pt>
                <c:pt idx="300" formatCode="0.00E+00">
                  <c:v>650858.24716389598</c:v>
                </c:pt>
                <c:pt idx="301" formatCode="0.00E+00">
                  <c:v>600885.77117077727</c:v>
                </c:pt>
                <c:pt idx="302" formatCode="0.00E+00">
                  <c:v>1218294.5989554769</c:v>
                </c:pt>
                <c:pt idx="303" formatCode="0.00E+00">
                  <c:v>1846510.1104088696</c:v>
                </c:pt>
                <c:pt idx="304" formatCode="0.00E+00">
                  <c:v>1622152.2721639562</c:v>
                </c:pt>
                <c:pt idx="305" formatCode="0.00E+00">
                  <c:v>699096.77980193309</c:v>
                </c:pt>
                <c:pt idx="306" formatCode="0.00E+00">
                  <c:v>1328233.1927703042</c:v>
                </c:pt>
                <c:pt idx="307" formatCode="0.00E+00">
                  <c:v>235628.95424854709</c:v>
                </c:pt>
                <c:pt idx="308" formatCode="0.00E+00">
                  <c:v>217394.8105874788</c:v>
                </c:pt>
                <c:pt idx="309" formatCode="0.00E+00">
                  <c:v>498492.88878949638</c:v>
                </c:pt>
                <c:pt idx="310" formatCode="0.00E+00">
                  <c:v>1059229.6001667776</c:v>
                </c:pt>
                <c:pt idx="311" formatCode="0.00E+00">
                  <c:v>723338.49967852095</c:v>
                </c:pt>
                <c:pt idx="312" formatCode="0.00E+00">
                  <c:v>283719.91916301614</c:v>
                </c:pt>
                <c:pt idx="313" formatCode="0.00E+00">
                  <c:v>578655.1486107558</c:v>
                </c:pt>
                <c:pt idx="314" formatCode="0.00E+00">
                  <c:v>592294.11498965789</c:v>
                </c:pt>
                <c:pt idx="315" formatCode="0.00E+00">
                  <c:v>955032.40477299364</c:v>
                </c:pt>
                <c:pt idx="316" formatCode="0.00E+00">
                  <c:v>1365776.0738898877</c:v>
                </c:pt>
                <c:pt idx="317" formatCode="0.00E+00">
                  <c:v>1327216.338574507</c:v>
                </c:pt>
                <c:pt idx="318" formatCode="0.00E+00">
                  <c:v>722567.21516030654</c:v>
                </c:pt>
                <c:pt idx="319" formatCode="0.00E+00">
                  <c:v>331914.53441804461</c:v>
                </c:pt>
                <c:pt idx="320" formatCode="0.00E+00">
                  <c:v>339604.24776694411</c:v>
                </c:pt>
                <c:pt idx="321" formatCode="0.00E+00">
                  <c:v>692666.87256423151</c:v>
                </c:pt>
                <c:pt idx="322" formatCode="0.00E+00">
                  <c:v>992410.49919420388</c:v>
                </c:pt>
                <c:pt idx="323" formatCode="0.00E+00">
                  <c:v>1089030.6038885713</c:v>
                </c:pt>
                <c:pt idx="324" formatCode="0.00E+00">
                  <c:v>698513.51590028312</c:v>
                </c:pt>
                <c:pt idx="325" formatCode="0.00E+00">
                  <c:v>594288.8115805774</c:v>
                </c:pt>
                <c:pt idx="326" formatCode="0.00E+00">
                  <c:v>-88276.763034875039</c:v>
                </c:pt>
                <c:pt idx="327" formatCode="0.00E+00">
                  <c:v>-110969.87620810745</c:v>
                </c:pt>
                <c:pt idx="328" formatCode="0.00E+00">
                  <c:v>689597.21069512842</c:v>
                </c:pt>
                <c:pt idx="329" formatCode="0.00E+00">
                  <c:v>702579.2132669664</c:v>
                </c:pt>
                <c:pt idx="330" formatCode="0.00E+00">
                  <c:v>833744.28112540068</c:v>
                </c:pt>
                <c:pt idx="331" formatCode="0.00E+00">
                  <c:v>490556.75158513058</c:v>
                </c:pt>
                <c:pt idx="332" formatCode="0.00E+00">
                  <c:v>423265.72319970606</c:v>
                </c:pt>
                <c:pt idx="333" formatCode="0.00E+00">
                  <c:v>505172.5220352062</c:v>
                </c:pt>
                <c:pt idx="334" formatCode="0.00E+00">
                  <c:v>489001.7743371902</c:v>
                </c:pt>
                <c:pt idx="335" formatCode="0.00E+00">
                  <c:v>513642.14383413875</c:v>
                </c:pt>
                <c:pt idx="336" formatCode="0.00E+00">
                  <c:v>-215625.09060201189</c:v>
                </c:pt>
                <c:pt idx="337" formatCode="0.00E+00">
                  <c:v>-367194.8803072772</c:v>
                </c:pt>
                <c:pt idx="338" formatCode="0.00E+00">
                  <c:v>1335762.3820815978</c:v>
                </c:pt>
                <c:pt idx="339" formatCode="0.00E+00">
                  <c:v>970209.12207766087</c:v>
                </c:pt>
                <c:pt idx="340" formatCode="0.00E+00">
                  <c:v>4182414.2681757538</c:v>
                </c:pt>
                <c:pt idx="341" formatCode="0.00E+00">
                  <c:v>3990783.155093546</c:v>
                </c:pt>
                <c:pt idx="342" formatCode="0.00E+00">
                  <c:v>2771042.9978601607</c:v>
                </c:pt>
                <c:pt idx="343" formatCode="0.00E+00">
                  <c:v>1608358.7101450844</c:v>
                </c:pt>
                <c:pt idx="344" formatCode="0.00E+00">
                  <c:v>1896253.0983077367</c:v>
                </c:pt>
                <c:pt idx="345" formatCode="0.00E+00">
                  <c:v>2746170.2076757275</c:v>
                </c:pt>
                <c:pt idx="346" formatCode="0.00E+00">
                  <c:v>6133494.7285014912</c:v>
                </c:pt>
                <c:pt idx="347" formatCode="0.00E+00">
                  <c:v>6226532.4986838</c:v>
                </c:pt>
                <c:pt idx="348" formatCode="0.00E+00">
                  <c:v>4186107.3908987092</c:v>
                </c:pt>
                <c:pt idx="349" formatCode="0.00E+00">
                  <c:v>3762091.2049433696</c:v>
                </c:pt>
                <c:pt idx="350" formatCode="0.00E+00">
                  <c:v>3128088.6418015189</c:v>
                </c:pt>
                <c:pt idx="351" formatCode="0.00E+00">
                  <c:v>3518186.0556941307</c:v>
                </c:pt>
                <c:pt idx="352" formatCode="0.00E+00">
                  <c:v>3918024.1107650618</c:v>
                </c:pt>
                <c:pt idx="353" formatCode="0.00E+00">
                  <c:v>4212340.743541128</c:v>
                </c:pt>
                <c:pt idx="354" formatCode="0.00E+00">
                  <c:v>3964509.9990888238</c:v>
                </c:pt>
                <c:pt idx="355" formatCode="0.00E+00">
                  <c:v>3559492.7396200984</c:v>
                </c:pt>
                <c:pt idx="356" formatCode="0.00E+00">
                  <c:v>3282502.0645813858</c:v>
                </c:pt>
                <c:pt idx="357" formatCode="0.00E+00">
                  <c:v>3571857.7353834994</c:v>
                </c:pt>
                <c:pt idx="358" formatCode="0.00E+00">
                  <c:v>5812271.5115926061</c:v>
                </c:pt>
                <c:pt idx="359" formatCode="0.00E+00">
                  <c:v>4066943.1074949997</c:v>
                </c:pt>
                <c:pt idx="360" formatCode="0.00E+00">
                  <c:v>3180434.5242454363</c:v>
                </c:pt>
                <c:pt idx="361" formatCode="0.00E+00">
                  <c:v>2014607.1828599069</c:v>
                </c:pt>
                <c:pt idx="362" formatCode="0.00E+00">
                  <c:v>2243625.285694465</c:v>
                </c:pt>
                <c:pt idx="363" formatCode="0.00E+00">
                  <c:v>4180995.8976584268</c:v>
                </c:pt>
                <c:pt idx="364" formatCode="0.00E+00">
                  <c:v>6167677.260229893</c:v>
                </c:pt>
                <c:pt idx="365" formatCode="0.00E+00">
                  <c:v>7879617.1569587793</c:v>
                </c:pt>
                <c:pt idx="366" formatCode="0.00E+00">
                  <c:v>4385014.0911382316</c:v>
                </c:pt>
                <c:pt idx="367" formatCode="0.00E+00">
                  <c:v>1438699.2811801941</c:v>
                </c:pt>
                <c:pt idx="368" formatCode="0.00E+00">
                  <c:v>1568563.8874298306</c:v>
                </c:pt>
                <c:pt idx="369" formatCode="0.00E+00">
                  <c:v>2608130.2045042585</c:v>
                </c:pt>
                <c:pt idx="370" formatCode="0.00E+00">
                  <c:v>3908675.8945972612</c:v>
                </c:pt>
                <c:pt idx="371" formatCode="0.00E+00">
                  <c:v>5268921.9639201723</c:v>
                </c:pt>
                <c:pt idx="372" formatCode="0.00E+00">
                  <c:v>4676072.8480588589</c:v>
                </c:pt>
                <c:pt idx="373" formatCode="0.00E+00">
                  <c:v>4683743.634216913</c:v>
                </c:pt>
                <c:pt idx="374" formatCode="0.00E+00">
                  <c:v>5145073.2942094523</c:v>
                </c:pt>
                <c:pt idx="375" formatCode="0.00E+00">
                  <c:v>7557074.4785113139</c:v>
                </c:pt>
                <c:pt idx="376" formatCode="0.00E+00">
                  <c:v>8130072.8686650665</c:v>
                </c:pt>
                <c:pt idx="377" formatCode="0.00E+00">
                  <c:v>8969215.3021215349</c:v>
                </c:pt>
                <c:pt idx="378" formatCode="0.00E+00">
                  <c:v>3464465.3570126044</c:v>
                </c:pt>
                <c:pt idx="379" formatCode="0.00E+00">
                  <c:v>2336118.6576848403</c:v>
                </c:pt>
                <c:pt idx="380" formatCode="0.00E+00">
                  <c:v>3595412.5557323359</c:v>
                </c:pt>
                <c:pt idx="381" formatCode="0.00E+00">
                  <c:v>4448616.4171902696</c:v>
                </c:pt>
                <c:pt idx="382" formatCode="0.00E+00">
                  <c:v>8351855.4536645208</c:v>
                </c:pt>
                <c:pt idx="383" formatCode="0.00E+00">
                  <c:v>9473710.6709935926</c:v>
                </c:pt>
                <c:pt idx="384" formatCode="0.00E+00">
                  <c:v>7642044.3473430863</c:v>
                </c:pt>
                <c:pt idx="385" formatCode="0.00E+00">
                  <c:v>3401174.4302330147</c:v>
                </c:pt>
                <c:pt idx="386" formatCode="0.00E+00">
                  <c:v>5515284.1521057431</c:v>
                </c:pt>
                <c:pt idx="387" formatCode="0.00E+00">
                  <c:v>6698418.3622426223</c:v>
                </c:pt>
                <c:pt idx="388" formatCode="0.00E+00">
                  <c:v>6287231.3339748774</c:v>
                </c:pt>
                <c:pt idx="389" formatCode="0.00E+00">
                  <c:v>5317512.8024597205</c:v>
                </c:pt>
                <c:pt idx="390" formatCode="0.00E+00">
                  <c:v>2308321.579751825</c:v>
                </c:pt>
                <c:pt idx="391" formatCode="0.00E+00">
                  <c:v>2304769.5725947544</c:v>
                </c:pt>
                <c:pt idx="392" formatCode="0.00E+00">
                  <c:v>2669275.4649231276</c:v>
                </c:pt>
                <c:pt idx="393" formatCode="0.00E+00">
                  <c:v>5197353.3987958394</c:v>
                </c:pt>
                <c:pt idx="394" formatCode="0.00E+00">
                  <c:v>6631213.1998357205</c:v>
                </c:pt>
                <c:pt idx="395" formatCode="0.00E+00">
                  <c:v>7529761.248409085</c:v>
                </c:pt>
                <c:pt idx="396" formatCode="0.00E+00">
                  <c:v>4820437.7859508917</c:v>
                </c:pt>
                <c:pt idx="397" formatCode="0.00E+00">
                  <c:v>3817097.6805121014</c:v>
                </c:pt>
                <c:pt idx="398" formatCode="0.00E+00">
                  <c:v>2131721.0795789026</c:v>
                </c:pt>
                <c:pt idx="399" formatCode="0.00E+00">
                  <c:v>2705421.1728918841</c:v>
                </c:pt>
                <c:pt idx="400" formatCode="0.00E+00">
                  <c:v>3055162.9636772457</c:v>
                </c:pt>
                <c:pt idx="401" formatCode="0.00E+00">
                  <c:v>4969239.014926089</c:v>
                </c:pt>
                <c:pt idx="402" formatCode="0.00E+00">
                  <c:v>4370094.6021543257</c:v>
                </c:pt>
                <c:pt idx="403" formatCode="0.00E+00">
                  <c:v>2102759.3977820612</c:v>
                </c:pt>
                <c:pt idx="404" formatCode="0.00E+00">
                  <c:v>1203675.8383679674</c:v>
                </c:pt>
                <c:pt idx="405" formatCode="0.00E+00">
                  <c:v>2532277.3876634892</c:v>
                </c:pt>
                <c:pt idx="406" formatCode="0.00E+00">
                  <c:v>2304878.2393583925</c:v>
                </c:pt>
                <c:pt idx="407" formatCode="0.00E+00">
                  <c:v>2828673.745608069</c:v>
                </c:pt>
                <c:pt idx="408" formatCode="0.00E+00">
                  <c:v>5457693.1246785391</c:v>
                </c:pt>
                <c:pt idx="409" formatCode="0.00E+00">
                  <c:v>2636317.729115691</c:v>
                </c:pt>
                <c:pt idx="410" formatCode="0.00E+00">
                  <c:v>1655991.8039078908</c:v>
                </c:pt>
                <c:pt idx="411" formatCode="0.00E+00">
                  <c:v>1899052.173045689</c:v>
                </c:pt>
                <c:pt idx="412" formatCode="0.00E+00">
                  <c:v>2862459.6715518693</c:v>
                </c:pt>
                <c:pt idx="413" formatCode="0.00E+00">
                  <c:v>2132033.1519174259</c:v>
                </c:pt>
                <c:pt idx="414" formatCode="0.00E+00">
                  <c:v>1465816.8256299729</c:v>
                </c:pt>
                <c:pt idx="415" formatCode="0.00E+00">
                  <c:v>1071671.7308731838</c:v>
                </c:pt>
                <c:pt idx="416" formatCode="0.00E+00">
                  <c:v>529617.4032017421</c:v>
                </c:pt>
                <c:pt idx="417" formatCode="0.00E+00">
                  <c:v>1341255.9930118532</c:v>
                </c:pt>
                <c:pt idx="418" formatCode="0.00E+00">
                  <c:v>1539591.3839116502</c:v>
                </c:pt>
                <c:pt idx="419" formatCode="0.00E+00">
                  <c:v>1116052.7517068395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D-474C-86D3-FC51DD47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63760"/>
        <c:axId val="4584100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2241000</c:v>
                      </c:pt>
                      <c:pt idx="297" formatCode="0.00E+00">
                        <c:v>-2824887.0428107334</c:v>
                      </c:pt>
                      <c:pt idx="298" formatCode="0.00E+00">
                        <c:v>-4059853.4195930222</c:v>
                      </c:pt>
                      <c:pt idx="299" formatCode="0.00E+00">
                        <c:v>-5110311.7777042519</c:v>
                      </c:pt>
                      <c:pt idx="300" formatCode="0.00E+00">
                        <c:v>-6163377.5279937983</c:v>
                      </c:pt>
                      <c:pt idx="301" formatCode="0.00E+00">
                        <c:v>-6897355.3952336991</c:v>
                      </c:pt>
                      <c:pt idx="302" formatCode="0.00E+00">
                        <c:v>-6908169.3841737388</c:v>
                      </c:pt>
                      <c:pt idx="303" formatCode="0.00E+00">
                        <c:v>-6864473.328785562</c:v>
                      </c:pt>
                      <c:pt idx="304" formatCode="0.00E+00">
                        <c:v>-7637928.8212127434</c:v>
                      </c:pt>
                      <c:pt idx="305" formatCode="0.00E+00">
                        <c:v>-9080630.1817729734</c:v>
                      </c:pt>
                      <c:pt idx="306" formatCode="0.00E+00">
                        <c:v>-8946159.2310631964</c:v>
                      </c:pt>
                      <c:pt idx="307" formatCode="0.00E+00">
                        <c:v>-10511899.92469422</c:v>
                      </c:pt>
                      <c:pt idx="308" formatCode="0.00E+00">
                        <c:v>-10984471.366848301</c:v>
                      </c:pt>
                      <c:pt idx="309" formatCode="0.00E+00">
                        <c:v>-11141114.522082224</c:v>
                      </c:pt>
                      <c:pt idx="310" formatCode="0.00E+00">
                        <c:v>-11003331.318216577</c:v>
                      </c:pt>
                      <c:pt idx="311" formatCode="0.00E+00">
                        <c:v>-11748894.098718934</c:v>
                      </c:pt>
                      <c:pt idx="312" formatCode="0.00E+00">
                        <c:v>-12586172.285341106</c:v>
                      </c:pt>
                      <c:pt idx="313" formatCode="0.00E+00">
                        <c:v>-12677966.911728479</c:v>
                      </c:pt>
                      <c:pt idx="314" formatCode="0.00E+00">
                        <c:v>-13041059.460479539</c:v>
                      </c:pt>
                      <c:pt idx="315" formatCode="0.00E+00">
                        <c:v>-13045862.694637384</c:v>
                      </c:pt>
                      <c:pt idx="316" formatCode="0.00E+00">
                        <c:v>-12994177.425455339</c:v>
                      </c:pt>
                      <c:pt idx="317" formatCode="0.00E+00">
                        <c:v>-13383934.768991131</c:v>
                      </c:pt>
                      <c:pt idx="318" formatCode="0.00E+00">
                        <c:v>-14332471.982510049</c:v>
                      </c:pt>
                      <c:pt idx="319" formatCode="0.00E+00">
                        <c:v>-15060194.286160139</c:v>
                      </c:pt>
                      <c:pt idx="320" formatCode="0.00E+00">
                        <c:v>-15383195.358311458</c:v>
                      </c:pt>
                      <c:pt idx="321" formatCode="0.00E+00">
                        <c:v>-15354840.105418552</c:v>
                      </c:pt>
                      <c:pt idx="322" formatCode="0.00E+00">
                        <c:v>-15374177.619620342</c:v>
                      </c:pt>
                      <c:pt idx="323" formatCode="0.00E+00">
                        <c:v>-15591336.335130649</c:v>
                      </c:pt>
                      <c:pt idx="324" formatCode="0.00E+00">
                        <c:v>-16290624.730535217</c:v>
                      </c:pt>
                      <c:pt idx="325" formatCode="0.00E+00">
                        <c:v>-16698882.45627304</c:v>
                      </c:pt>
                      <c:pt idx="326" formatCode="0.00E+00">
                        <c:v>-17680989.404599469</c:v>
                      </c:pt>
                      <c:pt idx="327" formatCode="0.00E+00">
                        <c:v>-17998958.85106001</c:v>
                      </c:pt>
                      <c:pt idx="328" formatCode="0.00E+00">
                        <c:v>-17489611.830582436</c:v>
                      </c:pt>
                      <c:pt idx="329" formatCode="0.00E+00">
                        <c:v>-17763986.464592054</c:v>
                      </c:pt>
                      <c:pt idx="330" formatCode="0.00E+00">
                        <c:v>-17916493.149609752</c:v>
                      </c:pt>
                      <c:pt idx="331" formatCode="0.00E+00">
                        <c:v>-18539833.237301856</c:v>
                      </c:pt>
                      <c:pt idx="332" formatCode="0.00E+00">
                        <c:v>-18883911.71512945</c:v>
                      </c:pt>
                      <c:pt idx="333" formatCode="0.00E+00">
                        <c:v>-19075570.841453586</c:v>
                      </c:pt>
                      <c:pt idx="334" formatCode="0.00E+00">
                        <c:v>-19362220.043577749</c:v>
                      </c:pt>
                      <c:pt idx="335" formatCode="0.00E+00">
                        <c:v>-19605096.038933728</c:v>
                      </c:pt>
                      <c:pt idx="336" formatCode="0.00E+00">
                        <c:v>-20599035.0191392</c:v>
                      </c:pt>
                      <c:pt idx="337" formatCode="0.00E+00">
                        <c:v>-21012542.173293725</c:v>
                      </c:pt>
                      <c:pt idx="338" formatCode="0.00E+00">
                        <c:v>-19568891.504226699</c:v>
                      </c:pt>
                      <c:pt idx="339" formatCode="0.00E+00">
                        <c:v>-20191218.110735197</c:v>
                      </c:pt>
                      <c:pt idx="340" formatCode="0.00E+00">
                        <c:v>-17233344.988917377</c:v>
                      </c:pt>
                      <c:pt idx="341" formatCode="0.00E+00">
                        <c:v>-17676953.566369392</c:v>
                      </c:pt>
                      <c:pt idx="342" formatCode="0.00E+00">
                        <c:v>-19146398.622641634</c:v>
                      </c:pt>
                      <c:pt idx="343" formatCode="0.00E+00">
                        <c:v>-20556592.82758813</c:v>
                      </c:pt>
                      <c:pt idx="344" formatCode="0.00E+00">
                        <c:v>-20514086.87047423</c:v>
                      </c:pt>
                      <c:pt idx="345" formatCode="0.00E+00">
                        <c:v>-19907506.407102682</c:v>
                      </c:pt>
                      <c:pt idx="346" formatCode="0.00E+00">
                        <c:v>-16761532.920786392</c:v>
                      </c:pt>
                      <c:pt idx="347" formatCode="0.00E+00">
                        <c:v>-16907923.462941106</c:v>
                      </c:pt>
                      <c:pt idx="348" formatCode="0.00E+00">
                        <c:v>-19185913.988155223</c:v>
                      </c:pt>
                      <c:pt idx="349" formatCode="0.00E+00">
                        <c:v>-19845689.665128104</c:v>
                      </c:pt>
                      <c:pt idx="350" formatCode="0.00E+00">
                        <c:v>-20713700.08889816</c:v>
                      </c:pt>
                      <c:pt idx="351" formatCode="0.00E+00">
                        <c:v>-20555910.699799106</c:v>
                      </c:pt>
                      <c:pt idx="352" formatCode="0.00E+00">
                        <c:v>-20386730.283998694</c:v>
                      </c:pt>
                      <c:pt idx="353" formatCode="0.00E+00">
                        <c:v>-20321468.155812696</c:v>
                      </c:pt>
                      <c:pt idx="354" formatCode="0.00E+00">
                        <c:v>-20796795.455054823</c:v>
                      </c:pt>
                      <c:pt idx="355" formatCode="0.00E+00">
                        <c:v>-21427794.56172258</c:v>
                      </c:pt>
                      <c:pt idx="356" formatCode="0.00E+00">
                        <c:v>-21929293.789922997</c:v>
                      </c:pt>
                      <c:pt idx="357" formatCode="0.00E+00">
                        <c:v>-21863013.068718772</c:v>
                      </c:pt>
                      <c:pt idx="358" formatCode="0.00E+00">
                        <c:v>-19844278.703824699</c:v>
                      </c:pt>
                      <c:pt idx="359" formatCode="0.00E+00">
                        <c:v>-21809927.511914365</c:v>
                      </c:pt>
                      <c:pt idx="360" formatCode="0.00E+00">
                        <c:v>-22915432.57293145</c:v>
                      </c:pt>
                      <c:pt idx="361" formatCode="0.00E+00">
                        <c:v>-24298966.17568858</c:v>
                      </c:pt>
                      <c:pt idx="362" formatCode="0.00E+00">
                        <c:v>-24286396.529602107</c:v>
                      </c:pt>
                      <c:pt idx="363" formatCode="0.00E+00">
                        <c:v>-22564247.751757015</c:v>
                      </c:pt>
                      <c:pt idx="364" formatCode="0.00E+00">
                        <c:v>-20791591.616634101</c:v>
                      </c:pt>
                      <c:pt idx="365" formatCode="0.00E+00">
                        <c:v>-19292509.250176601</c:v>
                      </c:pt>
                      <c:pt idx="366" formatCode="0.00E+00">
                        <c:v>-22998830.007844027</c:v>
                      </c:pt>
                      <c:pt idx="367" formatCode="0.00E+00">
                        <c:v>-26155749.531416021</c:v>
                      </c:pt>
                      <c:pt idx="368" formatCode="0.00E+00">
                        <c:v>-26235402.571082983</c:v>
                      </c:pt>
                      <c:pt idx="369" formatCode="0.00E+00">
                        <c:v>-25404291.838985365</c:v>
                      </c:pt>
                      <c:pt idx="370" formatCode="0.00E+00">
                        <c:v>-24311163.818985566</c:v>
                      </c:pt>
                      <c:pt idx="371" formatCode="0.00E+00">
                        <c:v>-23157320.83070809</c:v>
                      </c:pt>
                      <c:pt idx="372" formatCode="0.00E+00">
                        <c:v>-23955580.982256442</c:v>
                      </c:pt>
                      <c:pt idx="373" formatCode="0.00E+00">
                        <c:v>-24152350.983809076</c:v>
                      </c:pt>
                      <c:pt idx="374" formatCode="0.00E+00">
                        <c:v>-23894512.948387928</c:v>
                      </c:pt>
                      <c:pt idx="375" formatCode="0.00E+00">
                        <c:v>-21685074.629640769</c:v>
                      </c:pt>
                      <c:pt idx="376" formatCode="0.00E+00">
                        <c:v>-21313730.099465143</c:v>
                      </c:pt>
                      <c:pt idx="377" formatCode="0.00E+00">
                        <c:v>-20675351.651523639</c:v>
                      </c:pt>
                      <c:pt idx="378" formatCode="0.00E+00">
                        <c:v>-26379994.243263531</c:v>
                      </c:pt>
                      <c:pt idx="379" formatCode="0.00E+00">
                        <c:v>-27707380.215716071</c:v>
                      </c:pt>
                      <c:pt idx="380" formatCode="0.00E+00">
                        <c:v>-26646289.636432946</c:v>
                      </c:pt>
                      <c:pt idx="381" formatCode="0.00E+00">
                        <c:v>-25990470.034986828</c:v>
                      </c:pt>
                      <c:pt idx="382" formatCode="0.00E+00">
                        <c:v>-22283812.593342587</c:v>
                      </c:pt>
                      <c:pt idx="383" formatCode="0.00E+00">
                        <c:v>-21357752.217578497</c:v>
                      </c:pt>
                      <c:pt idx="384" formatCode="0.00E+00">
                        <c:v>-23384442.079127248</c:v>
                      </c:pt>
                      <c:pt idx="385" formatCode="0.00E+00">
                        <c:v>-27819579.236101538</c:v>
                      </c:pt>
                      <c:pt idx="386" formatCode="0.00E+00">
                        <c:v>-25898995.035156541</c:v>
                      </c:pt>
                      <c:pt idx="387" formatCode="0.00E+00">
                        <c:v>-24908658.796137325</c:v>
                      </c:pt>
                      <c:pt idx="388" formatCode="0.00E+00">
                        <c:v>-25511930.020617321</c:v>
                      </c:pt>
                      <c:pt idx="389" formatCode="0.00E+00">
                        <c:v>-26673032.369105592</c:v>
                      </c:pt>
                      <c:pt idx="390" formatCode="0.00E+00">
                        <c:v>-29872920.060237385</c:v>
                      </c:pt>
                      <c:pt idx="391" formatCode="0.00E+00">
                        <c:v>-30066493.866565503</c:v>
                      </c:pt>
                      <c:pt idx="392" formatCode="0.00E+00">
                        <c:v>-29891347.445000689</c:v>
                      </c:pt>
                      <c:pt idx="393" formatCode="0.00E+00">
                        <c:v>-27551978.668217096</c:v>
                      </c:pt>
                      <c:pt idx="394" formatCode="0.00E+00">
                        <c:v>-26306189.41098154</c:v>
                      </c:pt>
                      <c:pt idx="395" formatCode="0.00E+00">
                        <c:v>-25595084.690204803</c:v>
                      </c:pt>
                      <c:pt idx="396" formatCode="0.00E+00">
                        <c:v>-28491235.369339015</c:v>
                      </c:pt>
                      <c:pt idx="397" formatCode="0.00E+00">
                        <c:v>-29680797.403072212</c:v>
                      </c:pt>
                      <c:pt idx="398" formatCode="0.00E+00">
                        <c:v>-31551801.19429658</c:v>
                      </c:pt>
                      <c:pt idx="399" formatCode="0.00E+00">
                        <c:v>-31163143.840646446</c:v>
                      </c:pt>
                      <c:pt idx="400" formatCode="0.00E+00">
                        <c:v>-30997870.372216973</c:v>
                      </c:pt>
                      <c:pt idx="401" formatCode="0.00E+00">
                        <c:v>-29267698.013848789</c:v>
                      </c:pt>
                      <c:pt idx="402" formatCode="0.00E+00">
                        <c:v>-30050191.04056621</c:v>
                      </c:pt>
                      <c:pt idx="403" formatCode="0.00E+00">
                        <c:v>-32500329.101048972</c:v>
                      </c:pt>
                      <c:pt idx="404" formatCode="0.00E+00">
                        <c:v>-33581678.857919894</c:v>
                      </c:pt>
                      <c:pt idx="405" formatCode="0.00E+00">
                        <c:v>-32434815.731899954</c:v>
                      </c:pt>
                      <c:pt idx="406" formatCode="0.00E+00">
                        <c:v>-32843434.205975447</c:v>
                      </c:pt>
                      <c:pt idx="407" formatCode="0.00E+00">
                        <c:v>-32500347.403501071</c:v>
                      </c:pt>
                      <c:pt idx="408" formatCode="0.00E+00">
                        <c:v>-30051534.386917301</c:v>
                      </c:pt>
                      <c:pt idx="409" formatCode="0.00E+00">
                        <c:v>-33052621.895688403</c:v>
                      </c:pt>
                      <c:pt idx="410" formatCode="0.00E+00">
                        <c:v>-34212173.594004378</c:v>
                      </c:pt>
                      <c:pt idx="411" formatCode="0.00E+00">
                        <c:v>-34147860.389854804</c:v>
                      </c:pt>
                      <c:pt idx="412" formatCode="0.00E+00">
                        <c:v>-33362729.008412205</c:v>
                      </c:pt>
                      <c:pt idx="413" formatCode="0.00E+00">
                        <c:v>-34270967.990799971</c:v>
                      </c:pt>
                      <c:pt idx="414" formatCode="0.00E+00">
                        <c:v>-35114540.357567862</c:v>
                      </c:pt>
                      <c:pt idx="415" formatCode="0.00E+00">
                        <c:v>-35685592.145806007</c:v>
                      </c:pt>
                      <c:pt idx="416" formatCode="0.00E+00">
                        <c:v>-36404110.743101574</c:v>
                      </c:pt>
                      <c:pt idx="417" formatCode="0.00E+00">
                        <c:v>-35768500.774526432</c:v>
                      </c:pt>
                      <c:pt idx="418" formatCode="0.00E+00">
                        <c:v>-35745764.988559186</c:v>
                      </c:pt>
                      <c:pt idx="419" formatCode="0.00E+00">
                        <c:v>-36344480.702233873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BD-474C-86D3-FC51DD47782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2241000</c:v>
                      </c:pt>
                      <c:pt idx="297" formatCode="0.00E+00">
                        <c:v>5474496.0587762836</c:v>
                      </c:pt>
                      <c:pt idx="298" formatCode="0.00E+00">
                        <c:v>6319357.2108742194</c:v>
                      </c:pt>
                      <c:pt idx="299" formatCode="0.00E+00">
                        <c:v>7000831.5636727381</c:v>
                      </c:pt>
                      <c:pt idx="300" formatCode="0.00E+00">
                        <c:v>7465094.0223215912</c:v>
                      </c:pt>
                      <c:pt idx="301" formatCode="0.00E+00">
                        <c:v>8099126.9375752537</c:v>
                      </c:pt>
                      <c:pt idx="302" formatCode="0.00E+00">
                        <c:v>9344758.582084693</c:v>
                      </c:pt>
                      <c:pt idx="303" formatCode="0.00E+00">
                        <c:v>10557493.549603302</c:v>
                      </c:pt>
                      <c:pt idx="304" formatCode="0.00E+00">
                        <c:v>10882233.365540655</c:v>
                      </c:pt>
                      <c:pt idx="305" formatCode="0.00E+00">
                        <c:v>10478823.74137684</c:v>
                      </c:pt>
                      <c:pt idx="306" formatCode="0.00E+00">
                        <c:v>11602625.616603805</c:v>
                      </c:pt>
                      <c:pt idx="307" formatCode="0.00E+00">
                        <c:v>10983157.833191315</c:v>
                      </c:pt>
                      <c:pt idx="308" formatCode="0.00E+00">
                        <c:v>11419260.988023259</c:v>
                      </c:pt>
                      <c:pt idx="309" formatCode="0.00E+00">
                        <c:v>12138100.299661219</c:v>
                      </c:pt>
                      <c:pt idx="310" formatCode="0.00E+00">
                        <c:v>13121790.518550131</c:v>
                      </c:pt>
                      <c:pt idx="311" formatCode="0.00E+00">
                        <c:v>13195571.098075975</c:v>
                      </c:pt>
                      <c:pt idx="312" formatCode="0.00E+00">
                        <c:v>13153612.12366714</c:v>
                      </c:pt>
                      <c:pt idx="313" formatCode="0.00E+00">
                        <c:v>13835277.208949991</c:v>
                      </c:pt>
                      <c:pt idx="314" formatCode="0.00E+00">
                        <c:v>14225647.690458857</c:v>
                      </c:pt>
                      <c:pt idx="315" formatCode="0.00E+00">
                        <c:v>14955927.504183371</c:v>
                      </c:pt>
                      <c:pt idx="316" formatCode="0.00E+00">
                        <c:v>15725729.573235113</c:v>
                      </c:pt>
                      <c:pt idx="317" formatCode="0.00E+00">
                        <c:v>16038367.446140144</c:v>
                      </c:pt>
                      <c:pt idx="318" formatCode="0.00E+00">
                        <c:v>15777606.412830662</c:v>
                      </c:pt>
                      <c:pt idx="319" formatCode="0.00E+00">
                        <c:v>15724023.354996229</c:v>
                      </c:pt>
                      <c:pt idx="320" formatCode="0.00E+00">
                        <c:v>16062403.853845345</c:v>
                      </c:pt>
                      <c:pt idx="321" formatCode="0.00E+00">
                        <c:v>16740173.850547016</c:v>
                      </c:pt>
                      <c:pt idx="322" formatCode="0.00E+00">
                        <c:v>17358998.618008751</c:v>
                      </c:pt>
                      <c:pt idx="323" formatCode="0.00E+00">
                        <c:v>17769397.542907789</c:v>
                      </c:pt>
                      <c:pt idx="324" formatCode="0.00E+00">
                        <c:v>17687651.762335785</c:v>
                      </c:pt>
                      <c:pt idx="325" formatCode="0.00E+00">
                        <c:v>17887460.079434194</c:v>
                      </c:pt>
                      <c:pt idx="326" formatCode="0.00E+00">
                        <c:v>17504435.878529716</c:v>
                      </c:pt>
                      <c:pt idx="327" formatCode="0.00E+00">
                        <c:v>17777019.098643795</c:v>
                      </c:pt>
                      <c:pt idx="328" formatCode="0.00E+00">
                        <c:v>18868806.251972694</c:v>
                      </c:pt>
                      <c:pt idx="329" formatCode="0.00E+00">
                        <c:v>19169144.891125984</c:v>
                      </c:pt>
                      <c:pt idx="330" formatCode="0.00E+00">
                        <c:v>19583981.711860552</c:v>
                      </c:pt>
                      <c:pt idx="331" formatCode="0.00E+00">
                        <c:v>19520946.740472116</c:v>
                      </c:pt>
                      <c:pt idx="332" formatCode="0.00E+00">
                        <c:v>19730443.161528863</c:v>
                      </c:pt>
                      <c:pt idx="333" formatCode="0.00E+00">
                        <c:v>20085915.885524001</c:v>
                      </c:pt>
                      <c:pt idx="334" formatCode="0.00E+00">
                        <c:v>20340223.592252132</c:v>
                      </c:pt>
                      <c:pt idx="335" formatCode="0.00E+00">
                        <c:v>20632380.326602008</c:v>
                      </c:pt>
                      <c:pt idx="336" formatCode="0.00E+00">
                        <c:v>20167784.837935179</c:v>
                      </c:pt>
                      <c:pt idx="337" formatCode="0.00E+00">
                        <c:v>20278152.412679173</c:v>
                      </c:pt>
                      <c:pt idx="338" formatCode="0.00E+00">
                        <c:v>22240416.268389896</c:v>
                      </c:pt>
                      <c:pt idx="339" formatCode="0.00E+00">
                        <c:v>22131636.354890522</c:v>
                      </c:pt>
                      <c:pt idx="340" formatCode="0.00E+00">
                        <c:v>25598173.525268886</c:v>
                      </c:pt>
                      <c:pt idx="341" formatCode="0.00E+00">
                        <c:v>25658519.876556486</c:v>
                      </c:pt>
                      <c:pt idx="342" formatCode="0.00E+00">
                        <c:v>24688484.618361954</c:v>
                      </c:pt>
                      <c:pt idx="343" formatCode="0.00E+00">
                        <c:v>23773310.247878302</c:v>
                      </c:pt>
                      <c:pt idx="344" formatCode="0.00E+00">
                        <c:v>24306593.067089703</c:v>
                      </c:pt>
                      <c:pt idx="345" formatCode="0.00E+00">
                        <c:v>25399846.82245414</c:v>
                      </c:pt>
                      <c:pt idx="346" formatCode="0.00E+00">
                        <c:v>29028522.377789374</c:v>
                      </c:pt>
                      <c:pt idx="347" formatCode="0.00E+00">
                        <c:v>29360988.460308705</c:v>
                      </c:pt>
                      <c:pt idx="348" formatCode="0.00E+00">
                        <c:v>27558128.76995264</c:v>
                      </c:pt>
                      <c:pt idx="349" formatCode="0.00E+00">
                        <c:v>27369872.075014845</c:v>
                      </c:pt>
                      <c:pt idx="350" formatCode="0.00E+00">
                        <c:v>26969877.372501194</c:v>
                      </c:pt>
                      <c:pt idx="351" formatCode="0.00E+00">
                        <c:v>27592282.811187364</c:v>
                      </c:pt>
                      <c:pt idx="352" formatCode="0.00E+00">
                        <c:v>28222778.505528819</c:v>
                      </c:pt>
                      <c:pt idx="353" formatCode="0.00E+00">
                        <c:v>28746149.642894953</c:v>
                      </c:pt>
                      <c:pt idx="354" formatCode="0.00E+00">
                        <c:v>28725815.453232471</c:v>
                      </c:pt>
                      <c:pt idx="355" formatCode="0.00E+00">
                        <c:v>28546780.040962774</c:v>
                      </c:pt>
                      <c:pt idx="356" formatCode="0.00E+00">
                        <c:v>28494297.919085771</c:v>
                      </c:pt>
                      <c:pt idx="357" formatCode="0.00E+00">
                        <c:v>29006728.539485771</c:v>
                      </c:pt>
                      <c:pt idx="358" formatCode="0.00E+00">
                        <c:v>31468821.727009915</c:v>
                      </c:pt>
                      <c:pt idx="359" formatCode="0.00E+00">
                        <c:v>29943813.726904362</c:v>
                      </c:pt>
                      <c:pt idx="360" formatCode="0.00E+00">
                        <c:v>29276301.621422324</c:v>
                      </c:pt>
                      <c:pt idx="361" formatCode="0.00E+00">
                        <c:v>28328180.541408397</c:v>
                      </c:pt>
                      <c:pt idx="362" formatCode="0.00E+00">
                        <c:v>28773647.100991037</c:v>
                      </c:pt>
                      <c:pt idx="363" formatCode="0.00E+00">
                        <c:v>30926239.547073867</c:v>
                      </c:pt>
                      <c:pt idx="364" formatCode="0.00E+00">
                        <c:v>33126946.137093887</c:v>
                      </c:pt>
                      <c:pt idx="365" formatCode="0.00E+00">
                        <c:v>35051743.564094156</c:v>
                      </c:pt>
                      <c:pt idx="366" formatCode="0.00E+00">
                        <c:v>31768858.190120492</c:v>
                      </c:pt>
                      <c:pt idx="367" formatCode="0.00E+00">
                        <c:v>29033148.093776412</c:v>
                      </c:pt>
                      <c:pt idx="368" formatCode="0.00E+00">
                        <c:v>29372530.345942643</c:v>
                      </c:pt>
                      <c:pt idx="369" formatCode="0.00E+00">
                        <c:v>30620552.247993883</c:v>
                      </c:pt>
                      <c:pt idx="370" formatCode="0.00E+00">
                        <c:v>32128515.608180091</c:v>
                      </c:pt>
                      <c:pt idx="371" formatCode="0.00E+00">
                        <c:v>33695164.758548439</c:v>
                      </c:pt>
                      <c:pt idx="372" formatCode="0.00E+00">
                        <c:v>33307726.678374156</c:v>
                      </c:pt>
                      <c:pt idx="373" formatCode="0.00E+00">
                        <c:v>33519838.2522429</c:v>
                      </c:pt>
                      <c:pt idx="374" formatCode="0.00E+00">
                        <c:v>34184659.536806837</c:v>
                      </c:pt>
                      <c:pt idx="375" formatCode="0.00E+00">
                        <c:v>36799223.586663395</c:v>
                      </c:pt>
                      <c:pt idx="376" formatCode="0.00E+00">
                        <c:v>37573875.836795278</c:v>
                      </c:pt>
                      <c:pt idx="377" formatCode="0.00E+00">
                        <c:v>38613782.255766705</c:v>
                      </c:pt>
                      <c:pt idx="378" formatCode="0.00E+00">
                        <c:v>33308924.957288738</c:v>
                      </c:pt>
                      <c:pt idx="379" formatCode="0.00E+00">
                        <c:v>32379617.531085752</c:v>
                      </c:pt>
                      <c:pt idx="380" formatCode="0.00E+00">
                        <c:v>33837114.747897618</c:v>
                      </c:pt>
                      <c:pt idx="381" formatCode="0.00E+00">
                        <c:v>34887702.869367369</c:v>
                      </c:pt>
                      <c:pt idx="382" formatCode="0.00E+00">
                        <c:v>38987523.500671633</c:v>
                      </c:pt>
                      <c:pt idx="383" formatCode="0.00E+00">
                        <c:v>40305173.559565678</c:v>
                      </c:pt>
                      <c:pt idx="384" formatCode="0.00E+00">
                        <c:v>38668530.773813419</c:v>
                      </c:pt>
                      <c:pt idx="385" formatCode="0.00E+00">
                        <c:v>34621928.096567571</c:v>
                      </c:pt>
                      <c:pt idx="386" formatCode="0.00E+00">
                        <c:v>36929563.33936803</c:v>
                      </c:pt>
                      <c:pt idx="387" formatCode="0.00E+00">
                        <c:v>38305495.520622566</c:v>
                      </c:pt>
                      <c:pt idx="388" formatCode="0.00E+00">
                        <c:v>38086392.68856708</c:v>
                      </c:pt>
                      <c:pt idx="389" formatCode="0.00E+00">
                        <c:v>37308057.974025033</c:v>
                      </c:pt>
                      <c:pt idx="390" formatCode="0.00E+00">
                        <c:v>34489563.219741032</c:v>
                      </c:pt>
                      <c:pt idx="391" formatCode="0.00E+00">
                        <c:v>34676033.011755012</c:v>
                      </c:pt>
                      <c:pt idx="392" formatCode="0.00E+00">
                        <c:v>35229898.374846943</c:v>
                      </c:pt>
                      <c:pt idx="393" formatCode="0.00E+00">
                        <c:v>37946685.465808779</c:v>
                      </c:pt>
                      <c:pt idx="394" formatCode="0.00E+00">
                        <c:v>39568615.810652979</c:v>
                      </c:pt>
                      <c:pt idx="395" formatCode="0.00E+00">
                        <c:v>40654607.187022969</c:v>
                      </c:pt>
                      <c:pt idx="396" formatCode="0.00E+00">
                        <c:v>38132110.941240802</c:v>
                      </c:pt>
                      <c:pt idx="397" formatCode="0.00E+00">
                        <c:v>37314992.764096417</c:v>
                      </c:pt>
                      <c:pt idx="398" formatCode="0.00E+00">
                        <c:v>35815243.353454381</c:v>
                      </c:pt>
                      <c:pt idx="399" formatCode="0.00E+00">
                        <c:v>36573986.186430216</c:v>
                      </c:pt>
                      <c:pt idx="400" formatCode="0.00E+00">
                        <c:v>37108196.299571462</c:v>
                      </c:pt>
                      <c:pt idx="401" formatCode="0.00E+00">
                        <c:v>39206176.043700971</c:v>
                      </c:pt>
                      <c:pt idx="402" formatCode="0.00E+00">
                        <c:v>38790380.244874865</c:v>
                      </c:pt>
                      <c:pt idx="403" formatCode="0.00E+00">
                        <c:v>36705847.896613091</c:v>
                      </c:pt>
                      <c:pt idx="404" formatCode="0.00E+00">
                        <c:v>35989030.534655832</c:v>
                      </c:pt>
                      <c:pt idx="405" formatCode="0.00E+00">
                        <c:v>37499370.507226937</c:v>
                      </c:pt>
                      <c:pt idx="406" formatCode="0.00E+00">
                        <c:v>37453190.684692234</c:v>
                      </c:pt>
                      <c:pt idx="407" formatCode="0.00E+00">
                        <c:v>38157694.894717209</c:v>
                      </c:pt>
                      <c:pt idx="408" formatCode="0.00E+00">
                        <c:v>40966920.636274375</c:v>
                      </c:pt>
                      <c:pt idx="409" formatCode="0.00E+00">
                        <c:v>38325257.353919789</c:v>
                      </c:pt>
                      <c:pt idx="410" formatCode="0.00E+00">
                        <c:v>37524157.201820165</c:v>
                      </c:pt>
                      <c:pt idx="411" formatCode="0.00E+00">
                        <c:v>37945964.735946178</c:v>
                      </c:pt>
                      <c:pt idx="412" formatCode="0.00E+00">
                        <c:v>39087648.351515941</c:v>
                      </c:pt>
                      <c:pt idx="413" formatCode="0.00E+00">
                        <c:v>38535034.294634826</c:v>
                      </c:pt>
                      <c:pt idx="414" formatCode="0.00E+00">
                        <c:v>38046174.008827806</c:v>
                      </c:pt>
                      <c:pt idx="415" formatCode="0.00E+00">
                        <c:v>37828935.607552372</c:v>
                      </c:pt>
                      <c:pt idx="416" formatCode="0.00E+00">
                        <c:v>37463345.549505062</c:v>
                      </c:pt>
                      <c:pt idx="417" formatCode="0.00E+00">
                        <c:v>38451012.760550141</c:v>
                      </c:pt>
                      <c:pt idx="418" formatCode="0.00E+00">
                        <c:v>38824947.75638248</c:v>
                      </c:pt>
                      <c:pt idx="419" formatCode="0.00E+00">
                        <c:v>38576586.205647551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CBD-474C-86D3-FC51DD477827}"/>
                  </c:ext>
                </c:extLst>
              </c15:ser>
            </c15:filteredLineSeries>
          </c:ext>
        </c:extLst>
      </c:lineChart>
      <c:catAx>
        <c:axId val="4256637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10096"/>
        <c:crosses val="autoZero"/>
        <c:auto val="1"/>
        <c:lblAlgn val="ctr"/>
        <c:lblOffset val="100"/>
        <c:noMultiLvlLbl val="0"/>
      </c:catAx>
      <c:valAx>
        <c:axId val="4584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6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947737</xdr:colOff>
      <xdr:row>4</xdr:row>
      <xdr:rowOff>9525</xdr:rowOff>
    </xdr:from>
    <xdr:to>
      <xdr:col>5</xdr:col>
      <xdr:colOff>4762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C508D-D260-49AC-9F47-E69E5F2AC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1014412</xdr:colOff>
      <xdr:row>3</xdr:row>
      <xdr:rowOff>152400</xdr:rowOff>
    </xdr:from>
    <xdr:to>
      <xdr:col>4</xdr:col>
      <xdr:colOff>2700337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7BFE5-561A-4F89-BDE9-9113FBEDD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4</xdr:row>
      <xdr:rowOff>9525</xdr:rowOff>
    </xdr:from>
    <xdr:to>
      <xdr:col>6</xdr:col>
      <xdr:colOff>23812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241CB-7618-408E-BB8A-947A2AAE2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3</xdr:row>
      <xdr:rowOff>9525</xdr:rowOff>
    </xdr:from>
    <xdr:to>
      <xdr:col>5</xdr:col>
      <xdr:colOff>557212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20723-F2CD-42AF-B79B-0BD1431AC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261937</xdr:colOff>
      <xdr:row>4</xdr:row>
      <xdr:rowOff>19050</xdr:rowOff>
    </xdr:from>
    <xdr:to>
      <xdr:col>5</xdr:col>
      <xdr:colOff>490537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7FE03-69FC-4EFE-B05F-5600FE475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4</xdr:row>
      <xdr:rowOff>0</xdr:rowOff>
    </xdr:from>
    <xdr:to>
      <xdr:col>5</xdr:col>
      <xdr:colOff>528637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F32AC-E989-48E8-9B04-D86E2763D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214312</xdr:colOff>
      <xdr:row>3</xdr:row>
      <xdr:rowOff>152400</xdr:rowOff>
    </xdr:from>
    <xdr:to>
      <xdr:col>5</xdr:col>
      <xdr:colOff>528637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43225-24B9-4A4D-9367-3569622EC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261937</xdr:colOff>
      <xdr:row>4</xdr:row>
      <xdr:rowOff>9525</xdr:rowOff>
    </xdr:from>
    <xdr:to>
      <xdr:col>6</xdr:col>
      <xdr:colOff>109537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38054-1F52-4F67-961A-BB88D8705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4</xdr:row>
      <xdr:rowOff>0</xdr:rowOff>
    </xdr:from>
    <xdr:to>
      <xdr:col>6</xdr:col>
      <xdr:colOff>166687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10346-823F-49A3-BCB1-1886984BE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29D7AA-8F2B-4217-842C-4BE67AF2BC6C}" name="Table1" displayName="Table1" ref="A1:E421" totalsRowShown="0">
  <autoFilter ref="A1:E421" xr:uid="{563BE8BF-D0FD-4B25-94DD-B1DFCF0ADAB6}"/>
  <tableColumns count="5">
    <tableColumn id="1" xr3:uid="{7F2C49F8-A42F-4587-BFC8-ECA250D685C8}" name="Date" dataDxfId="43"/>
    <tableColumn id="2" xr3:uid="{427B79F4-8C13-46DA-8B9D-904EDBCE6379}" name="Density, g/cm-3"/>
    <tableColumn id="3" xr3:uid="{16467DFE-A75B-4968-8398-595E15E11549}" name="Forecast(Density, g/cm-3)" dataDxfId="42">
      <calculatedColumnFormula>_xlfn.FORECAST.ETS(A2,$B$2:$B$298,$A$2:$A$298,157,1)</calculatedColumnFormula>
    </tableColumn>
    <tableColumn id="4" xr3:uid="{1A1E9ABB-362F-4691-8A0C-002DA2E2D3EC}" name="Lower Confidence Bound(Density, g/cm-3)" dataDxfId="41">
      <calculatedColumnFormula>C2-_xlfn.FORECAST.ETS.CONFINT(A2,$B$2:$B$298,$A$2:$A$298,0.95,157,1)</calculatedColumnFormula>
    </tableColumn>
    <tableColumn id="5" xr3:uid="{8D9EF4F8-55E3-4969-BFEC-D730353375D4}" name="Upper Confidence Bound(Density, g/cm-3)" dataDxfId="40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D0182B0-1E03-4945-8624-C6A964E544A1}" name="Table10" displayName="Table10" ref="G1:H8" totalsRowShown="0">
  <autoFilter ref="G1:H8" xr:uid="{81002CF5-9751-4E1F-8F32-1862CC3C6102}"/>
  <tableColumns count="2">
    <tableColumn id="1" xr3:uid="{168147CE-B8AA-4183-9495-87F72C299881}" name="Statistic"/>
    <tableColumn id="2" xr3:uid="{6635C67B-7B84-46D3-8357-1742974BFC98}" name="Value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8543949-7610-4E59-B273-F229252DCFE4}" name="Table11" displayName="Table11" ref="A1:E421" totalsRowShown="0">
  <autoFilter ref="A1:E421" xr:uid="{B310FD86-6DFE-46E1-8B8E-2C029904CDA9}"/>
  <tableColumns count="5">
    <tableColumn id="1" xr3:uid="{3A29D113-A602-424A-8610-F407DE47A19A}" name="Date" dataDxfId="19"/>
    <tableColumn id="2" xr3:uid="{BC389E3F-9F24-4023-8A63-3CBC5ADA6493}" name="He, cm-3"/>
    <tableColumn id="3" xr3:uid="{B293694A-A711-4DA7-A342-8603C6735837}" name="Forecast(He, cm-3)" dataDxfId="18">
      <calculatedColumnFormula>_xlfn.FORECAST.ETS(A2,$B$2:$B$298,$A$2:$A$298,157,1)</calculatedColumnFormula>
    </tableColumn>
    <tableColumn id="4" xr3:uid="{4B0F812F-2D21-46FA-BC9F-10363F99D03D}" name="Lower Confidence Bound(He, cm-3)" dataDxfId="17">
      <calculatedColumnFormula>C2-_xlfn.FORECAST.ETS.CONFINT(A2,$B$2:$B$298,$A$2:$A$298,0.95,157,1)</calculatedColumnFormula>
    </tableColumn>
    <tableColumn id="5" xr3:uid="{8D4481D1-94B2-4765-AEF5-85042A74CD5B}" name="Upper Confidence Bound(He, cm-3)" dataDxfId="1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461888-D8A5-429B-82CA-26554565AB51}" name="Table12" displayName="Table12" ref="G1:H8" totalsRowShown="0">
  <autoFilter ref="G1:H8" xr:uid="{2088622C-02A8-43D8-A51A-B6196665A0EA}"/>
  <tableColumns count="2">
    <tableColumn id="1" xr3:uid="{C6474629-8442-4C7A-A9C6-BEFE4982054D}" name="Statistic"/>
    <tableColumn id="2" xr3:uid="{389F314E-1CCB-4070-A011-1E3A5697947B}" name="Value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1B71E95-FD51-4360-B16B-56E9A73AC021}" name="Table13" displayName="Table13" ref="A1:E421" totalsRowShown="0">
  <autoFilter ref="A1:E421" xr:uid="{CDDF1369-99CC-4EA8-BEE8-20424E4C8089}"/>
  <tableColumns count="5">
    <tableColumn id="1" xr3:uid="{D4D3005C-7C90-456B-A446-2F8D7E98C31B}" name="Date" dataDxfId="14"/>
    <tableColumn id="2" xr3:uid="{2CCEACEB-2EFC-4FEE-81AF-0867111A4DE9}" name="Ar, cm-3"/>
    <tableColumn id="3" xr3:uid="{1AE8A312-0321-4BBC-8179-911901C4731F}" name="Forecast(Ar, cm-3)" dataDxfId="13">
      <calculatedColumnFormula>_xlfn.FORECAST.ETS(A2,$B$2:$B$298,$A$2:$A$298,157,1)</calculatedColumnFormula>
    </tableColumn>
    <tableColumn id="4" xr3:uid="{B5C27828-C08F-4C95-AB31-29422C23C7FF}" name="Lower Confidence Bound(Ar, cm-3)" dataDxfId="12">
      <calculatedColumnFormula>C2-_xlfn.FORECAST.ETS.CONFINT(A2,$B$2:$B$298,$A$2:$A$298,0.95,157,1)</calculatedColumnFormula>
    </tableColumn>
    <tableColumn id="5" xr3:uid="{3B5DDFEB-888F-4F4B-A0A6-78C7BF1FE90D}" name="Upper Confidence Bound(Ar, cm-3)" dataDxfId="1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D875CC3-8B0D-4119-9BFB-2FCD58F040C8}" name="Table14" displayName="Table14" ref="G1:H8" totalsRowShown="0">
  <autoFilter ref="G1:H8" xr:uid="{5A7A7050-8DAE-4E5A-B229-5BE5B23A3D3D}"/>
  <tableColumns count="2">
    <tableColumn id="1" xr3:uid="{F8D96E55-9737-4E48-AA12-6F678CA50540}" name="Statistic"/>
    <tableColumn id="2" xr3:uid="{07436841-06CB-401B-AE39-909C7803E3E3}" name="Value" dataDxfId="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5CDFA03-6BAC-4BD1-B2E9-91FD31B2B177}" name="Table15" displayName="Table15" ref="A1:E421" totalsRowShown="0">
  <autoFilter ref="A1:E421" xr:uid="{BA50F7E9-3BB1-4387-BA58-EEBA315CACC1}"/>
  <tableColumns count="5">
    <tableColumn id="1" xr3:uid="{83A31002-4A5C-4415-ADA9-951B84BAAFBE}" name="Date" dataDxfId="9"/>
    <tableColumn id="2" xr3:uid="{C8B1C694-F0F7-469B-B6A0-587337989D17}" name="H, cm-3"/>
    <tableColumn id="3" xr3:uid="{0FAEC4EC-871B-43B1-B2BD-92E2B5FB7B10}" name="Forecast(H, cm-3)" dataDxfId="8">
      <calculatedColumnFormula>_xlfn.FORECAST.ETS(A2,$B$2:$B$298,$A$2:$A$298,157,1)</calculatedColumnFormula>
    </tableColumn>
    <tableColumn id="4" xr3:uid="{B1057CC8-3F40-4D15-9C06-261960794865}" name="Lower Confidence Bound(H, cm-3)" dataDxfId="7">
      <calculatedColumnFormula>C2-_xlfn.FORECAST.ETS.CONFINT(A2,$B$2:$B$298,$A$2:$A$298,0.95,157,1)</calculatedColumnFormula>
    </tableColumn>
    <tableColumn id="5" xr3:uid="{1BC25D80-496F-4F45-AA50-26578A2F69CF}" name="Upper Confidence Bound(H, cm-3)" dataDxfId="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18A4805-4E2D-4940-AD46-FBDBA0A1D99A}" name="Table16" displayName="Table16" ref="G1:H8" totalsRowShown="0">
  <autoFilter ref="G1:H8" xr:uid="{789F0462-0C4F-49E5-B399-658FBC8E8983}"/>
  <tableColumns count="2">
    <tableColumn id="1" xr3:uid="{6C612A72-FDC4-429D-8159-899407F9439A}" name="Statistic"/>
    <tableColumn id="2" xr3:uid="{9BDEB693-63B0-4CC4-9E8D-5F96FF523640}" name="Value" dataDxf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357F97E-894C-4633-B35B-E8F42ECD7314}" name="Table17" displayName="Table17" ref="A1:E421" totalsRowShown="0">
  <autoFilter ref="A1:E421" xr:uid="{34E8FDA3-09E6-47A9-AA9E-F03AF1A14618}"/>
  <tableColumns count="5">
    <tableColumn id="1" xr3:uid="{DF14F66E-B7D6-4C7A-A459-BE5308954ED8}" name="Date" dataDxfId="4"/>
    <tableColumn id="2" xr3:uid="{88EB545E-8343-47F4-82F8-9C6F55350C2C}" name="N, cm-3"/>
    <tableColumn id="3" xr3:uid="{CEF0578F-2F9D-472C-BE5A-69090FF5F30D}" name="Forecast(N, cm-3)" dataDxfId="3">
      <calculatedColumnFormula>_xlfn.FORECAST.ETS(A2,$B$2:$B$298,$A$2:$A$298,157,1)</calculatedColumnFormula>
    </tableColumn>
    <tableColumn id="4" xr3:uid="{E5EEC848-E7FB-4AE9-9C0E-80488924A514}" name="Lower Confidence Bound(N, cm-3)" dataDxfId="2">
      <calculatedColumnFormula>C2-_xlfn.FORECAST.ETS.CONFINT(A2,$B$2:$B$298,$A$2:$A$298,0.95,157,1)</calculatedColumnFormula>
    </tableColumn>
    <tableColumn id="5" xr3:uid="{5A7D4AA7-AF33-43C3-BB1D-E9CB7AA6C5C3}" name="Upper Confidence Bound(N, cm-3)" dataDxfId="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B5F0499-CEC3-4E48-A0D4-DBD0A921B303}" name="Table18" displayName="Table18" ref="G1:H8" totalsRowShown="0">
  <autoFilter ref="G1:H8" xr:uid="{0BEAD151-7FC4-420D-9B29-E585C857943F}"/>
  <tableColumns count="2">
    <tableColumn id="1" xr3:uid="{1AE54B88-9E72-40BE-9D35-C0FEAA6568AD}" name="Statistic"/>
    <tableColumn id="2" xr3:uid="{D56CF058-E56E-4F41-8253-D3002C518614}" name="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672192-989A-4D98-BCFF-B22A65D048C1}" name="Table2" displayName="Table2" ref="G1:H8" totalsRowShown="0">
  <autoFilter ref="G1:H8" xr:uid="{7750D291-AEF6-4243-A496-2B8D83CC75D7}"/>
  <tableColumns count="2">
    <tableColumn id="1" xr3:uid="{A0ABA8C2-A111-4FC2-8A1D-C50356594DF7}" name="Statistic"/>
    <tableColumn id="2" xr3:uid="{BFDDC2A8-6403-4034-B8A7-D63A52BF8F4C}" name="Value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21104B-D293-4019-A050-720E68872A10}" name="Table3" displayName="Table3" ref="A1:E421" totalsRowShown="0">
  <autoFilter ref="A1:E421" xr:uid="{C5D85338-2DB1-4924-8026-AD471D47D12B}"/>
  <tableColumns count="5">
    <tableColumn id="1" xr3:uid="{7417746E-58E7-4F2C-BC34-B345E26B8A89}" name="Date" dataDxfId="38"/>
    <tableColumn id="2" xr3:uid="{9A0EA14E-C581-4F36-B95D-CABA34331FA0}" name="Temperature, K"/>
    <tableColumn id="3" xr3:uid="{63F67108-0325-405F-9AA6-D6153453D55F}" name="Forecast(Temperature, K)">
      <calculatedColumnFormula>_xlfn.FORECAST.ETS(A2,$B$2:$B$298,$A$2:$A$298,157,1)</calculatedColumnFormula>
    </tableColumn>
    <tableColumn id="4" xr3:uid="{139BAA59-F7FD-4F77-B2C7-188C852EA1E7}" name="Lower Confidence Bound(Temperature, K)" dataDxfId="37">
      <calculatedColumnFormula>C2-_xlfn.FORECAST.ETS.CONFINT(A2,$B$2:$B$298,$A$2:$A$298,0.95,157,1)</calculatedColumnFormula>
    </tableColumn>
    <tableColumn id="5" xr3:uid="{1D242184-8F0F-4BE0-BCDB-C8F94F9A8EEC}" name="Upper Confidence Bound(Temperature, K)" dataDxfId="3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3A5D63-A092-45CD-B4AF-CD82F1287EEC}" name="Table4" displayName="Table4" ref="G1:H8" totalsRowShown="0">
  <autoFilter ref="G1:H8" xr:uid="{51416447-469B-4C54-A1B9-76B9AA2A5648}"/>
  <tableColumns count="2">
    <tableColumn id="1" xr3:uid="{9F207FBB-DEF8-4E8E-B6A9-16353CAEDDCE}" name="Statistic"/>
    <tableColumn id="2" xr3:uid="{36F22EC5-197F-4C98-9A12-DA5B32045E4C}" name="Value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8D8AF9-A6DF-4544-B84F-207D76A0B7BF}" name="Table5" displayName="Table5" ref="A1:E421" totalsRowShown="0">
  <autoFilter ref="A1:E421" xr:uid="{7317815A-EBC1-457F-A0B7-6182E42E462E}"/>
  <tableColumns count="5">
    <tableColumn id="1" xr3:uid="{4FD14E5B-01EF-4E8D-B237-2F64ED9EC6D4}" name="Date" dataDxfId="34"/>
    <tableColumn id="2" xr3:uid="{8194EF3D-A8AD-4F74-B9EF-58196D624774}" name="O, cm-3"/>
    <tableColumn id="3" xr3:uid="{61C80675-1F63-4F7E-B195-44804661AEC0}" name="Forecast(O, cm-3)" dataDxfId="33">
      <calculatedColumnFormula>_xlfn.FORECAST.ETS(A2,$B$2:$B$298,$A$2:$A$298,157,1)</calculatedColumnFormula>
    </tableColumn>
    <tableColumn id="4" xr3:uid="{B7AB111A-7250-478C-ADBE-53E3EA0BF85B}" name="Lower Confidence Bound(O, cm-3)" dataDxfId="32">
      <calculatedColumnFormula>C2-_xlfn.FORECAST.ETS.CONFINT(A2,$B$2:$B$298,$A$2:$A$298,0.95,157,1)</calculatedColumnFormula>
    </tableColumn>
    <tableColumn id="5" xr3:uid="{42B22D47-1E73-42B6-9118-8832B00B2C68}" name="Upper Confidence Bound(O, cm-3)" dataDxfId="3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26383B-A548-4FF9-B6EA-094BE615F3D7}" name="Table6" displayName="Table6" ref="G1:H8" totalsRowShown="0">
  <autoFilter ref="G1:H8" xr:uid="{1840D003-6092-41BA-B549-693AC30AC33B}"/>
  <tableColumns count="2">
    <tableColumn id="1" xr3:uid="{464EB483-E63F-40C5-A475-4F2E47835B2C}" name="Statistic"/>
    <tableColumn id="2" xr3:uid="{95F7F3E8-62A9-4F66-8700-EFC5D4631DF0}" name="Value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D1204B-F018-4158-AF0D-7D758879BE0F}" name="Table7" displayName="Table7" ref="A1:E421" totalsRowShown="0">
  <autoFilter ref="A1:E421" xr:uid="{A65F1C6F-DA00-420B-9F5C-68B85300B954}"/>
  <tableColumns count="5">
    <tableColumn id="1" xr3:uid="{E24C5BBF-0998-47C1-87C9-45DC43B0831A}" name="Date" dataDxfId="29"/>
    <tableColumn id="2" xr3:uid="{257F0DD9-A6B5-4B20-9E09-ED4B826EEC1C}" name="N2, cm-3"/>
    <tableColumn id="3" xr3:uid="{7569DB9B-CB2E-41D6-A7B2-7A2118C5A172}" name="Forecast(N2, cm-3)" dataDxfId="28">
      <calculatedColumnFormula>_xlfn.FORECAST.ETS(A2,$B$2:$B$298,$A$2:$A$298,157,1)</calculatedColumnFormula>
    </tableColumn>
    <tableColumn id="4" xr3:uid="{8E6C88C9-3E67-4CDB-9F78-D4B8AAA93913}" name="Lower Confidence Bound(N2, cm-3)" dataDxfId="27">
      <calculatedColumnFormula>C2-_xlfn.FORECAST.ETS.CONFINT(A2,$B$2:$B$298,$A$2:$A$298,0.95,157,1)</calculatedColumnFormula>
    </tableColumn>
    <tableColumn id="5" xr3:uid="{7F14C050-1A69-46C2-B362-F13E66C04BAB}" name="Upper Confidence Bound(N2, cm-3)" dataDxfId="2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96EEC68-4831-4BBB-B127-5004319C99A3}" name="Table8" displayName="Table8" ref="G1:H8" totalsRowShown="0">
  <autoFilter ref="G1:H8" xr:uid="{0054C50C-1BDF-4E69-9F5B-483623830347}"/>
  <tableColumns count="2">
    <tableColumn id="1" xr3:uid="{3FED466F-E89B-4610-A484-27A0257B1A72}" name="Statistic"/>
    <tableColumn id="2" xr3:uid="{FF2BE4D2-7E95-49B2-AF04-B8775DE152F3}" name="Value" dataDxf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9BF584-AAAC-4B38-8BAB-9FC6F7E96157}" name="Table9" displayName="Table9" ref="A1:E421" totalsRowShown="0">
  <autoFilter ref="A1:E421" xr:uid="{408EC773-9CD2-4DCF-8815-C094A0F911D7}"/>
  <tableColumns count="5">
    <tableColumn id="1" xr3:uid="{F3EDEB3A-FD89-47F6-8B5A-187AA183D842}" name="Date" dataDxfId="24"/>
    <tableColumn id="2" xr3:uid="{E1E024FF-988C-480C-A803-608970C3AFF4}" name="O2, cm-3"/>
    <tableColumn id="3" xr3:uid="{59DF8F52-EE86-43E9-85B5-BD97C563C4FD}" name="Forecast(O2, cm-3)" dataDxfId="23">
      <calculatedColumnFormula>_xlfn.FORECAST.ETS(A2,$B$2:$B$298,$A$2:$A$298,157,1)</calculatedColumnFormula>
    </tableColumn>
    <tableColumn id="4" xr3:uid="{6BA8B152-300A-4C5F-89A0-04A441E38039}" name="Lower Confidence Bound(O2, cm-3)" dataDxfId="22">
      <calculatedColumnFormula>C2-_xlfn.FORECAST.ETS.CONFINT(A2,$B$2:$B$298,$A$2:$A$298,0.95,157,1)</calculatedColumnFormula>
    </tableColumn>
    <tableColumn id="5" xr3:uid="{CFD18666-FD46-4D67-BDF7-630EAA7E1BF7}" name="Upper Confidence Bound(O2, cm-3)" dataDxfId="2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2166-63C6-42A5-BE02-944AF284CB2E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6.42578125" customWidth="1"/>
    <col min="3" max="3" width="25.28515625" customWidth="1"/>
    <col min="4" max="4" width="40.5703125" customWidth="1"/>
    <col min="5" max="5" width="40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  <c r="G1" t="s">
        <v>13</v>
      </c>
      <c r="H1" t="s">
        <v>14</v>
      </c>
    </row>
    <row r="2" spans="1:8" x14ac:dyDescent="0.2">
      <c r="A2" s="1">
        <v>35065</v>
      </c>
      <c r="B2" s="2">
        <v>6.3129999999999998E-15</v>
      </c>
      <c r="G2" t="s">
        <v>15</v>
      </c>
      <c r="H2" s="3">
        <f>_xlfn.FORECAST.ETS.STAT($B$2:$B$298,$A$2:$A$298,1,157,1)</f>
        <v>0.126</v>
      </c>
    </row>
    <row r="3" spans="1:8" x14ac:dyDescent="0.2">
      <c r="A3" s="1">
        <v>35096</v>
      </c>
      <c r="B3" s="2">
        <v>6.591E-15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6.5179999999999998E-15</v>
      </c>
      <c r="G4" t="s">
        <v>17</v>
      </c>
      <c r="H4" s="3">
        <f>_xlfn.FORECAST.ETS.STAT($B$2:$B$298,$A$2:$A$298,3,157,1)</f>
        <v>1E-3</v>
      </c>
    </row>
    <row r="5" spans="1:8" x14ac:dyDescent="0.2">
      <c r="A5" s="1">
        <v>35156</v>
      </c>
      <c r="B5" s="2">
        <v>7.8389999999999998E-15</v>
      </c>
      <c r="G5" t="s">
        <v>18</v>
      </c>
      <c r="H5" s="3">
        <f>_xlfn.FORECAST.ETS.STAT($B$2:$B$298,$A$2:$A$298,4,157,1)</f>
        <v>0.47026639389655689</v>
      </c>
    </row>
    <row r="6" spans="1:8" x14ac:dyDescent="0.2">
      <c r="A6" s="1">
        <v>35186</v>
      </c>
      <c r="B6" s="2">
        <v>7.0780000000000002E-15</v>
      </c>
      <c r="G6" t="s">
        <v>19</v>
      </c>
      <c r="H6" s="3">
        <f>_xlfn.FORECAST.ETS.STAT($B$2:$B$298,$A$2:$A$298,5,157,1)</f>
        <v>0.15212493632274535</v>
      </c>
    </row>
    <row r="7" spans="1:8" x14ac:dyDescent="0.2">
      <c r="A7" s="1">
        <v>35217</v>
      </c>
      <c r="B7" s="2">
        <v>5.6870000000000003E-15</v>
      </c>
      <c r="G7" t="s">
        <v>20</v>
      </c>
      <c r="H7" s="3">
        <f>_xlfn.FORECAST.ETS.STAT($B$2:$B$298,$A$2:$A$298,6,157,1)</f>
        <v>1.226238115707504E-15</v>
      </c>
    </row>
    <row r="8" spans="1:8" x14ac:dyDescent="0.2">
      <c r="A8" s="1">
        <v>35247</v>
      </c>
      <c r="B8" s="2">
        <v>5.3359999999999999E-15</v>
      </c>
      <c r="G8" t="s">
        <v>21</v>
      </c>
      <c r="H8" s="3">
        <f>_xlfn.FORECAST.ETS.STAT($B$2:$B$298,$A$2:$A$298,7,157,1)</f>
        <v>2.2836181115323617E-15</v>
      </c>
    </row>
    <row r="9" spans="1:8" x14ac:dyDescent="0.2">
      <c r="A9" s="1">
        <v>35278</v>
      </c>
      <c r="B9" s="2">
        <v>6.4179999999999998E-15</v>
      </c>
    </row>
    <row r="10" spans="1:8" x14ac:dyDescent="0.2">
      <c r="A10" s="1">
        <v>35309</v>
      </c>
      <c r="B10" s="2">
        <v>6.4649999999999999E-15</v>
      </c>
    </row>
    <row r="11" spans="1:8" x14ac:dyDescent="0.2">
      <c r="A11" s="1">
        <v>35339</v>
      </c>
      <c r="B11" s="2">
        <v>7.0920000000000001E-15</v>
      </c>
    </row>
    <row r="12" spans="1:8" x14ac:dyDescent="0.2">
      <c r="A12" s="1">
        <v>35370</v>
      </c>
      <c r="B12" s="2">
        <v>7.3660000000000002E-15</v>
      </c>
    </row>
    <row r="13" spans="1:8" x14ac:dyDescent="0.2">
      <c r="A13" s="1">
        <v>35400</v>
      </c>
      <c r="B13" s="2">
        <v>7.803E-15</v>
      </c>
    </row>
    <row r="14" spans="1:8" x14ac:dyDescent="0.2">
      <c r="A14" s="1">
        <v>35431</v>
      </c>
      <c r="B14" s="2">
        <v>6.4399999999999997E-15</v>
      </c>
    </row>
    <row r="15" spans="1:8" x14ac:dyDescent="0.2">
      <c r="A15" s="1">
        <v>35462</v>
      </c>
      <c r="B15" s="2">
        <v>6.1649999999999998E-15</v>
      </c>
    </row>
    <row r="16" spans="1:8" x14ac:dyDescent="0.2">
      <c r="A16" s="1">
        <v>35490</v>
      </c>
      <c r="B16" s="2">
        <v>8.0260000000000006E-15</v>
      </c>
    </row>
    <row r="17" spans="1:2" x14ac:dyDescent="0.2">
      <c r="A17" s="1">
        <v>35521</v>
      </c>
      <c r="B17" s="2">
        <v>8.6939999999999997E-15</v>
      </c>
    </row>
    <row r="18" spans="1:2" x14ac:dyDescent="0.2">
      <c r="A18" s="1">
        <v>35551</v>
      </c>
      <c r="B18" s="2">
        <v>1.008E-14</v>
      </c>
    </row>
    <row r="19" spans="1:2" x14ac:dyDescent="0.2">
      <c r="A19" s="1">
        <v>35582</v>
      </c>
      <c r="B19" s="2">
        <v>6.4529999999999997E-15</v>
      </c>
    </row>
    <row r="20" spans="1:2" x14ac:dyDescent="0.2">
      <c r="A20" s="1">
        <v>35612</v>
      </c>
      <c r="B20" s="2">
        <v>5.1359999999999998E-15</v>
      </c>
    </row>
    <row r="21" spans="1:2" x14ac:dyDescent="0.2">
      <c r="A21" s="1">
        <v>35643</v>
      </c>
      <c r="B21" s="2">
        <v>5.7819999999999997E-15</v>
      </c>
    </row>
    <row r="22" spans="1:2" x14ac:dyDescent="0.2">
      <c r="A22" s="1">
        <v>35674</v>
      </c>
      <c r="B22" s="2">
        <v>8.6120000000000003E-15</v>
      </c>
    </row>
    <row r="23" spans="1:2" x14ac:dyDescent="0.2">
      <c r="A23" s="1">
        <v>35704</v>
      </c>
      <c r="B23" s="2">
        <v>1.4689999999999998E-14</v>
      </c>
    </row>
    <row r="24" spans="1:2" x14ac:dyDescent="0.2">
      <c r="A24" s="1">
        <v>35735</v>
      </c>
      <c r="B24" s="2">
        <v>1.203E-14</v>
      </c>
    </row>
    <row r="25" spans="1:2" x14ac:dyDescent="0.2">
      <c r="A25" s="1">
        <v>35765</v>
      </c>
      <c r="B25" s="2">
        <v>1.148E-14</v>
      </c>
    </row>
    <row r="26" spans="1:2" x14ac:dyDescent="0.2">
      <c r="A26" s="1">
        <v>35796</v>
      </c>
      <c r="B26" s="2">
        <v>9.7389999999999999E-15</v>
      </c>
    </row>
    <row r="27" spans="1:2" x14ac:dyDescent="0.2">
      <c r="A27" s="1">
        <v>35827</v>
      </c>
      <c r="B27" s="2">
        <v>9.6259999999999998E-15</v>
      </c>
    </row>
    <row r="28" spans="1:2" x14ac:dyDescent="0.2">
      <c r="A28" s="1">
        <v>35855</v>
      </c>
      <c r="B28" s="2">
        <v>1.294E-14</v>
      </c>
    </row>
    <row r="29" spans="1:2" x14ac:dyDescent="0.2">
      <c r="A29" s="1">
        <v>35886</v>
      </c>
      <c r="B29" s="2">
        <v>1.334E-14</v>
      </c>
    </row>
    <row r="30" spans="1:2" x14ac:dyDescent="0.2">
      <c r="A30" s="1">
        <v>35916</v>
      </c>
      <c r="B30" s="2">
        <v>1.4290000000000001E-14</v>
      </c>
    </row>
    <row r="31" spans="1:2" x14ac:dyDescent="0.2">
      <c r="A31" s="1">
        <v>35947</v>
      </c>
      <c r="B31" s="2">
        <v>1.055E-14</v>
      </c>
    </row>
    <row r="32" spans="1:2" x14ac:dyDescent="0.2">
      <c r="A32" s="1">
        <v>35977</v>
      </c>
      <c r="B32" s="2">
        <v>1.144E-14</v>
      </c>
    </row>
    <row r="33" spans="1:2" x14ac:dyDescent="0.2">
      <c r="A33" s="1">
        <v>36008</v>
      </c>
      <c r="B33" s="2">
        <v>1.4879999999999999E-14</v>
      </c>
    </row>
    <row r="34" spans="1:2" x14ac:dyDescent="0.2">
      <c r="A34" s="1">
        <v>36039</v>
      </c>
      <c r="B34" s="2">
        <v>2.23E-14</v>
      </c>
    </row>
    <row r="35" spans="1:2" x14ac:dyDescent="0.2">
      <c r="A35" s="1">
        <v>36069</v>
      </c>
      <c r="B35" s="2">
        <v>2.2219999999999999E-14</v>
      </c>
    </row>
    <row r="36" spans="1:2" x14ac:dyDescent="0.2">
      <c r="A36" s="1">
        <v>36100</v>
      </c>
      <c r="B36" s="2">
        <v>1.7970000000000001E-14</v>
      </c>
    </row>
    <row r="37" spans="1:2" x14ac:dyDescent="0.2">
      <c r="A37" s="1">
        <v>36130</v>
      </c>
      <c r="B37" s="2">
        <v>2.2099999999999999E-14</v>
      </c>
    </row>
    <row r="38" spans="1:2" x14ac:dyDescent="0.2">
      <c r="A38" s="1">
        <v>36161</v>
      </c>
      <c r="B38" s="2">
        <v>1.9870000000000001E-14</v>
      </c>
    </row>
    <row r="39" spans="1:2" x14ac:dyDescent="0.2">
      <c r="A39" s="1">
        <v>36192</v>
      </c>
      <c r="B39" s="2">
        <v>1.394E-14</v>
      </c>
    </row>
    <row r="40" spans="1:2" x14ac:dyDescent="0.2">
      <c r="A40" s="1">
        <v>36220</v>
      </c>
      <c r="B40" s="2">
        <v>1.394E-14</v>
      </c>
    </row>
    <row r="41" spans="1:2" x14ac:dyDescent="0.2">
      <c r="A41" s="1">
        <v>36251</v>
      </c>
      <c r="B41" s="2">
        <v>1.8060000000000001E-14</v>
      </c>
    </row>
    <row r="42" spans="1:2" x14ac:dyDescent="0.2">
      <c r="A42" s="1">
        <v>36281</v>
      </c>
      <c r="B42" s="2">
        <v>2.1860000000000001E-14</v>
      </c>
    </row>
    <row r="43" spans="1:2" x14ac:dyDescent="0.2">
      <c r="A43" s="1">
        <v>36312</v>
      </c>
      <c r="B43" s="2">
        <v>2.1230000000000001E-14</v>
      </c>
    </row>
    <row r="44" spans="1:2" x14ac:dyDescent="0.2">
      <c r="A44" s="1">
        <v>36342</v>
      </c>
      <c r="B44" s="2">
        <v>2.2870000000000001E-14</v>
      </c>
    </row>
    <row r="45" spans="1:2" x14ac:dyDescent="0.2">
      <c r="A45" s="1">
        <v>36373</v>
      </c>
      <c r="B45" s="2">
        <v>2.326E-14</v>
      </c>
    </row>
    <row r="46" spans="1:2" x14ac:dyDescent="0.2">
      <c r="A46" s="1">
        <v>36404</v>
      </c>
      <c r="B46" s="2">
        <v>2.727E-14</v>
      </c>
    </row>
    <row r="47" spans="1:2" x14ac:dyDescent="0.2">
      <c r="A47" s="1">
        <v>36434</v>
      </c>
      <c r="B47" s="2">
        <v>2.478E-14</v>
      </c>
    </row>
    <row r="48" spans="1:2" x14ac:dyDescent="0.2">
      <c r="A48" s="1">
        <v>36465</v>
      </c>
      <c r="B48" s="2">
        <v>2.9500000000000001E-14</v>
      </c>
    </row>
    <row r="49" spans="1:2" x14ac:dyDescent="0.2">
      <c r="A49" s="1">
        <v>36495</v>
      </c>
      <c r="B49" s="2">
        <v>2.6080000000000001E-14</v>
      </c>
    </row>
    <row r="50" spans="1:2" x14ac:dyDescent="0.2">
      <c r="A50" s="1">
        <v>36526</v>
      </c>
      <c r="B50" s="2">
        <v>2.471E-14</v>
      </c>
    </row>
    <row r="51" spans="1:2" x14ac:dyDescent="0.2">
      <c r="A51" s="1">
        <v>36557</v>
      </c>
      <c r="B51" s="2">
        <v>2.2400000000000001E-14</v>
      </c>
    </row>
    <row r="52" spans="1:2" x14ac:dyDescent="0.2">
      <c r="A52" s="1">
        <v>36586</v>
      </c>
      <c r="B52" s="2">
        <v>3.5950000000000001E-14</v>
      </c>
    </row>
    <row r="53" spans="1:2" x14ac:dyDescent="0.2">
      <c r="A53" s="1">
        <v>36617</v>
      </c>
      <c r="B53" s="2">
        <v>3.8959999999999999E-14</v>
      </c>
    </row>
    <row r="54" spans="1:2" x14ac:dyDescent="0.2">
      <c r="A54" s="1">
        <v>36647</v>
      </c>
      <c r="B54" s="2">
        <v>3.4E-14</v>
      </c>
    </row>
    <row r="55" spans="1:2" x14ac:dyDescent="0.2">
      <c r="A55" s="1">
        <v>36678</v>
      </c>
      <c r="B55" s="2">
        <v>2.6249999999999999E-14</v>
      </c>
    </row>
    <row r="56" spans="1:2" x14ac:dyDescent="0.2">
      <c r="A56" s="1">
        <v>36708</v>
      </c>
      <c r="B56" s="2">
        <v>2.3719999999999999E-14</v>
      </c>
    </row>
    <row r="57" spans="1:2" x14ac:dyDescent="0.2">
      <c r="A57" s="1">
        <v>36739</v>
      </c>
      <c r="B57" s="2">
        <v>2.2940000000000001E-14</v>
      </c>
    </row>
    <row r="58" spans="1:2" x14ac:dyDescent="0.2">
      <c r="A58" s="1">
        <v>36770</v>
      </c>
      <c r="B58" s="2">
        <v>2.8590000000000001E-14</v>
      </c>
    </row>
    <row r="59" spans="1:2" x14ac:dyDescent="0.2">
      <c r="A59" s="1">
        <v>36800</v>
      </c>
      <c r="B59" s="2">
        <v>3.3239999999999999E-14</v>
      </c>
    </row>
    <row r="60" spans="1:2" x14ac:dyDescent="0.2">
      <c r="A60" s="1">
        <v>36831</v>
      </c>
      <c r="B60" s="2">
        <v>3.264E-14</v>
      </c>
    </row>
    <row r="61" spans="1:2" x14ac:dyDescent="0.2">
      <c r="A61" s="1">
        <v>36861</v>
      </c>
      <c r="B61" s="2">
        <v>2.816E-14</v>
      </c>
    </row>
    <row r="62" spans="1:2" x14ac:dyDescent="0.2">
      <c r="A62" s="1">
        <v>36892</v>
      </c>
      <c r="B62" s="2">
        <v>2.1980000000000001E-14</v>
      </c>
    </row>
    <row r="63" spans="1:2" x14ac:dyDescent="0.2">
      <c r="A63" s="1">
        <v>36923</v>
      </c>
      <c r="B63" s="2">
        <v>2.1440000000000001E-14</v>
      </c>
    </row>
    <row r="64" spans="1:2" x14ac:dyDescent="0.2">
      <c r="A64" s="1">
        <v>36951</v>
      </c>
      <c r="B64" s="2">
        <v>2.218E-14</v>
      </c>
    </row>
    <row r="65" spans="1:2" x14ac:dyDescent="0.2">
      <c r="A65" s="1">
        <v>36982</v>
      </c>
      <c r="B65" s="2">
        <v>4.0499999999999998E-14</v>
      </c>
    </row>
    <row r="66" spans="1:2" x14ac:dyDescent="0.2">
      <c r="A66" s="1">
        <v>37012</v>
      </c>
      <c r="B66" s="2">
        <v>2.804E-14</v>
      </c>
    </row>
    <row r="67" spans="1:2" x14ac:dyDescent="0.2">
      <c r="A67" s="1">
        <v>37043</v>
      </c>
      <c r="B67" s="2">
        <v>2.0850000000000001E-14</v>
      </c>
    </row>
    <row r="68" spans="1:2" x14ac:dyDescent="0.2">
      <c r="A68" s="1">
        <v>37073</v>
      </c>
      <c r="B68" s="2">
        <v>1.7220000000000001E-14</v>
      </c>
    </row>
    <row r="69" spans="1:2" x14ac:dyDescent="0.2">
      <c r="A69" s="1">
        <v>37104</v>
      </c>
      <c r="B69" s="2">
        <v>1.8019999999999999E-14</v>
      </c>
    </row>
    <row r="70" spans="1:2" x14ac:dyDescent="0.2">
      <c r="A70" s="1">
        <v>37135</v>
      </c>
      <c r="B70" s="2">
        <v>2.811E-14</v>
      </c>
    </row>
    <row r="71" spans="1:2" x14ac:dyDescent="0.2">
      <c r="A71" s="1">
        <v>37165</v>
      </c>
      <c r="B71" s="2">
        <v>5.3259999999999998E-14</v>
      </c>
    </row>
    <row r="72" spans="1:2" x14ac:dyDescent="0.2">
      <c r="A72" s="1">
        <v>37196</v>
      </c>
      <c r="B72" s="2">
        <v>4.9400000000000003E-14</v>
      </c>
    </row>
    <row r="73" spans="1:2" x14ac:dyDescent="0.2">
      <c r="A73" s="1">
        <v>37226</v>
      </c>
      <c r="B73" s="2">
        <v>4.0170000000000001E-14</v>
      </c>
    </row>
    <row r="74" spans="1:2" x14ac:dyDescent="0.2">
      <c r="A74" s="1">
        <v>37257</v>
      </c>
      <c r="B74" s="2">
        <v>3.6939999999999998E-14</v>
      </c>
    </row>
    <row r="75" spans="1:2" x14ac:dyDescent="0.2">
      <c r="A75" s="1">
        <v>37288</v>
      </c>
      <c r="B75" s="2">
        <v>3.7790000000000002E-14</v>
      </c>
    </row>
    <row r="76" spans="1:2" x14ac:dyDescent="0.2">
      <c r="A76" s="1">
        <v>37316</v>
      </c>
      <c r="B76" s="2">
        <v>3.5380000000000003E-14</v>
      </c>
    </row>
    <row r="77" spans="1:2" x14ac:dyDescent="0.2">
      <c r="A77" s="1">
        <v>37347</v>
      </c>
      <c r="B77" s="2">
        <v>3.808E-14</v>
      </c>
    </row>
    <row r="78" spans="1:2" x14ac:dyDescent="0.2">
      <c r="A78" s="1">
        <v>37377</v>
      </c>
      <c r="B78" s="2">
        <v>2.7110000000000001E-14</v>
      </c>
    </row>
    <row r="79" spans="1:2" x14ac:dyDescent="0.2">
      <c r="A79" s="1">
        <v>37408</v>
      </c>
      <c r="B79" s="2">
        <v>2.2750000000000001E-14</v>
      </c>
    </row>
    <row r="80" spans="1:2" x14ac:dyDescent="0.2">
      <c r="A80" s="1">
        <v>37438</v>
      </c>
      <c r="B80" s="2">
        <v>2.0920000000000001E-14</v>
      </c>
    </row>
    <row r="81" spans="1:2" x14ac:dyDescent="0.2">
      <c r="A81" s="1">
        <v>37469</v>
      </c>
      <c r="B81" s="2">
        <v>2.8690000000000002E-14</v>
      </c>
    </row>
    <row r="82" spans="1:2" x14ac:dyDescent="0.2">
      <c r="A82" s="1">
        <v>37500</v>
      </c>
      <c r="B82" s="2">
        <v>2.947E-14</v>
      </c>
    </row>
    <row r="83" spans="1:2" x14ac:dyDescent="0.2">
      <c r="A83" s="1">
        <v>37530</v>
      </c>
      <c r="B83" s="2">
        <v>3.7620000000000002E-14</v>
      </c>
    </row>
    <row r="84" spans="1:2" x14ac:dyDescent="0.2">
      <c r="A84" s="1">
        <v>37561</v>
      </c>
      <c r="B84" s="2">
        <v>2.8539999999999998E-14</v>
      </c>
    </row>
    <row r="85" spans="1:2" x14ac:dyDescent="0.2">
      <c r="A85" s="1">
        <v>37591</v>
      </c>
      <c r="B85" s="2">
        <v>2.645E-14</v>
      </c>
    </row>
    <row r="86" spans="1:2" x14ac:dyDescent="0.2">
      <c r="A86" s="1">
        <v>37622</v>
      </c>
      <c r="B86" s="2">
        <v>1.6890000000000001E-14</v>
      </c>
    </row>
    <row r="87" spans="1:2" x14ac:dyDescent="0.2">
      <c r="A87" s="1">
        <v>37653</v>
      </c>
      <c r="B87" s="2">
        <v>1.7450000000000001E-14</v>
      </c>
    </row>
    <row r="88" spans="1:2" x14ac:dyDescent="0.2">
      <c r="A88" s="1">
        <v>37681</v>
      </c>
      <c r="B88" s="2">
        <v>1.822E-14</v>
      </c>
    </row>
    <row r="89" spans="1:2" x14ac:dyDescent="0.2">
      <c r="A89" s="1">
        <v>37712</v>
      </c>
      <c r="B89" s="2">
        <v>2.277E-14</v>
      </c>
    </row>
    <row r="90" spans="1:2" x14ac:dyDescent="0.2">
      <c r="A90" s="1">
        <v>37742</v>
      </c>
      <c r="B90" s="2">
        <v>2.4320000000000001E-14</v>
      </c>
    </row>
    <row r="91" spans="1:2" x14ac:dyDescent="0.2">
      <c r="A91" s="1">
        <v>37773</v>
      </c>
      <c r="B91" s="2">
        <v>1.686E-14</v>
      </c>
    </row>
    <row r="92" spans="1:2" x14ac:dyDescent="0.2">
      <c r="A92" s="1">
        <v>37803</v>
      </c>
      <c r="B92" s="2">
        <v>1.386E-14</v>
      </c>
    </row>
    <row r="93" spans="1:2" x14ac:dyDescent="0.2">
      <c r="A93" s="1">
        <v>37834</v>
      </c>
      <c r="B93" s="2">
        <v>1.4809999999999999E-14</v>
      </c>
    </row>
    <row r="94" spans="1:2" x14ac:dyDescent="0.2">
      <c r="A94" s="1">
        <v>37865</v>
      </c>
      <c r="B94" s="2">
        <v>1.4780000000000001E-14</v>
      </c>
    </row>
    <row r="95" spans="1:2" x14ac:dyDescent="0.2">
      <c r="A95" s="1">
        <v>37895</v>
      </c>
      <c r="B95" s="2">
        <v>2.0039999999999999E-14</v>
      </c>
    </row>
    <row r="96" spans="1:2" x14ac:dyDescent="0.2">
      <c r="A96" s="1">
        <v>37926</v>
      </c>
      <c r="B96" s="2">
        <v>3.3449999999999999E-14</v>
      </c>
    </row>
    <row r="97" spans="1:2" x14ac:dyDescent="0.2">
      <c r="A97" s="1">
        <v>37956</v>
      </c>
      <c r="B97" s="2">
        <v>2.1040000000000001E-14</v>
      </c>
    </row>
    <row r="98" spans="1:2" x14ac:dyDescent="0.2">
      <c r="A98" s="1">
        <v>37987</v>
      </c>
      <c r="B98" s="2">
        <v>1.5790000000000001E-14</v>
      </c>
    </row>
    <row r="99" spans="1:2" x14ac:dyDescent="0.2">
      <c r="A99" s="1">
        <v>38018</v>
      </c>
      <c r="B99" s="2">
        <v>1.177E-14</v>
      </c>
    </row>
    <row r="100" spans="1:2" x14ac:dyDescent="0.2">
      <c r="A100" s="1">
        <v>38047</v>
      </c>
      <c r="B100" s="2">
        <v>1.529E-14</v>
      </c>
    </row>
    <row r="101" spans="1:2" x14ac:dyDescent="0.2">
      <c r="A101" s="1">
        <v>38078</v>
      </c>
      <c r="B101" s="2">
        <v>1.4E-14</v>
      </c>
    </row>
    <row r="102" spans="1:2" x14ac:dyDescent="0.2">
      <c r="A102" s="1">
        <v>38108</v>
      </c>
      <c r="B102" s="2">
        <v>1.243E-14</v>
      </c>
    </row>
    <row r="103" spans="1:2" x14ac:dyDescent="0.2">
      <c r="A103" s="1">
        <v>38139</v>
      </c>
      <c r="B103" s="2">
        <v>1.165E-14</v>
      </c>
    </row>
    <row r="104" spans="1:2" x14ac:dyDescent="0.2">
      <c r="A104" s="1">
        <v>38169</v>
      </c>
      <c r="B104" s="2">
        <v>9.1929999999999993E-15</v>
      </c>
    </row>
    <row r="105" spans="1:2" x14ac:dyDescent="0.2">
      <c r="A105" s="1">
        <v>38200</v>
      </c>
      <c r="B105" s="2">
        <v>9.8480000000000007E-15</v>
      </c>
    </row>
    <row r="106" spans="1:2" x14ac:dyDescent="0.2">
      <c r="A106" s="1">
        <v>38231</v>
      </c>
      <c r="B106" s="2">
        <v>1.1119999999999999E-14</v>
      </c>
    </row>
    <row r="107" spans="1:2" x14ac:dyDescent="0.2">
      <c r="A107" s="1">
        <v>38261</v>
      </c>
      <c r="B107" s="2">
        <v>1.198E-14</v>
      </c>
    </row>
    <row r="108" spans="1:2" x14ac:dyDescent="0.2">
      <c r="A108" s="1">
        <v>38292</v>
      </c>
      <c r="B108" s="2">
        <v>1.6099999999999999E-14</v>
      </c>
    </row>
    <row r="109" spans="1:2" x14ac:dyDescent="0.2">
      <c r="A109" s="1">
        <v>38322</v>
      </c>
      <c r="B109" s="2">
        <v>1.413E-14</v>
      </c>
    </row>
    <row r="110" spans="1:2" x14ac:dyDescent="0.2">
      <c r="A110" s="1">
        <v>38353</v>
      </c>
      <c r="B110" s="2">
        <v>1.217E-14</v>
      </c>
    </row>
    <row r="111" spans="1:2" x14ac:dyDescent="0.2">
      <c r="A111" s="1">
        <v>38384</v>
      </c>
      <c r="B111" s="2">
        <v>9.0529999999999994E-15</v>
      </c>
    </row>
    <row r="112" spans="1:2" x14ac:dyDescent="0.2">
      <c r="A112" s="1">
        <v>38412</v>
      </c>
      <c r="B112" s="2">
        <v>9.9319999999999997E-15</v>
      </c>
    </row>
    <row r="113" spans="1:2" x14ac:dyDescent="0.2">
      <c r="A113" s="1">
        <v>38443</v>
      </c>
      <c r="B113" s="2">
        <v>9.8330000000000002E-15</v>
      </c>
    </row>
    <row r="114" spans="1:2" x14ac:dyDescent="0.2">
      <c r="A114" s="1">
        <v>38473</v>
      </c>
      <c r="B114" s="2">
        <v>1.4330000000000001E-14</v>
      </c>
    </row>
    <row r="115" spans="1:2" x14ac:dyDescent="0.2">
      <c r="A115" s="1">
        <v>38504</v>
      </c>
      <c r="B115" s="2">
        <v>1.0170000000000001E-14</v>
      </c>
    </row>
    <row r="116" spans="1:2" x14ac:dyDescent="0.2">
      <c r="A116" s="1">
        <v>38534</v>
      </c>
      <c r="B116" s="2">
        <v>9.8519999999999999E-15</v>
      </c>
    </row>
    <row r="117" spans="1:2" x14ac:dyDescent="0.2">
      <c r="A117" s="1">
        <v>38565</v>
      </c>
      <c r="B117" s="2">
        <v>1.0170000000000001E-14</v>
      </c>
    </row>
    <row r="118" spans="1:2" x14ac:dyDescent="0.2">
      <c r="A118" s="1">
        <v>38596</v>
      </c>
      <c r="B118" s="2">
        <v>9.6709999999999996E-15</v>
      </c>
    </row>
    <row r="119" spans="1:2" x14ac:dyDescent="0.2">
      <c r="A119" s="1">
        <v>38626</v>
      </c>
      <c r="B119" s="2">
        <v>1.013E-14</v>
      </c>
    </row>
    <row r="120" spans="1:2" x14ac:dyDescent="0.2">
      <c r="A120" s="1">
        <v>38657</v>
      </c>
      <c r="B120" s="2">
        <v>1.026E-14</v>
      </c>
    </row>
    <row r="121" spans="1:2" x14ac:dyDescent="0.2">
      <c r="A121" s="1">
        <v>38687</v>
      </c>
      <c r="B121" s="2">
        <v>1.143E-14</v>
      </c>
    </row>
    <row r="122" spans="1:2" x14ac:dyDescent="0.2">
      <c r="A122" s="1">
        <v>38718</v>
      </c>
      <c r="B122" s="2">
        <v>8.4599999999999994E-15</v>
      </c>
    </row>
    <row r="123" spans="1:2" x14ac:dyDescent="0.2">
      <c r="A123" s="1">
        <v>38749</v>
      </c>
      <c r="B123" s="2">
        <v>6.6409999999999996E-15</v>
      </c>
    </row>
    <row r="124" spans="1:2" x14ac:dyDescent="0.2">
      <c r="A124" s="1">
        <v>38777</v>
      </c>
      <c r="B124" s="2">
        <v>8.1230000000000005E-15</v>
      </c>
    </row>
    <row r="125" spans="1:2" x14ac:dyDescent="0.2">
      <c r="A125" s="1">
        <v>38808</v>
      </c>
      <c r="B125" s="2">
        <v>8.3320000000000005E-15</v>
      </c>
    </row>
    <row r="126" spans="1:2" x14ac:dyDescent="0.2">
      <c r="A126" s="1">
        <v>38838</v>
      </c>
      <c r="B126" s="2">
        <v>9.2449999999999994E-15</v>
      </c>
    </row>
    <row r="127" spans="1:2" x14ac:dyDescent="0.2">
      <c r="A127" s="1">
        <v>38869</v>
      </c>
      <c r="B127" s="2">
        <v>7.9459999999999993E-15</v>
      </c>
    </row>
    <row r="128" spans="1:2" x14ac:dyDescent="0.2">
      <c r="A128" s="1">
        <v>38899</v>
      </c>
      <c r="B128" s="2">
        <v>6.1620000000000003E-15</v>
      </c>
    </row>
    <row r="129" spans="1:2" x14ac:dyDescent="0.2">
      <c r="A129" s="1">
        <v>38930</v>
      </c>
      <c r="B129" s="2">
        <v>6.53E-15</v>
      </c>
    </row>
    <row r="130" spans="1:2" x14ac:dyDescent="0.2">
      <c r="A130" s="1">
        <v>38961</v>
      </c>
      <c r="B130" s="2">
        <v>8.5559999999999994E-15</v>
      </c>
    </row>
    <row r="131" spans="1:2" x14ac:dyDescent="0.2">
      <c r="A131" s="1">
        <v>38991</v>
      </c>
      <c r="B131" s="2">
        <v>1.0909999999999999E-14</v>
      </c>
    </row>
    <row r="132" spans="1:2" x14ac:dyDescent="0.2">
      <c r="A132" s="1">
        <v>39022</v>
      </c>
      <c r="B132" s="2">
        <v>9.4699999999999997E-15</v>
      </c>
    </row>
    <row r="133" spans="1:2" x14ac:dyDescent="0.2">
      <c r="A133" s="1">
        <v>39052</v>
      </c>
      <c r="B133" s="2">
        <v>8.7670000000000007E-15</v>
      </c>
    </row>
    <row r="134" spans="1:2" x14ac:dyDescent="0.2">
      <c r="A134" s="1">
        <v>39083</v>
      </c>
      <c r="B134" s="2">
        <v>8.2540000000000004E-15</v>
      </c>
    </row>
    <row r="135" spans="1:2" x14ac:dyDescent="0.2">
      <c r="A135" s="1">
        <v>39114</v>
      </c>
      <c r="B135" s="2">
        <v>7.916E-15</v>
      </c>
    </row>
    <row r="136" spans="1:2" x14ac:dyDescent="0.2">
      <c r="A136" s="1">
        <v>39142</v>
      </c>
      <c r="B136" s="2">
        <v>8.0350000000000006E-15</v>
      </c>
    </row>
    <row r="137" spans="1:2" x14ac:dyDescent="0.2">
      <c r="A137" s="1">
        <v>39173</v>
      </c>
      <c r="B137" s="2">
        <v>1.033E-14</v>
      </c>
    </row>
    <row r="138" spans="1:2" x14ac:dyDescent="0.2">
      <c r="A138" s="1">
        <v>39203</v>
      </c>
      <c r="B138" s="2">
        <v>8.7420000000000005E-15</v>
      </c>
    </row>
    <row r="139" spans="1:2" x14ac:dyDescent="0.2">
      <c r="A139" s="1">
        <v>39234</v>
      </c>
      <c r="B139" s="2">
        <v>6.7499999999999996E-15</v>
      </c>
    </row>
    <row r="140" spans="1:2" x14ac:dyDescent="0.2">
      <c r="A140" s="1">
        <v>39264</v>
      </c>
      <c r="B140" s="2">
        <v>5.2759999999999997E-15</v>
      </c>
    </row>
    <row r="141" spans="1:2" x14ac:dyDescent="0.2">
      <c r="A141" s="1">
        <v>39295</v>
      </c>
      <c r="B141" s="2">
        <v>5.9230000000000002E-15</v>
      </c>
    </row>
    <row r="142" spans="1:2" x14ac:dyDescent="0.2">
      <c r="A142" s="1">
        <v>39326</v>
      </c>
      <c r="B142" s="2">
        <v>6.5340000000000001E-15</v>
      </c>
    </row>
    <row r="143" spans="1:2" x14ac:dyDescent="0.2">
      <c r="A143" s="1">
        <v>39356</v>
      </c>
      <c r="B143" s="2">
        <v>7.0359999999999999E-15</v>
      </c>
    </row>
    <row r="144" spans="1:2" x14ac:dyDescent="0.2">
      <c r="A144" s="1">
        <v>39387</v>
      </c>
      <c r="B144" s="2">
        <v>7.3419999999999998E-15</v>
      </c>
    </row>
    <row r="145" spans="1:2" x14ac:dyDescent="0.2">
      <c r="A145" s="1">
        <v>39417</v>
      </c>
      <c r="B145" s="2">
        <v>6.7849999999999996E-15</v>
      </c>
    </row>
    <row r="146" spans="1:2" x14ac:dyDescent="0.2">
      <c r="A146" s="1">
        <v>39448</v>
      </c>
      <c r="B146" s="2">
        <v>6.3720000000000002E-15</v>
      </c>
    </row>
    <row r="147" spans="1:2" x14ac:dyDescent="0.2">
      <c r="A147" s="1">
        <v>39479</v>
      </c>
      <c r="B147" s="2">
        <v>7.4909999999999996E-15</v>
      </c>
    </row>
    <row r="148" spans="1:2" x14ac:dyDescent="0.2">
      <c r="A148" s="1">
        <v>39508</v>
      </c>
      <c r="B148" s="2">
        <v>8.3950000000000001E-15</v>
      </c>
    </row>
    <row r="149" spans="1:2" x14ac:dyDescent="0.2">
      <c r="A149" s="1">
        <v>39539</v>
      </c>
      <c r="B149" s="2">
        <v>7.6909999999999997E-15</v>
      </c>
    </row>
    <row r="150" spans="1:2" x14ac:dyDescent="0.2">
      <c r="A150" s="1">
        <v>39569</v>
      </c>
      <c r="B150" s="2">
        <v>5.8740000000000004E-15</v>
      </c>
    </row>
    <row r="151" spans="1:2" x14ac:dyDescent="0.2">
      <c r="A151" s="1">
        <v>39600</v>
      </c>
      <c r="B151" s="2">
        <v>7.2860000000000005E-15</v>
      </c>
    </row>
    <row r="152" spans="1:2" x14ac:dyDescent="0.2">
      <c r="A152" s="1">
        <v>39630</v>
      </c>
      <c r="B152" s="2">
        <v>4.5609999999999998E-15</v>
      </c>
    </row>
    <row r="153" spans="1:2" x14ac:dyDescent="0.2">
      <c r="A153" s="1">
        <v>39661</v>
      </c>
      <c r="B153" s="2">
        <v>4.3869999999999997E-15</v>
      </c>
    </row>
    <row r="154" spans="1:2" x14ac:dyDescent="0.2">
      <c r="A154" s="1">
        <v>39692</v>
      </c>
      <c r="B154" s="2">
        <v>5.2279999999999998E-15</v>
      </c>
    </row>
    <row r="155" spans="1:2" x14ac:dyDescent="0.2">
      <c r="A155" s="1">
        <v>39722</v>
      </c>
      <c r="B155" s="2">
        <v>7.2479999999999994E-15</v>
      </c>
    </row>
    <row r="156" spans="1:2" x14ac:dyDescent="0.2">
      <c r="A156" s="1">
        <v>39753</v>
      </c>
      <c r="B156" s="2">
        <v>6.8170000000000001E-15</v>
      </c>
    </row>
    <row r="157" spans="1:2" x14ac:dyDescent="0.2">
      <c r="A157" s="1">
        <v>39783</v>
      </c>
      <c r="B157" s="2">
        <v>5.5650000000000003E-15</v>
      </c>
    </row>
    <row r="158" spans="1:2" x14ac:dyDescent="0.2">
      <c r="A158" s="1">
        <v>39814</v>
      </c>
      <c r="B158" s="2">
        <v>6.0840000000000003E-15</v>
      </c>
    </row>
    <row r="159" spans="1:2" x14ac:dyDescent="0.2">
      <c r="A159" s="1">
        <v>39845</v>
      </c>
      <c r="B159" s="2">
        <v>5.3820000000000003E-15</v>
      </c>
    </row>
    <row r="160" spans="1:2" x14ac:dyDescent="0.2">
      <c r="A160" s="1">
        <v>39873</v>
      </c>
      <c r="B160" s="2">
        <v>5.9100000000000002E-15</v>
      </c>
    </row>
    <row r="161" spans="1:2" x14ac:dyDescent="0.2">
      <c r="A161" s="1">
        <v>39904</v>
      </c>
      <c r="B161" s="2">
        <v>6.9160000000000004E-15</v>
      </c>
    </row>
    <row r="162" spans="1:2" x14ac:dyDescent="0.2">
      <c r="A162" s="1">
        <v>39934</v>
      </c>
      <c r="B162" s="2">
        <v>6.674E-15</v>
      </c>
    </row>
    <row r="163" spans="1:2" x14ac:dyDescent="0.2">
      <c r="A163" s="1">
        <v>39965</v>
      </c>
      <c r="B163" s="2">
        <v>5.4090000000000001E-15</v>
      </c>
    </row>
    <row r="164" spans="1:2" x14ac:dyDescent="0.2">
      <c r="A164" s="1">
        <v>39995</v>
      </c>
      <c r="B164" s="2">
        <v>4.6290000000000001E-15</v>
      </c>
    </row>
    <row r="165" spans="1:2" x14ac:dyDescent="0.2">
      <c r="A165" s="1">
        <v>40026</v>
      </c>
      <c r="B165" s="2">
        <v>4.577E-15</v>
      </c>
    </row>
    <row r="166" spans="1:2" x14ac:dyDescent="0.2">
      <c r="A166" s="1">
        <v>40057</v>
      </c>
      <c r="B166" s="2">
        <v>5.4549999999999997E-15</v>
      </c>
    </row>
    <row r="167" spans="1:2" x14ac:dyDescent="0.2">
      <c r="A167" s="1">
        <v>40087</v>
      </c>
      <c r="B167" s="2">
        <v>6.8130000000000001E-15</v>
      </c>
    </row>
    <row r="168" spans="1:2" x14ac:dyDescent="0.2">
      <c r="A168" s="1">
        <v>40118</v>
      </c>
      <c r="B168" s="2">
        <v>7.6260000000000005E-15</v>
      </c>
    </row>
    <row r="169" spans="1:2" x14ac:dyDescent="0.2">
      <c r="A169" s="1">
        <v>40148</v>
      </c>
      <c r="B169" s="2">
        <v>6.3640000000000001E-15</v>
      </c>
    </row>
    <row r="170" spans="1:2" x14ac:dyDescent="0.2">
      <c r="A170" s="1">
        <v>40179</v>
      </c>
      <c r="B170" s="2">
        <v>6.2389999999999998E-15</v>
      </c>
    </row>
    <row r="171" spans="1:2" x14ac:dyDescent="0.2">
      <c r="A171" s="1">
        <v>40210</v>
      </c>
      <c r="B171" s="2">
        <v>6.7590000000000004E-15</v>
      </c>
    </row>
    <row r="172" spans="1:2" x14ac:dyDescent="0.2">
      <c r="A172" s="1">
        <v>40238</v>
      </c>
      <c r="B172" s="2">
        <v>6.7590000000000004E-15</v>
      </c>
    </row>
    <row r="173" spans="1:2" x14ac:dyDescent="0.2">
      <c r="A173" s="1">
        <v>40269</v>
      </c>
      <c r="B173" s="2">
        <v>1.034E-14</v>
      </c>
    </row>
    <row r="174" spans="1:2" x14ac:dyDescent="0.2">
      <c r="A174" s="1">
        <v>40299</v>
      </c>
      <c r="B174" s="2">
        <v>8.5400000000000007E-15</v>
      </c>
    </row>
    <row r="175" spans="1:2" x14ac:dyDescent="0.2">
      <c r="A175" s="1">
        <v>40330</v>
      </c>
      <c r="B175" s="2">
        <v>8.1230000000000005E-15</v>
      </c>
    </row>
    <row r="176" spans="1:2" x14ac:dyDescent="0.2">
      <c r="A176" s="1">
        <v>40360</v>
      </c>
      <c r="B176" s="2">
        <v>7.3009999999999993E-15</v>
      </c>
    </row>
    <row r="177" spans="1:2" x14ac:dyDescent="0.2">
      <c r="A177" s="1">
        <v>40391</v>
      </c>
      <c r="B177" s="2">
        <v>6.7420000000000003E-15</v>
      </c>
    </row>
    <row r="178" spans="1:2" x14ac:dyDescent="0.2">
      <c r="A178" s="1">
        <v>40422</v>
      </c>
      <c r="B178" s="2">
        <v>7.4729999999999997E-15</v>
      </c>
    </row>
    <row r="179" spans="1:2" x14ac:dyDescent="0.2">
      <c r="A179" s="1">
        <v>40452</v>
      </c>
      <c r="B179" s="2">
        <v>8.7399999999999992E-15</v>
      </c>
    </row>
    <row r="180" spans="1:2" x14ac:dyDescent="0.2">
      <c r="A180" s="1">
        <v>40483</v>
      </c>
      <c r="B180" s="2">
        <v>8.6270000000000008E-15</v>
      </c>
    </row>
    <row r="181" spans="1:2" x14ac:dyDescent="0.2">
      <c r="A181" s="1">
        <v>40513</v>
      </c>
      <c r="B181" s="2">
        <v>7.3079999999999996E-15</v>
      </c>
    </row>
    <row r="182" spans="1:2" x14ac:dyDescent="0.2">
      <c r="A182" s="1">
        <v>40544</v>
      </c>
      <c r="B182" s="2">
        <v>6.5799999999999996E-15</v>
      </c>
    </row>
    <row r="183" spans="1:2" x14ac:dyDescent="0.2">
      <c r="A183" s="1">
        <v>40575</v>
      </c>
      <c r="B183" s="2">
        <v>9.2259999999999996E-15</v>
      </c>
    </row>
    <row r="184" spans="1:2" x14ac:dyDescent="0.2">
      <c r="A184" s="1">
        <v>40603</v>
      </c>
      <c r="B184" s="2">
        <v>7.9359999999999996E-15</v>
      </c>
    </row>
    <row r="185" spans="1:2" x14ac:dyDescent="0.2">
      <c r="A185" s="1">
        <v>40634</v>
      </c>
      <c r="B185" s="2">
        <v>1.632E-14</v>
      </c>
    </row>
    <row r="186" spans="1:2" x14ac:dyDescent="0.2">
      <c r="A186" s="1">
        <v>40664</v>
      </c>
      <c r="B186" s="2">
        <v>1.5629999999999999E-14</v>
      </c>
    </row>
    <row r="187" spans="1:2" x14ac:dyDescent="0.2">
      <c r="A187" s="1">
        <v>40695</v>
      </c>
      <c r="B187" s="2">
        <v>1.1929999999999999E-14</v>
      </c>
    </row>
    <row r="188" spans="1:2" x14ac:dyDescent="0.2">
      <c r="A188" s="1">
        <v>40725</v>
      </c>
      <c r="B188" s="2">
        <v>9.3219999999999996E-15</v>
      </c>
    </row>
    <row r="189" spans="1:2" x14ac:dyDescent="0.2">
      <c r="A189" s="1">
        <v>40756</v>
      </c>
      <c r="B189" s="2">
        <v>1.04E-14</v>
      </c>
    </row>
    <row r="190" spans="1:2" x14ac:dyDescent="0.2">
      <c r="A190" s="1">
        <v>40787</v>
      </c>
      <c r="B190" s="2">
        <v>1.246E-14</v>
      </c>
    </row>
    <row r="191" spans="1:2" x14ac:dyDescent="0.2">
      <c r="A191" s="1">
        <v>40817</v>
      </c>
      <c r="B191" s="2">
        <v>2.3200000000000001E-14</v>
      </c>
    </row>
    <row r="192" spans="1:2" x14ac:dyDescent="0.2">
      <c r="A192" s="1">
        <v>40848</v>
      </c>
      <c r="B192" s="2">
        <v>2.614E-14</v>
      </c>
    </row>
    <row r="193" spans="1:2" x14ac:dyDescent="0.2">
      <c r="A193" s="1">
        <v>40878</v>
      </c>
      <c r="B193" s="2">
        <v>2.0669999999999999E-14</v>
      </c>
    </row>
    <row r="194" spans="1:2" x14ac:dyDescent="0.2">
      <c r="A194" s="1">
        <v>40909</v>
      </c>
      <c r="B194" s="2">
        <v>1.5489999999999999E-14</v>
      </c>
    </row>
    <row r="195" spans="1:2" x14ac:dyDescent="0.2">
      <c r="A195" s="1">
        <v>40940</v>
      </c>
      <c r="B195" s="2">
        <v>1.369E-14</v>
      </c>
    </row>
    <row r="196" spans="1:2" x14ac:dyDescent="0.2">
      <c r="A196" s="1">
        <v>40969</v>
      </c>
      <c r="B196" s="2">
        <v>1.5200000000000001E-14</v>
      </c>
    </row>
    <row r="197" spans="1:2" x14ac:dyDescent="0.2">
      <c r="A197" s="1">
        <v>41000</v>
      </c>
      <c r="B197" s="2">
        <v>1.5320000000000001E-14</v>
      </c>
    </row>
    <row r="198" spans="1:2" x14ac:dyDescent="0.2">
      <c r="A198" s="1">
        <v>41030</v>
      </c>
      <c r="B198" s="2">
        <v>1.4900000000000002E-14</v>
      </c>
    </row>
    <row r="199" spans="1:2" x14ac:dyDescent="0.2">
      <c r="A199" s="1">
        <v>41061</v>
      </c>
      <c r="B199" s="2">
        <v>1.4730000000000001E-14</v>
      </c>
    </row>
    <row r="200" spans="1:2" x14ac:dyDescent="0.2">
      <c r="A200" s="1">
        <v>41091</v>
      </c>
      <c r="B200" s="2">
        <v>1.5279999999999999E-14</v>
      </c>
    </row>
    <row r="201" spans="1:2" x14ac:dyDescent="0.2">
      <c r="A201" s="1">
        <v>41122</v>
      </c>
      <c r="B201" s="2">
        <v>1.367E-14</v>
      </c>
    </row>
    <row r="202" spans="1:2" x14ac:dyDescent="0.2">
      <c r="A202" s="1">
        <v>41153</v>
      </c>
      <c r="B202" s="2">
        <v>1.491E-14</v>
      </c>
    </row>
    <row r="203" spans="1:2" x14ac:dyDescent="0.2">
      <c r="A203" s="1">
        <v>41183</v>
      </c>
      <c r="B203" s="2">
        <v>2.2619999999999999E-14</v>
      </c>
    </row>
    <row r="204" spans="1:2" x14ac:dyDescent="0.2">
      <c r="A204" s="1">
        <v>41214</v>
      </c>
      <c r="B204" s="2">
        <v>1.9400000000000001E-14</v>
      </c>
    </row>
    <row r="205" spans="1:2" x14ac:dyDescent="0.2">
      <c r="A205" s="1">
        <v>41244</v>
      </c>
      <c r="B205" s="2">
        <v>1.4730000000000001E-14</v>
      </c>
    </row>
    <row r="206" spans="1:2" x14ac:dyDescent="0.2">
      <c r="A206" s="1">
        <v>41275</v>
      </c>
      <c r="B206" s="2">
        <v>1.157E-14</v>
      </c>
    </row>
    <row r="207" spans="1:2" x14ac:dyDescent="0.2">
      <c r="A207" s="1">
        <v>41306</v>
      </c>
      <c r="B207" s="2">
        <v>1.1610000000000001E-14</v>
      </c>
    </row>
    <row r="208" spans="1:2" x14ac:dyDescent="0.2">
      <c r="A208" s="1">
        <v>41334</v>
      </c>
      <c r="B208" s="2">
        <v>1.7050000000000001E-14</v>
      </c>
    </row>
    <row r="209" spans="1:2" x14ac:dyDescent="0.2">
      <c r="A209" s="1">
        <v>41365</v>
      </c>
      <c r="B209" s="2">
        <v>1.599E-14</v>
      </c>
    </row>
    <row r="210" spans="1:2" x14ac:dyDescent="0.2">
      <c r="A210" s="1">
        <v>41395</v>
      </c>
      <c r="B210" s="2">
        <v>2.3E-14</v>
      </c>
    </row>
    <row r="211" spans="1:2" x14ac:dyDescent="0.2">
      <c r="A211" s="1">
        <v>41426</v>
      </c>
      <c r="B211" s="2">
        <v>1.8119999999999999E-14</v>
      </c>
    </row>
    <row r="212" spans="1:2" x14ac:dyDescent="0.2">
      <c r="A212" s="1">
        <v>41456</v>
      </c>
      <c r="B212" s="2">
        <v>1.0790000000000001E-14</v>
      </c>
    </row>
    <row r="213" spans="1:2" x14ac:dyDescent="0.2">
      <c r="A213" s="1">
        <v>41487</v>
      </c>
      <c r="B213" s="2">
        <v>1.063E-14</v>
      </c>
    </row>
    <row r="214" spans="1:2" x14ac:dyDescent="0.2">
      <c r="A214" s="1">
        <v>41518</v>
      </c>
      <c r="B214" s="2">
        <v>1.335E-14</v>
      </c>
    </row>
    <row r="215" spans="1:2" x14ac:dyDescent="0.2">
      <c r="A215" s="1">
        <v>41548</v>
      </c>
      <c r="B215" s="2">
        <v>1.578E-14</v>
      </c>
    </row>
    <row r="216" spans="1:2" x14ac:dyDescent="0.2">
      <c r="A216" s="1">
        <v>41579</v>
      </c>
      <c r="B216" s="2">
        <v>2.1329999999999999E-14</v>
      </c>
    </row>
    <row r="217" spans="1:2" x14ac:dyDescent="0.2">
      <c r="A217" s="1">
        <v>41609</v>
      </c>
      <c r="B217" s="2">
        <v>2.185E-14</v>
      </c>
    </row>
    <row r="218" spans="1:2" x14ac:dyDescent="0.2">
      <c r="A218" s="1">
        <v>41640</v>
      </c>
      <c r="B218" s="2">
        <v>2.0839999999999999E-14</v>
      </c>
    </row>
    <row r="219" spans="1:2" x14ac:dyDescent="0.2">
      <c r="A219" s="1">
        <v>41671</v>
      </c>
      <c r="B219" s="2">
        <v>2.035E-14</v>
      </c>
    </row>
    <row r="220" spans="1:2" x14ac:dyDescent="0.2">
      <c r="A220" s="1">
        <v>41699</v>
      </c>
      <c r="B220" s="2">
        <v>2.307E-14</v>
      </c>
    </row>
    <row r="221" spans="1:2" x14ac:dyDescent="0.2">
      <c r="A221" s="1">
        <v>41730</v>
      </c>
      <c r="B221" s="2">
        <v>2.307E-14</v>
      </c>
    </row>
    <row r="222" spans="1:2" x14ac:dyDescent="0.2">
      <c r="A222" s="1">
        <v>41760</v>
      </c>
      <c r="B222" s="2">
        <v>1.8810000000000001E-14</v>
      </c>
    </row>
    <row r="223" spans="1:2" x14ac:dyDescent="0.2">
      <c r="A223" s="1">
        <v>41791</v>
      </c>
      <c r="B223" s="2">
        <v>1.3899999999999999E-14</v>
      </c>
    </row>
    <row r="224" spans="1:2" x14ac:dyDescent="0.2">
      <c r="A224" s="1">
        <v>41821</v>
      </c>
      <c r="B224" s="2">
        <v>1.3499999999999999E-14</v>
      </c>
    </row>
    <row r="225" spans="1:2" x14ac:dyDescent="0.2">
      <c r="A225" s="1">
        <v>41852</v>
      </c>
      <c r="B225" s="2">
        <v>1.6260000000000002E-14</v>
      </c>
    </row>
    <row r="226" spans="1:2" x14ac:dyDescent="0.2">
      <c r="A226" s="1">
        <v>41883</v>
      </c>
      <c r="B226" s="2">
        <v>1.7109999999999999E-14</v>
      </c>
    </row>
    <row r="227" spans="1:2" x14ac:dyDescent="0.2">
      <c r="A227" s="1">
        <v>41913</v>
      </c>
      <c r="B227" s="2">
        <v>2.5240000000000002E-14</v>
      </c>
    </row>
    <row r="228" spans="1:2" x14ac:dyDescent="0.2">
      <c r="A228" s="1">
        <v>41944</v>
      </c>
      <c r="B228" s="2">
        <v>2.2540000000000001E-14</v>
      </c>
    </row>
    <row r="229" spans="1:2" x14ac:dyDescent="0.2">
      <c r="A229" s="1">
        <v>41974</v>
      </c>
      <c r="B229" s="2">
        <v>2.5969999999999999E-14</v>
      </c>
    </row>
    <row r="230" spans="1:2" x14ac:dyDescent="0.2">
      <c r="A230" s="1">
        <v>42005</v>
      </c>
      <c r="B230" s="2">
        <v>1.815E-14</v>
      </c>
    </row>
    <row r="231" spans="1:2" x14ac:dyDescent="0.2">
      <c r="A231" s="1">
        <v>42036</v>
      </c>
      <c r="B231" s="2">
        <v>2.0529999999999999E-14</v>
      </c>
    </row>
    <row r="232" spans="1:2" x14ac:dyDescent="0.2">
      <c r="A232" s="1">
        <v>42064</v>
      </c>
      <c r="B232" s="2">
        <v>1.9709999999999999E-14</v>
      </c>
    </row>
    <row r="233" spans="1:2" x14ac:dyDescent="0.2">
      <c r="A233" s="1">
        <v>42095</v>
      </c>
      <c r="B233" s="2">
        <v>1.8559999999999999E-14</v>
      </c>
    </row>
    <row r="234" spans="1:2" x14ac:dyDescent="0.2">
      <c r="A234" s="1">
        <v>42125</v>
      </c>
      <c r="B234" s="2">
        <v>1.5299999999999999E-14</v>
      </c>
    </row>
    <row r="235" spans="1:2" x14ac:dyDescent="0.2">
      <c r="A235" s="1">
        <v>42156</v>
      </c>
      <c r="B235" s="2">
        <v>1.293E-14</v>
      </c>
    </row>
    <row r="236" spans="1:2" x14ac:dyDescent="0.2">
      <c r="A236" s="1">
        <v>42186</v>
      </c>
      <c r="B236" s="2">
        <v>1.0099999999999999E-14</v>
      </c>
    </row>
    <row r="237" spans="1:2" x14ac:dyDescent="0.2">
      <c r="A237" s="1">
        <v>42217</v>
      </c>
      <c r="B237" s="2">
        <v>1.0380000000000001E-14</v>
      </c>
    </row>
    <row r="238" spans="1:2" x14ac:dyDescent="0.2">
      <c r="A238" s="1">
        <v>42248</v>
      </c>
      <c r="B238" s="2">
        <v>9.939E-15</v>
      </c>
    </row>
    <row r="239" spans="1:2" x14ac:dyDescent="0.2">
      <c r="A239" s="1">
        <v>42278</v>
      </c>
      <c r="B239" s="2">
        <v>1.6540000000000001E-14</v>
      </c>
    </row>
    <row r="240" spans="1:2" x14ac:dyDescent="0.2">
      <c r="A240" s="1">
        <v>42309</v>
      </c>
      <c r="B240" s="2">
        <v>1.618E-14</v>
      </c>
    </row>
    <row r="241" spans="1:2" x14ac:dyDescent="0.2">
      <c r="A241" s="1">
        <v>42339</v>
      </c>
      <c r="B241" s="2">
        <v>1.4050000000000001E-14</v>
      </c>
    </row>
    <row r="242" spans="1:2" x14ac:dyDescent="0.2">
      <c r="A242" s="1">
        <v>42370</v>
      </c>
      <c r="B242" s="2">
        <v>1.401E-14</v>
      </c>
    </row>
    <row r="243" spans="1:2" x14ac:dyDescent="0.2">
      <c r="A243" s="1">
        <v>42401</v>
      </c>
      <c r="B243" s="2">
        <v>1.083E-14</v>
      </c>
    </row>
    <row r="244" spans="1:2" x14ac:dyDescent="0.2">
      <c r="A244" s="1">
        <v>42430</v>
      </c>
      <c r="B244" s="2">
        <v>1.087E-14</v>
      </c>
    </row>
    <row r="245" spans="1:2" x14ac:dyDescent="0.2">
      <c r="A245" s="1">
        <v>42461</v>
      </c>
      <c r="B245" s="2">
        <v>9.4709999999999995E-15</v>
      </c>
    </row>
    <row r="246" spans="1:2" x14ac:dyDescent="0.2">
      <c r="A246" s="1">
        <v>42491</v>
      </c>
      <c r="B246" s="2">
        <v>1.218E-14</v>
      </c>
    </row>
    <row r="247" spans="1:2" x14ac:dyDescent="0.2">
      <c r="A247" s="1">
        <v>42522</v>
      </c>
      <c r="B247" s="2">
        <v>8.3039999999999993E-15</v>
      </c>
    </row>
    <row r="248" spans="1:2" x14ac:dyDescent="0.2">
      <c r="A248" s="1">
        <v>42552</v>
      </c>
      <c r="B248" s="2">
        <v>6.5749999999999998E-15</v>
      </c>
    </row>
    <row r="249" spans="1:2" x14ac:dyDescent="0.2">
      <c r="A249" s="1">
        <v>42583</v>
      </c>
      <c r="B249" s="2">
        <v>5.8519999999999996E-15</v>
      </c>
    </row>
    <row r="250" spans="1:2" x14ac:dyDescent="0.2">
      <c r="A250" s="1">
        <v>42614</v>
      </c>
      <c r="B250" s="2">
        <v>1.1869999999999999E-14</v>
      </c>
    </row>
    <row r="251" spans="1:2" x14ac:dyDescent="0.2">
      <c r="A251" s="1">
        <v>42644</v>
      </c>
      <c r="B251" s="2">
        <v>1.135E-14</v>
      </c>
    </row>
    <row r="252" spans="1:2" x14ac:dyDescent="0.2">
      <c r="A252" s="1">
        <v>42675</v>
      </c>
      <c r="B252" s="2">
        <v>1.013E-14</v>
      </c>
    </row>
    <row r="253" spans="1:2" x14ac:dyDescent="0.2">
      <c r="A253" s="1">
        <v>42705</v>
      </c>
      <c r="B253" s="2">
        <v>7.4459999999999999E-15</v>
      </c>
    </row>
    <row r="254" spans="1:2" x14ac:dyDescent="0.2">
      <c r="A254" s="1">
        <v>42736</v>
      </c>
      <c r="B254" s="2">
        <v>7.5189999999999993E-15</v>
      </c>
    </row>
    <row r="255" spans="1:2" x14ac:dyDescent="0.2">
      <c r="A255" s="1">
        <v>42767</v>
      </c>
      <c r="B255" s="2">
        <v>8.7469999999999995E-15</v>
      </c>
    </row>
    <row r="256" spans="1:2" x14ac:dyDescent="0.2">
      <c r="A256" s="1">
        <v>42795</v>
      </c>
      <c r="B256" s="2">
        <v>1.066E-14</v>
      </c>
    </row>
    <row r="257" spans="1:2" x14ac:dyDescent="0.2">
      <c r="A257" s="1">
        <v>42826</v>
      </c>
      <c r="B257" s="2">
        <v>1.07E-14</v>
      </c>
    </row>
    <row r="258" spans="1:2" x14ac:dyDescent="0.2">
      <c r="A258" s="1">
        <v>42856</v>
      </c>
      <c r="B258" s="2">
        <v>8.0170000000000007E-15</v>
      </c>
    </row>
    <row r="259" spans="1:2" x14ac:dyDescent="0.2">
      <c r="A259" s="1">
        <v>42887</v>
      </c>
      <c r="B259" s="2">
        <v>6.8950000000000002E-15</v>
      </c>
    </row>
    <row r="260" spans="1:2" x14ac:dyDescent="0.2">
      <c r="A260" s="1">
        <v>42917</v>
      </c>
      <c r="B260" s="2">
        <v>6.3110000000000002E-15</v>
      </c>
    </row>
    <row r="261" spans="1:2" x14ac:dyDescent="0.2">
      <c r="A261" s="1">
        <v>42948</v>
      </c>
      <c r="B261" s="2">
        <v>5.8989999999999998E-15</v>
      </c>
    </row>
    <row r="262" spans="1:2" x14ac:dyDescent="0.2">
      <c r="A262" s="1">
        <v>42979</v>
      </c>
      <c r="B262" s="2">
        <v>9.773E-15</v>
      </c>
    </row>
    <row r="263" spans="1:2" x14ac:dyDescent="0.2">
      <c r="A263" s="1">
        <v>43009</v>
      </c>
      <c r="B263" s="2">
        <v>9.773E-15</v>
      </c>
    </row>
    <row r="264" spans="1:2" x14ac:dyDescent="0.2">
      <c r="A264" s="1">
        <v>43040</v>
      </c>
      <c r="B264" s="2">
        <v>7.7719999999999993E-15</v>
      </c>
    </row>
    <row r="265" spans="1:2" x14ac:dyDescent="0.2">
      <c r="A265" s="1">
        <v>43070</v>
      </c>
      <c r="B265" s="2">
        <v>7.3599999999999997E-15</v>
      </c>
    </row>
    <row r="266" spans="1:2" x14ac:dyDescent="0.2">
      <c r="A266" s="1">
        <v>43101</v>
      </c>
      <c r="B266" s="2">
        <v>6.8990000000000003E-15</v>
      </c>
    </row>
    <row r="267" spans="1:2" x14ac:dyDescent="0.2">
      <c r="A267" s="1">
        <v>43132</v>
      </c>
      <c r="B267" s="2">
        <v>5.51E-15</v>
      </c>
    </row>
    <row r="268" spans="1:2" x14ac:dyDescent="0.2">
      <c r="A268" s="1">
        <v>43160</v>
      </c>
      <c r="B268" s="2">
        <v>6.3280000000000003E-15</v>
      </c>
    </row>
    <row r="269" spans="1:2" x14ac:dyDescent="0.2">
      <c r="A269" s="1">
        <v>43191</v>
      </c>
      <c r="B269" s="2">
        <v>6.8820000000000002E-15</v>
      </c>
    </row>
    <row r="270" spans="1:2" x14ac:dyDescent="0.2">
      <c r="A270" s="1">
        <v>43221</v>
      </c>
      <c r="B270" s="2">
        <v>6.5479999999999999E-15</v>
      </c>
    </row>
    <row r="271" spans="1:2" x14ac:dyDescent="0.2">
      <c r="A271" s="1">
        <v>43252</v>
      </c>
      <c r="B271" s="2">
        <v>8.2669999999999996E-15</v>
      </c>
    </row>
    <row r="272" spans="1:2" x14ac:dyDescent="0.2">
      <c r="A272" s="1">
        <v>43282</v>
      </c>
      <c r="B272" s="2">
        <v>4.6810000000000001E-15</v>
      </c>
    </row>
    <row r="273" spans="1:2" x14ac:dyDescent="0.2">
      <c r="A273" s="1">
        <v>43313</v>
      </c>
      <c r="B273" s="2">
        <v>5.0070000000000003E-15</v>
      </c>
    </row>
    <row r="274" spans="1:2" x14ac:dyDescent="0.2">
      <c r="A274" s="1">
        <v>43344</v>
      </c>
      <c r="B274" s="2">
        <v>5.5199999999999998E-15</v>
      </c>
    </row>
    <row r="275" spans="1:2" x14ac:dyDescent="0.2">
      <c r="A275" s="1">
        <v>43374</v>
      </c>
      <c r="B275" s="2">
        <v>7.4839999999999993E-15</v>
      </c>
    </row>
    <row r="276" spans="1:2" x14ac:dyDescent="0.2">
      <c r="A276" s="1">
        <v>43405</v>
      </c>
      <c r="B276" s="2">
        <v>7.2440000000000002E-15</v>
      </c>
    </row>
    <row r="277" spans="1:2" x14ac:dyDescent="0.2">
      <c r="A277" s="1">
        <v>43435</v>
      </c>
      <c r="B277" s="2">
        <v>6.8030000000000003E-15</v>
      </c>
    </row>
    <row r="278" spans="1:2" x14ac:dyDescent="0.2">
      <c r="A278" s="1">
        <v>43466</v>
      </c>
      <c r="B278" s="2">
        <v>5.9029999999999999E-15</v>
      </c>
    </row>
    <row r="279" spans="1:2" x14ac:dyDescent="0.2">
      <c r="A279" s="1">
        <v>43497</v>
      </c>
      <c r="B279" s="2">
        <v>7.1100000000000008E-15</v>
      </c>
    </row>
    <row r="280" spans="1:2" x14ac:dyDescent="0.2">
      <c r="A280" s="1">
        <v>43525</v>
      </c>
      <c r="B280" s="2">
        <v>8.4959999999999992E-15</v>
      </c>
    </row>
    <row r="281" spans="1:2" x14ac:dyDescent="0.2">
      <c r="A281" s="1">
        <v>43556</v>
      </c>
      <c r="B281" s="2">
        <v>7.5449999999999993E-15</v>
      </c>
    </row>
    <row r="282" spans="1:2" x14ac:dyDescent="0.2">
      <c r="A282" s="1">
        <v>43586</v>
      </c>
      <c r="B282" s="2">
        <v>7.9259999999999998E-15</v>
      </c>
    </row>
    <row r="283" spans="1:2" x14ac:dyDescent="0.2">
      <c r="A283" s="1">
        <v>43617</v>
      </c>
      <c r="B283" s="2">
        <v>5.5260000000000003E-15</v>
      </c>
    </row>
    <row r="284" spans="1:2" x14ac:dyDescent="0.2">
      <c r="A284" s="1">
        <v>43647</v>
      </c>
      <c r="B284" s="2">
        <v>5.1130000000000001E-15</v>
      </c>
    </row>
    <row r="285" spans="1:2" x14ac:dyDescent="0.2">
      <c r="A285" s="1">
        <v>43678</v>
      </c>
      <c r="B285" s="2">
        <v>4.9359999999999997E-15</v>
      </c>
    </row>
    <row r="286" spans="1:2" x14ac:dyDescent="0.2">
      <c r="A286" s="1">
        <v>43709</v>
      </c>
      <c r="B286" s="2">
        <v>8.3369999999999996E-15</v>
      </c>
    </row>
    <row r="287" spans="1:2" x14ac:dyDescent="0.2">
      <c r="A287" s="1">
        <v>43739</v>
      </c>
      <c r="B287" s="2">
        <v>7.6929999999999994E-15</v>
      </c>
    </row>
    <row r="288" spans="1:2" x14ac:dyDescent="0.2">
      <c r="A288" s="1">
        <v>43770</v>
      </c>
      <c r="B288" s="2">
        <v>7.04E-15</v>
      </c>
    </row>
    <row r="289" spans="1:5" x14ac:dyDescent="0.2">
      <c r="A289" s="1">
        <v>43800</v>
      </c>
      <c r="B289" s="2">
        <v>6.4739999999999999E-15</v>
      </c>
    </row>
    <row r="290" spans="1:5" x14ac:dyDescent="0.2">
      <c r="A290" s="1">
        <v>43831</v>
      </c>
      <c r="B290" s="2">
        <v>5.5939999999999998E-15</v>
      </c>
    </row>
    <row r="291" spans="1:5" x14ac:dyDescent="0.2">
      <c r="A291" s="1">
        <v>43862</v>
      </c>
      <c r="B291" s="2">
        <v>6.0280000000000001E-15</v>
      </c>
    </row>
    <row r="292" spans="1:5" x14ac:dyDescent="0.2">
      <c r="A292" s="1">
        <v>43891</v>
      </c>
      <c r="B292" s="2">
        <v>6.5799999999999996E-15</v>
      </c>
    </row>
    <row r="293" spans="1:5" x14ac:dyDescent="0.2">
      <c r="A293" s="1">
        <v>43922</v>
      </c>
      <c r="B293" s="2">
        <v>7.1460000000000005E-15</v>
      </c>
    </row>
    <row r="294" spans="1:5" x14ac:dyDescent="0.2">
      <c r="A294" s="1">
        <v>43952</v>
      </c>
      <c r="B294" s="2">
        <v>6.848E-15</v>
      </c>
    </row>
    <row r="295" spans="1:5" x14ac:dyDescent="0.2">
      <c r="A295" s="1">
        <v>43983</v>
      </c>
      <c r="B295" s="2">
        <v>5.9800000000000001E-15</v>
      </c>
    </row>
    <row r="296" spans="1:5" x14ac:dyDescent="0.2">
      <c r="A296" s="1">
        <v>44013</v>
      </c>
      <c r="B296" s="2">
        <v>4.8940000000000002E-15</v>
      </c>
    </row>
    <row r="297" spans="1:5" x14ac:dyDescent="0.2">
      <c r="A297" s="1">
        <v>44044</v>
      </c>
      <c r="B297" s="2">
        <v>4.8240000000000003E-15</v>
      </c>
    </row>
    <row r="298" spans="1:5" x14ac:dyDescent="0.2">
      <c r="A298" s="1">
        <v>44075</v>
      </c>
      <c r="B298" s="2">
        <v>7.4989999999999998E-15</v>
      </c>
      <c r="C298" s="2">
        <v>7.4989999999999998E-15</v>
      </c>
      <c r="D298" s="2">
        <v>7.4989999999999998E-15</v>
      </c>
      <c r="E298" s="2">
        <v>7.4989999999999998E-15</v>
      </c>
    </row>
    <row r="299" spans="1:5" x14ac:dyDescent="0.2">
      <c r="A299" s="1">
        <v>44105</v>
      </c>
      <c r="B299">
        <v>4.7242870502324645E-15</v>
      </c>
      <c r="C299" s="2">
        <f t="shared" ref="C299:C330" si="0">_xlfn.FORECAST.ETS(A299,$B$2:$B$298,$A$2:$A$298,157,1)</f>
        <v>4.7242870502324645E-15</v>
      </c>
      <c r="D299" s="2">
        <f t="shared" ref="D299:D330" si="1">C299-_xlfn.FORECAST.ETS.CONFINT(A299,$B$2:$B$298,$A$2:$A$298,0.95,157,1)</f>
        <v>-3.4349626383492104E-15</v>
      </c>
      <c r="E299" s="2">
        <f t="shared" ref="E299:E330" si="2">C299+_xlfn.FORECAST.ETS.CONFINT(A299,$B$2:$B$298,$A$2:$A$298,0.95,157,1)</f>
        <v>1.2883536738814139E-14</v>
      </c>
    </row>
    <row r="300" spans="1:5" x14ac:dyDescent="0.2">
      <c r="A300" s="1">
        <v>44136</v>
      </c>
      <c r="B300">
        <v>5.2021986267736365E-15</v>
      </c>
      <c r="C300" s="2">
        <f t="shared" si="0"/>
        <v>5.2021986267736365E-15</v>
      </c>
      <c r="D300" s="2">
        <f t="shared" si="1"/>
        <v>-3.0225881261560145E-15</v>
      </c>
      <c r="E300" s="2">
        <f t="shared" si="2"/>
        <v>1.3426985379703287E-14</v>
      </c>
    </row>
    <row r="301" spans="1:5" x14ac:dyDescent="0.2">
      <c r="A301" s="1">
        <v>44166</v>
      </c>
      <c r="B301">
        <v>5.4958187780705595E-15</v>
      </c>
      <c r="C301" s="2">
        <f t="shared" si="0"/>
        <v>5.4958187780705595E-15</v>
      </c>
      <c r="D301" s="2">
        <f t="shared" si="1"/>
        <v>-2.795010793652741E-15</v>
      </c>
      <c r="E301" s="2">
        <f t="shared" si="2"/>
        <v>1.3786648349793861E-14</v>
      </c>
    </row>
    <row r="302" spans="1:5" x14ac:dyDescent="0.2">
      <c r="A302" s="1">
        <v>44197</v>
      </c>
      <c r="B302">
        <v>4.9370326334568768E-15</v>
      </c>
      <c r="C302" s="2">
        <f t="shared" si="0"/>
        <v>4.9370326334568768E-15</v>
      </c>
      <c r="D302" s="2">
        <f t="shared" si="1"/>
        <v>-3.420341487396787E-15</v>
      </c>
      <c r="E302" s="2">
        <f t="shared" si="2"/>
        <v>1.3294406754310541E-14</v>
      </c>
    </row>
    <row r="303" spans="1:5" x14ac:dyDescent="0.2">
      <c r="A303" s="1">
        <v>44228</v>
      </c>
      <c r="B303">
        <v>4.5323132867806782E-15</v>
      </c>
      <c r="C303" s="2">
        <f t="shared" si="0"/>
        <v>4.5323132867806782E-15</v>
      </c>
      <c r="D303" s="2">
        <f t="shared" si="1"/>
        <v>-3.8921031264515787E-15</v>
      </c>
      <c r="E303" s="2">
        <f t="shared" si="2"/>
        <v>1.2956729700012935E-14</v>
      </c>
    </row>
    <row r="304" spans="1:5" x14ac:dyDescent="0.2">
      <c r="A304" s="1">
        <v>44256</v>
      </c>
      <c r="B304">
        <v>5.6596843723230057E-15</v>
      </c>
      <c r="C304" s="2">
        <f t="shared" si="0"/>
        <v>5.6596843723230057E-15</v>
      </c>
      <c r="D304" s="2">
        <f t="shared" si="1"/>
        <v>-2.8322681273639764E-15</v>
      </c>
      <c r="E304" s="2">
        <f t="shared" si="2"/>
        <v>1.4151636872009988E-14</v>
      </c>
    </row>
    <row r="305" spans="1:5" x14ac:dyDescent="0.2">
      <c r="A305" s="1">
        <v>44287</v>
      </c>
      <c r="B305">
        <v>6.5690411659850567E-15</v>
      </c>
      <c r="C305" s="2">
        <f t="shared" si="0"/>
        <v>6.5690411659850567E-15</v>
      </c>
      <c r="D305" s="2">
        <f t="shared" si="1"/>
        <v>-1.9909373037795892E-15</v>
      </c>
      <c r="E305" s="2">
        <f t="shared" si="2"/>
        <v>1.5129019635749703E-14</v>
      </c>
    </row>
    <row r="306" spans="1:5" x14ac:dyDescent="0.2">
      <c r="A306" s="1">
        <v>44317</v>
      </c>
      <c r="B306">
        <v>5.8262660655168954E-15</v>
      </c>
      <c r="C306" s="2">
        <f t="shared" si="0"/>
        <v>5.8262660655168954E-15</v>
      </c>
      <c r="D306" s="2">
        <f t="shared" si="1"/>
        <v>-2.8022243869279003E-15</v>
      </c>
      <c r="E306" s="2">
        <f t="shared" si="2"/>
        <v>1.445475651796169E-14</v>
      </c>
    </row>
    <row r="307" spans="1:5" x14ac:dyDescent="0.2">
      <c r="A307" s="1">
        <v>44348</v>
      </c>
      <c r="B307">
        <v>3.9822852382865148E-15</v>
      </c>
      <c r="C307" s="2">
        <f t="shared" si="0"/>
        <v>3.9822852382865148E-15</v>
      </c>
      <c r="D307" s="2">
        <f t="shared" si="1"/>
        <v>-4.7151993784829233E-15</v>
      </c>
      <c r="E307" s="2">
        <f t="shared" si="2"/>
        <v>1.2679769855055953E-14</v>
      </c>
    </row>
    <row r="308" spans="1:5" x14ac:dyDescent="0.2">
      <c r="A308" s="1">
        <v>44378</v>
      </c>
      <c r="B308">
        <v>5.3697521347500208E-15</v>
      </c>
      <c r="C308" s="2">
        <f t="shared" si="0"/>
        <v>5.3697521347500208E-15</v>
      </c>
      <c r="D308" s="2">
        <f t="shared" si="1"/>
        <v>-3.397205037643106E-15</v>
      </c>
      <c r="E308" s="2">
        <f t="shared" si="2"/>
        <v>1.4136709307143148E-14</v>
      </c>
    </row>
    <row r="309" spans="1:5" x14ac:dyDescent="0.2">
      <c r="A309" s="1">
        <v>44409</v>
      </c>
      <c r="B309">
        <v>2.6293277172462287E-15</v>
      </c>
      <c r="C309" s="2">
        <f t="shared" si="0"/>
        <v>2.6293277172462287E-15</v>
      </c>
      <c r="D309" s="2">
        <f t="shared" si="1"/>
        <v>-6.2075766528114691E-15</v>
      </c>
      <c r="E309" s="2">
        <f t="shared" si="2"/>
        <v>1.1466232087303926E-14</v>
      </c>
    </row>
    <row r="310" spans="1:5" x14ac:dyDescent="0.2">
      <c r="A310" s="1">
        <v>44440</v>
      </c>
      <c r="B310">
        <v>2.4373924218695099E-15</v>
      </c>
      <c r="C310" s="2">
        <f t="shared" si="0"/>
        <v>2.4373924218695099E-15</v>
      </c>
      <c r="D310" s="2">
        <f t="shared" si="1"/>
        <v>-6.4699300801262854E-15</v>
      </c>
      <c r="E310" s="2">
        <f t="shared" si="2"/>
        <v>1.1344714923865305E-14</v>
      </c>
    </row>
    <row r="311" spans="1:5" x14ac:dyDescent="0.2">
      <c r="A311" s="1">
        <v>44470</v>
      </c>
      <c r="B311">
        <v>3.2625532719208348E-15</v>
      </c>
      <c r="C311" s="2">
        <f t="shared" si="0"/>
        <v>3.2625532719208348E-15</v>
      </c>
      <c r="D311" s="2">
        <f t="shared" si="1"/>
        <v>-5.7156546303463837E-15</v>
      </c>
      <c r="E311" s="2">
        <f t="shared" si="2"/>
        <v>1.2240761174188053E-14</v>
      </c>
    </row>
    <row r="312" spans="1:5" x14ac:dyDescent="0.2">
      <c r="A312" s="1">
        <v>44501</v>
      </c>
      <c r="B312">
        <v>5.2572671920453507E-15</v>
      </c>
      <c r="C312" s="2">
        <f t="shared" si="0"/>
        <v>5.2572671920453507E-15</v>
      </c>
      <c r="D312" s="2">
        <f t="shared" si="1"/>
        <v>-3.7922897549866209E-15</v>
      </c>
      <c r="E312" s="2">
        <f t="shared" si="2"/>
        <v>1.4306824139077322E-14</v>
      </c>
    </row>
    <row r="313" spans="1:5" x14ac:dyDescent="0.2">
      <c r="A313" s="1">
        <v>44531</v>
      </c>
      <c r="B313">
        <v>4.8146383432989271E-15</v>
      </c>
      <c r="C313" s="2">
        <f t="shared" si="0"/>
        <v>4.8146383432989271E-15</v>
      </c>
      <c r="D313" s="2">
        <f t="shared" si="1"/>
        <v>-4.306727711464731E-15</v>
      </c>
      <c r="E313" s="2">
        <f t="shared" si="2"/>
        <v>1.3936004398062584E-14</v>
      </c>
    </row>
    <row r="314" spans="1:5" x14ac:dyDescent="0.2">
      <c r="A314" s="1">
        <v>44562</v>
      </c>
      <c r="B314">
        <v>3.553377433394021E-15</v>
      </c>
      <c r="C314" s="2">
        <f t="shared" si="0"/>
        <v>3.553377433394021E-15</v>
      </c>
      <c r="D314" s="2">
        <f t="shared" si="1"/>
        <v>-5.6402542530128776E-15</v>
      </c>
      <c r="E314" s="2">
        <f t="shared" si="2"/>
        <v>1.274700911980092E-14</v>
      </c>
    </row>
    <row r="315" spans="1:5" x14ac:dyDescent="0.2">
      <c r="A315" s="1">
        <v>44593</v>
      </c>
      <c r="B315">
        <v>4.1797448470645557E-15</v>
      </c>
      <c r="C315" s="2">
        <f t="shared" si="0"/>
        <v>4.1797448470645557E-15</v>
      </c>
      <c r="D315" s="2">
        <f t="shared" si="1"/>
        <v>-5.0866054984175403E-15</v>
      </c>
      <c r="E315" s="2">
        <f t="shared" si="2"/>
        <v>1.3446095192546651E-14</v>
      </c>
    </row>
    <row r="316" spans="1:5" x14ac:dyDescent="0.2">
      <c r="A316" s="1">
        <v>44621</v>
      </c>
      <c r="B316">
        <v>3.4801188826976192E-15</v>
      </c>
      <c r="C316" s="2">
        <f t="shared" si="0"/>
        <v>3.4801188826976192E-15</v>
      </c>
      <c r="D316" s="2">
        <f t="shared" si="1"/>
        <v>-5.8593996954433002E-15</v>
      </c>
      <c r="E316" s="2">
        <f t="shared" si="2"/>
        <v>1.2819637460838538E-14</v>
      </c>
    </row>
    <row r="317" spans="1:5" x14ac:dyDescent="0.2">
      <c r="A317" s="1">
        <v>44652</v>
      </c>
      <c r="B317">
        <v>4.0101415593472095E-15</v>
      </c>
      <c r="C317" s="2">
        <f t="shared" si="0"/>
        <v>4.0101415593472095E-15</v>
      </c>
      <c r="D317" s="2">
        <f t="shared" si="1"/>
        <v>-5.4029914138283802E-15</v>
      </c>
      <c r="E317" s="2">
        <f t="shared" si="2"/>
        <v>1.3423274532522799E-14</v>
      </c>
    </row>
    <row r="318" spans="1:5" x14ac:dyDescent="0.2">
      <c r="A318" s="1">
        <v>44682</v>
      </c>
      <c r="B318">
        <v>5.0173097702306191E-15</v>
      </c>
      <c r="C318" s="2">
        <f t="shared" si="0"/>
        <v>5.0173097702306191E-15</v>
      </c>
      <c r="D318" s="2">
        <f t="shared" si="1"/>
        <v>-4.4698803917544124E-15</v>
      </c>
      <c r="E318" s="2">
        <f t="shared" si="2"/>
        <v>1.4504499932215649E-14</v>
      </c>
    </row>
    <row r="319" spans="1:5" x14ac:dyDescent="0.2">
      <c r="A319" s="1">
        <v>44713</v>
      </c>
      <c r="B319">
        <v>4.7793341465742709E-15</v>
      </c>
      <c r="C319" s="2">
        <f t="shared" si="0"/>
        <v>4.7793341465742709E-15</v>
      </c>
      <c r="D319" s="2">
        <f t="shared" si="1"/>
        <v>-4.7823526719264516E-15</v>
      </c>
      <c r="E319" s="2">
        <f t="shared" si="2"/>
        <v>1.4341020965074993E-14</v>
      </c>
    </row>
    <row r="320" spans="1:5" x14ac:dyDescent="0.2">
      <c r="A320" s="1">
        <v>44743</v>
      </c>
      <c r="B320">
        <v>3.5169367630513232E-15</v>
      </c>
      <c r="C320" s="2">
        <f t="shared" si="0"/>
        <v>3.5169367630513232E-15</v>
      </c>
      <c r="D320" s="2">
        <f t="shared" si="1"/>
        <v>-6.119682896023698E-15</v>
      </c>
      <c r="E320" s="2">
        <f t="shared" si="2"/>
        <v>1.3153556422126344E-14</v>
      </c>
    </row>
    <row r="321" spans="1:5" x14ac:dyDescent="0.2">
      <c r="A321" s="1">
        <v>44774</v>
      </c>
      <c r="B321">
        <v>2.7381970724934118E-15</v>
      </c>
      <c r="C321" s="2">
        <f t="shared" si="0"/>
        <v>2.7381970724934118E-15</v>
      </c>
      <c r="D321" s="2">
        <f t="shared" si="1"/>
        <v>-6.9737883698411616E-15</v>
      </c>
      <c r="E321" s="2">
        <f t="shared" si="2"/>
        <v>1.2450182514827985E-14</v>
      </c>
    </row>
    <row r="322" spans="1:5" x14ac:dyDescent="0.2">
      <c r="A322" s="1">
        <v>44805</v>
      </c>
      <c r="B322">
        <v>2.6878336624850186E-15</v>
      </c>
      <c r="C322" s="2">
        <f t="shared" si="0"/>
        <v>2.6878336624850186E-15</v>
      </c>
      <c r="D322" s="2">
        <f t="shared" si="1"/>
        <v>-7.0999473065162761E-15</v>
      </c>
      <c r="E322" s="2">
        <f t="shared" si="2"/>
        <v>1.2475614631486313E-14</v>
      </c>
    </row>
    <row r="323" spans="1:5" x14ac:dyDescent="0.2">
      <c r="A323" s="1">
        <v>44835</v>
      </c>
      <c r="B323">
        <v>3.5680670386553583E-15</v>
      </c>
      <c r="C323" s="2">
        <f t="shared" si="0"/>
        <v>3.5680670386553583E-15</v>
      </c>
      <c r="D323" s="2">
        <f t="shared" si="1"/>
        <v>-6.2959360430279545E-15</v>
      </c>
      <c r="E323" s="2">
        <f t="shared" si="2"/>
        <v>1.3432070120338671E-14</v>
      </c>
    </row>
    <row r="324" spans="1:5" x14ac:dyDescent="0.2">
      <c r="A324" s="1">
        <v>44866</v>
      </c>
      <c r="B324">
        <v>4.9268086292737592E-15</v>
      </c>
      <c r="C324" s="2">
        <f t="shared" si="0"/>
        <v>4.9268086292737592E-15</v>
      </c>
      <c r="D324" s="2">
        <f t="shared" si="1"/>
        <v>-5.0138400353643546E-15</v>
      </c>
      <c r="E324" s="2">
        <f t="shared" si="2"/>
        <v>1.4867457293911872E-14</v>
      </c>
    </row>
    <row r="325" spans="1:5" x14ac:dyDescent="0.2">
      <c r="A325" s="1">
        <v>44896</v>
      </c>
      <c r="B325">
        <v>5.7420723798646845E-15</v>
      </c>
      <c r="C325" s="2">
        <f t="shared" si="0"/>
        <v>5.7420723798646845E-15</v>
      </c>
      <c r="D325" s="2">
        <f t="shared" si="1"/>
        <v>-4.2756422636453686E-15</v>
      </c>
      <c r="E325" s="2">
        <f t="shared" si="2"/>
        <v>1.5759787023374738E-14</v>
      </c>
    </row>
    <row r="326" spans="1:5" x14ac:dyDescent="0.2">
      <c r="A326" s="1">
        <v>44927</v>
      </c>
      <c r="B326">
        <v>4.484261814736958E-15</v>
      </c>
      <c r="C326" s="2">
        <f t="shared" si="0"/>
        <v>4.484261814736958E-15</v>
      </c>
      <c r="D326" s="2">
        <f t="shared" si="1"/>
        <v>-5.6109361703072971E-15</v>
      </c>
      <c r="E326" s="2">
        <f t="shared" si="2"/>
        <v>1.4579459799781213E-14</v>
      </c>
    </row>
    <row r="327" spans="1:5" x14ac:dyDescent="0.2">
      <c r="A327" s="1">
        <v>44958</v>
      </c>
      <c r="B327">
        <v>4.3621994817139706E-15</v>
      </c>
      <c r="C327" s="2">
        <f t="shared" si="0"/>
        <v>4.3621994817139706E-15</v>
      </c>
      <c r="D327" s="2">
        <f t="shared" si="1"/>
        <v>-5.8108962150648599E-15</v>
      </c>
      <c r="E327" s="2">
        <f t="shared" si="2"/>
        <v>1.4535295178492801E-14</v>
      </c>
    </row>
    <row r="328" spans="1:5" x14ac:dyDescent="0.2">
      <c r="A328" s="1">
        <v>44986</v>
      </c>
      <c r="B328">
        <v>4.8824879711278476E-15</v>
      </c>
      <c r="C328" s="2">
        <f t="shared" si="0"/>
        <v>4.8824879711278476E-15</v>
      </c>
      <c r="D328" s="2">
        <f t="shared" si="1"/>
        <v>-5.3689168555894087E-15</v>
      </c>
      <c r="E328" s="2">
        <f t="shared" si="2"/>
        <v>1.5133892797845104E-14</v>
      </c>
    </row>
    <row r="329" spans="1:5" x14ac:dyDescent="0.2">
      <c r="A329" s="1">
        <v>45017</v>
      </c>
      <c r="B329">
        <v>4.8847550595994963E-15</v>
      </c>
      <c r="C329" s="2">
        <f t="shared" si="0"/>
        <v>4.8847550595994963E-15</v>
      </c>
      <c r="D329" s="2">
        <f t="shared" si="1"/>
        <v>-5.4453674033831302E-15</v>
      </c>
      <c r="E329" s="2">
        <f t="shared" si="2"/>
        <v>1.5214877522582123E-14</v>
      </c>
    </row>
    <row r="330" spans="1:5" x14ac:dyDescent="0.2">
      <c r="A330" s="1">
        <v>45047</v>
      </c>
      <c r="B330">
        <v>8.4667000358629958E-15</v>
      </c>
      <c r="C330" s="2">
        <f t="shared" si="0"/>
        <v>8.4667000358629958E-15</v>
      </c>
      <c r="D330" s="2">
        <f t="shared" si="1"/>
        <v>-1.9425456975924343E-15</v>
      </c>
      <c r="E330" s="2">
        <f t="shared" si="2"/>
        <v>1.8875945769318424E-14</v>
      </c>
    </row>
    <row r="331" spans="1:5" x14ac:dyDescent="0.2">
      <c r="A331" s="1">
        <v>45078</v>
      </c>
      <c r="B331">
        <v>6.6722800760225756E-15</v>
      </c>
      <c r="C331" s="2">
        <f t="shared" ref="C331:C362" si="3">_xlfn.FORECAST.ETS(A331,$B$2:$B$298,$A$2:$A$298,157,1)</f>
        <v>6.6722800760225756E-15</v>
      </c>
      <c r="D331" s="2">
        <f t="shared" ref="D331:D362" si="4">C331-_xlfn.FORECAST.ETS.CONFINT(A331,$B$2:$B$298,$A$2:$A$298,0.95,157,1)</f>
        <v>-3.8164917293738151E-15</v>
      </c>
      <c r="E331" s="2">
        <f t="shared" ref="E331:E362" si="5">C331+_xlfn.FORECAST.ETS.CONFINT(A331,$B$2:$B$298,$A$2:$A$298,0.95,157,1)</f>
        <v>1.7161051881418965E-14</v>
      </c>
    </row>
    <row r="332" spans="1:5" x14ac:dyDescent="0.2">
      <c r="A332" s="1">
        <v>45108</v>
      </c>
      <c r="B332">
        <v>6.2596481894841278E-15</v>
      </c>
      <c r="C332" s="2">
        <f t="shared" si="3"/>
        <v>6.2596481894841278E-15</v>
      </c>
      <c r="D332" s="2">
        <f t="shared" si="4"/>
        <v>-4.3090496955717137E-15</v>
      </c>
      <c r="E332" s="2">
        <f t="shared" si="5"/>
        <v>1.6828346074539969E-14</v>
      </c>
    </row>
    <row r="333" spans="1:5" x14ac:dyDescent="0.2">
      <c r="A333" s="1">
        <v>45139</v>
      </c>
      <c r="B333">
        <v>5.4367538020460093E-15</v>
      </c>
      <c r="C333" s="2">
        <f t="shared" si="3"/>
        <v>5.4367538020460093E-15</v>
      </c>
      <c r="D333" s="2">
        <f t="shared" si="4"/>
        <v>-5.2122674152249802E-15</v>
      </c>
      <c r="E333" s="2">
        <f t="shared" si="5"/>
        <v>1.6085775019316999E-14</v>
      </c>
    </row>
    <row r="334" spans="1:5" x14ac:dyDescent="0.2">
      <c r="A334" s="1">
        <v>45170</v>
      </c>
      <c r="B334">
        <v>4.8793007614617278E-15</v>
      </c>
      <c r="C334" s="2">
        <f t="shared" si="3"/>
        <v>4.8793007614617278E-15</v>
      </c>
      <c r="D334" s="2">
        <f t="shared" si="4"/>
        <v>-5.8504383235906597E-15</v>
      </c>
      <c r="E334" s="2">
        <f t="shared" si="5"/>
        <v>1.5609039846514115E-14</v>
      </c>
    </row>
    <row r="335" spans="1:5" x14ac:dyDescent="0.2">
      <c r="A335" s="1">
        <v>45200</v>
      </c>
      <c r="B335">
        <v>5.612697372869291E-15</v>
      </c>
      <c r="C335" s="2">
        <f t="shared" si="3"/>
        <v>5.612697372869291E-15</v>
      </c>
      <c r="D335" s="2">
        <f t="shared" si="4"/>
        <v>-5.1981514362915444E-15</v>
      </c>
      <c r="E335" s="2">
        <f t="shared" si="5"/>
        <v>1.6423546182030127E-14</v>
      </c>
    </row>
    <row r="336" spans="1:5" x14ac:dyDescent="0.2">
      <c r="A336" s="1">
        <v>45231</v>
      </c>
      <c r="B336">
        <v>6.8837928484944582E-15</v>
      </c>
      <c r="C336" s="2">
        <f t="shared" si="3"/>
        <v>6.8837928484944582E-15</v>
      </c>
      <c r="D336" s="2">
        <f t="shared" si="4"/>
        <v>-4.0085548991813777E-15</v>
      </c>
      <c r="E336" s="2">
        <f t="shared" si="5"/>
        <v>1.7776140596170293E-14</v>
      </c>
    </row>
    <row r="337" spans="1:5" x14ac:dyDescent="0.2">
      <c r="A337" s="1">
        <v>45261</v>
      </c>
      <c r="B337">
        <v>6.779120358867189E-15</v>
      </c>
      <c r="C337" s="2">
        <f t="shared" si="3"/>
        <v>6.779120358867189E-15</v>
      </c>
      <c r="D337" s="2">
        <f t="shared" si="4"/>
        <v>-4.1951129366895262E-15</v>
      </c>
      <c r="E337" s="2">
        <f t="shared" si="5"/>
        <v>1.7753353654423904E-14</v>
      </c>
    </row>
    <row r="338" spans="1:5" x14ac:dyDescent="0.2">
      <c r="A338" s="1">
        <v>45292</v>
      </c>
      <c r="B338">
        <v>5.4592408807760243E-15</v>
      </c>
      <c r="C338" s="2">
        <f t="shared" si="3"/>
        <v>5.4592408807760243E-15</v>
      </c>
      <c r="D338" s="2">
        <f t="shared" si="4"/>
        <v>-5.5972620034213791E-15</v>
      </c>
      <c r="E338" s="2">
        <f t="shared" si="5"/>
        <v>1.6515743764973429E-14</v>
      </c>
    </row>
    <row r="339" spans="1:5" x14ac:dyDescent="0.2">
      <c r="A339" s="1">
        <v>45323</v>
      </c>
      <c r="B339">
        <v>4.7317465230367069E-15</v>
      </c>
      <c r="C339" s="2">
        <f t="shared" si="3"/>
        <v>4.7317465230367069E-15</v>
      </c>
      <c r="D339" s="2">
        <f t="shared" si="4"/>
        <v>-6.4074074579391137E-15</v>
      </c>
      <c r="E339" s="2">
        <f t="shared" si="5"/>
        <v>1.5870900504012527E-14</v>
      </c>
    </row>
    <row r="340" spans="1:5" x14ac:dyDescent="0.2">
      <c r="A340" s="1">
        <v>45352</v>
      </c>
      <c r="B340">
        <v>7.3736032921340083E-15</v>
      </c>
      <c r="C340" s="2">
        <f t="shared" si="3"/>
        <v>7.3736032921340083E-15</v>
      </c>
      <c r="D340" s="2">
        <f t="shared" si="4"/>
        <v>-3.8485807966647708E-15</v>
      </c>
      <c r="E340" s="2">
        <f t="shared" si="5"/>
        <v>1.8595787380932789E-14</v>
      </c>
    </row>
    <row r="341" spans="1:5" x14ac:dyDescent="0.2">
      <c r="A341" s="1">
        <v>45383</v>
      </c>
      <c r="B341">
        <v>6.086314029319337E-15</v>
      </c>
      <c r="C341" s="2">
        <f t="shared" si="3"/>
        <v>6.086314029319337E-15</v>
      </c>
      <c r="D341" s="2">
        <f t="shared" si="4"/>
        <v>-5.2192767163238787E-15</v>
      </c>
      <c r="E341" s="2">
        <f t="shared" si="5"/>
        <v>1.7391904774962552E-14</v>
      </c>
    </row>
    <row r="342" spans="1:5" x14ac:dyDescent="0.2">
      <c r="A342" s="1">
        <v>45413</v>
      </c>
      <c r="B342">
        <v>1.4467159718307582E-14</v>
      </c>
      <c r="C342" s="2">
        <f t="shared" si="3"/>
        <v>1.4467159718307582E-14</v>
      </c>
      <c r="D342" s="2">
        <f t="shared" si="4"/>
        <v>3.0777881942130444E-15</v>
      </c>
      <c r="E342" s="2">
        <f t="shared" si="5"/>
        <v>2.5856531242402119E-14</v>
      </c>
    </row>
    <row r="343" spans="1:5" x14ac:dyDescent="0.2">
      <c r="A343" s="1">
        <v>45444</v>
      </c>
      <c r="B343">
        <v>1.3781948511278939E-14</v>
      </c>
      <c r="C343" s="2">
        <f t="shared" si="3"/>
        <v>1.3781948511278939E-14</v>
      </c>
      <c r="D343" s="2">
        <f t="shared" si="4"/>
        <v>2.3084244803961262E-15</v>
      </c>
      <c r="E343" s="2">
        <f t="shared" si="5"/>
        <v>2.5255472542161752E-14</v>
      </c>
    </row>
    <row r="344" spans="1:5" x14ac:dyDescent="0.2">
      <c r="A344" s="1">
        <v>45474</v>
      </c>
      <c r="B344">
        <v>1.0090766585813271E-14</v>
      </c>
      <c r="C344" s="2">
        <f t="shared" si="3"/>
        <v>1.0090766585813271E-14</v>
      </c>
      <c r="D344" s="2">
        <f t="shared" si="4"/>
        <v>-1.4672793206042246E-15</v>
      </c>
      <c r="E344" s="2">
        <f t="shared" si="5"/>
        <v>2.1648812492230765E-14</v>
      </c>
    </row>
    <row r="345" spans="1:5" x14ac:dyDescent="0.2">
      <c r="A345" s="1">
        <v>45505</v>
      </c>
      <c r="B345">
        <v>7.4849543514071033E-15</v>
      </c>
      <c r="C345" s="2">
        <f t="shared" si="3"/>
        <v>7.4849543514071033E-15</v>
      </c>
      <c r="D345" s="2">
        <f t="shared" si="4"/>
        <v>-4.1579804729141631E-15</v>
      </c>
      <c r="E345" s="2">
        <f t="shared" si="5"/>
        <v>1.912788917572837E-14</v>
      </c>
    </row>
    <row r="346" spans="1:5" x14ac:dyDescent="0.2">
      <c r="A346" s="1">
        <v>45536</v>
      </c>
      <c r="B346">
        <v>8.5660738709197519E-15</v>
      </c>
      <c r="C346" s="2">
        <f t="shared" si="3"/>
        <v>8.5660738709197519E-15</v>
      </c>
      <c r="D346" s="2">
        <f t="shared" si="4"/>
        <v>-3.1621146200439052E-15</v>
      </c>
      <c r="E346" s="2">
        <f t="shared" si="5"/>
        <v>2.0294262361883409E-14</v>
      </c>
    </row>
    <row r="347" spans="1:5" x14ac:dyDescent="0.2">
      <c r="A347" s="1">
        <v>45566</v>
      </c>
      <c r="B347">
        <v>1.063052308996648E-14</v>
      </c>
      <c r="C347" s="2">
        <f t="shared" si="3"/>
        <v>1.063052308996648E-14</v>
      </c>
      <c r="D347" s="2">
        <f t="shared" si="4"/>
        <v>-1.1832815550284442E-15</v>
      </c>
      <c r="E347" s="2">
        <f t="shared" si="5"/>
        <v>2.2444327734961404E-14</v>
      </c>
    </row>
    <row r="348" spans="1:5" x14ac:dyDescent="0.2">
      <c r="A348" s="1">
        <v>45597</v>
      </c>
      <c r="B348">
        <v>2.1369598709211744E-14</v>
      </c>
      <c r="C348" s="2">
        <f t="shared" si="3"/>
        <v>2.1369598709211744E-14</v>
      </c>
      <c r="D348" s="2">
        <f t="shared" si="4"/>
        <v>9.4698176523310076E-15</v>
      </c>
      <c r="E348" s="2">
        <f t="shared" si="5"/>
        <v>3.3269379766092484E-14</v>
      </c>
    </row>
    <row r="349" spans="1:5" x14ac:dyDescent="0.2">
      <c r="A349" s="1">
        <v>45627</v>
      </c>
      <c r="B349">
        <v>2.4309368959765506E-14</v>
      </c>
      <c r="C349" s="2">
        <f t="shared" si="3"/>
        <v>2.4309368959765506E-14</v>
      </c>
      <c r="D349" s="2">
        <f t="shared" si="4"/>
        <v>1.232325343132739E-14</v>
      </c>
      <c r="E349" s="2">
        <f t="shared" si="5"/>
        <v>3.6295484488203623E-14</v>
      </c>
    </row>
    <row r="350" spans="1:5" x14ac:dyDescent="0.2">
      <c r="A350" s="1">
        <v>45658</v>
      </c>
      <c r="B350">
        <v>1.8843992560359133E-14</v>
      </c>
      <c r="C350" s="2">
        <f t="shared" si="3"/>
        <v>1.8843992560359133E-14</v>
      </c>
      <c r="D350" s="2">
        <f t="shared" si="4"/>
        <v>6.7711866679860745E-15</v>
      </c>
      <c r="E350" s="2">
        <f t="shared" si="5"/>
        <v>3.0916798452732188E-14</v>
      </c>
    </row>
    <row r="351" spans="1:5" x14ac:dyDescent="0.2">
      <c r="A351" s="1">
        <v>45689</v>
      </c>
      <c r="B351">
        <v>1.3676408785696066E-14</v>
      </c>
      <c r="C351" s="2">
        <f t="shared" si="3"/>
        <v>1.3676408785696066E-14</v>
      </c>
      <c r="D351" s="2">
        <f t="shared" si="4"/>
        <v>1.5165587738757878E-15</v>
      </c>
      <c r="E351" s="2">
        <f t="shared" si="5"/>
        <v>2.5836258797516343E-14</v>
      </c>
    </row>
    <row r="352" spans="1:5" x14ac:dyDescent="0.2">
      <c r="A352" s="1">
        <v>45717</v>
      </c>
      <c r="B352">
        <v>1.1876555510769239E-14</v>
      </c>
      <c r="C352" s="2">
        <f t="shared" si="3"/>
        <v>1.1876555510769239E-14</v>
      </c>
      <c r="D352" s="2">
        <f t="shared" si="4"/>
        <v>-3.7069026911613782E-16</v>
      </c>
      <c r="E352" s="2">
        <f t="shared" si="5"/>
        <v>2.4123801290654617E-14</v>
      </c>
    </row>
    <row r="353" spans="1:5" x14ac:dyDescent="0.2">
      <c r="A353" s="1">
        <v>45748</v>
      </c>
      <c r="B353">
        <v>1.3378967500916754E-14</v>
      </c>
      <c r="C353" s="2">
        <f t="shared" si="3"/>
        <v>1.3378967500916754E-14</v>
      </c>
      <c r="D353" s="2">
        <f t="shared" si="4"/>
        <v>1.0439763817269127E-15</v>
      </c>
      <c r="E353" s="2">
        <f t="shared" si="5"/>
        <v>2.5713958620106596E-14</v>
      </c>
    </row>
    <row r="354" spans="1:5" x14ac:dyDescent="0.2">
      <c r="A354" s="1">
        <v>45778</v>
      </c>
      <c r="B354">
        <v>1.3500162988298362E-14</v>
      </c>
      <c r="C354" s="2">
        <f t="shared" si="3"/>
        <v>1.3500162988298362E-14</v>
      </c>
      <c r="D354" s="2">
        <f t="shared" si="4"/>
        <v>1.0770790068792212E-15</v>
      </c>
      <c r="E354" s="2">
        <f t="shared" si="5"/>
        <v>2.5923246969717505E-14</v>
      </c>
    </row>
    <row r="355" spans="1:5" x14ac:dyDescent="0.2">
      <c r="A355" s="1">
        <v>45809</v>
      </c>
      <c r="B355">
        <v>1.3086511144288413E-14</v>
      </c>
      <c r="C355" s="2">
        <f t="shared" si="3"/>
        <v>1.3086511144288413E-14</v>
      </c>
      <c r="D355" s="2">
        <f t="shared" si="4"/>
        <v>5.7498879741419493E-16</v>
      </c>
      <c r="E355" s="2">
        <f t="shared" si="5"/>
        <v>2.5598033491162631E-14</v>
      </c>
    </row>
    <row r="356" spans="1:5" x14ac:dyDescent="0.2">
      <c r="A356" s="1">
        <v>45839</v>
      </c>
      <c r="B356">
        <v>1.2921627298045566E-14</v>
      </c>
      <c r="C356" s="2">
        <f t="shared" si="3"/>
        <v>1.2921627298045566E-14</v>
      </c>
      <c r="D356" s="2">
        <f t="shared" si="4"/>
        <v>3.2132307401893284E-16</v>
      </c>
      <c r="E356" s="2">
        <f t="shared" si="5"/>
        <v>2.5521931522072199E-14</v>
      </c>
    </row>
    <row r="357" spans="1:5" x14ac:dyDescent="0.2">
      <c r="A357" s="1">
        <v>45870</v>
      </c>
      <c r="B357">
        <v>1.3470733637700564E-14</v>
      </c>
      <c r="C357" s="2">
        <f t="shared" si="3"/>
        <v>1.3470733637700564E-14</v>
      </c>
      <c r="D357" s="2">
        <f t="shared" si="4"/>
        <v>7.8130598862295415E-16</v>
      </c>
      <c r="E357" s="2">
        <f t="shared" si="5"/>
        <v>2.6160161286778172E-14</v>
      </c>
    </row>
    <row r="358" spans="1:5" x14ac:dyDescent="0.2">
      <c r="A358" s="1">
        <v>45901</v>
      </c>
      <c r="B358">
        <v>1.1864550067267104E-14</v>
      </c>
      <c r="C358" s="2">
        <f t="shared" si="3"/>
        <v>1.1864550067267104E-14</v>
      </c>
      <c r="D358" s="2">
        <f t="shared" si="4"/>
        <v>-9.1434061825405722E-16</v>
      </c>
      <c r="E358" s="2">
        <f t="shared" si="5"/>
        <v>2.4643440752788267E-14</v>
      </c>
    </row>
    <row r="359" spans="1:5" x14ac:dyDescent="0.2">
      <c r="A359" s="1">
        <v>45931</v>
      </c>
      <c r="B359">
        <v>1.3103767072566576E-14</v>
      </c>
      <c r="C359" s="2">
        <f t="shared" si="3"/>
        <v>1.3103767072566576E-14</v>
      </c>
      <c r="D359" s="2">
        <f t="shared" si="4"/>
        <v>2.3507564885503058E-16</v>
      </c>
      <c r="E359" s="2">
        <f t="shared" si="5"/>
        <v>2.5972458496278121E-14</v>
      </c>
    </row>
    <row r="360" spans="1:5" x14ac:dyDescent="0.2">
      <c r="A360" s="1">
        <v>45962</v>
      </c>
      <c r="B360">
        <v>2.0810591535619237E-14</v>
      </c>
      <c r="C360" s="2">
        <f t="shared" si="3"/>
        <v>2.0810591535619237E-14</v>
      </c>
      <c r="D360" s="2">
        <f t="shared" si="4"/>
        <v>7.8517635551840899E-15</v>
      </c>
      <c r="E360" s="2">
        <f t="shared" si="5"/>
        <v>3.3769419516054384E-14</v>
      </c>
    </row>
    <row r="361" spans="1:5" x14ac:dyDescent="0.2">
      <c r="A361" s="1">
        <v>45992</v>
      </c>
      <c r="B361">
        <v>1.7593275287503072E-14</v>
      </c>
      <c r="C361" s="2">
        <f t="shared" si="3"/>
        <v>1.7593275287503072E-14</v>
      </c>
      <c r="D361" s="2">
        <f t="shared" si="4"/>
        <v>4.5439767890160387E-15</v>
      </c>
      <c r="E361" s="2">
        <f t="shared" si="5"/>
        <v>3.0642573785990101E-14</v>
      </c>
    </row>
    <row r="362" spans="1:5" x14ac:dyDescent="0.2">
      <c r="A362" s="1">
        <v>46023</v>
      </c>
      <c r="B362">
        <v>1.2935252841010723E-14</v>
      </c>
      <c r="C362" s="2">
        <f t="shared" si="3"/>
        <v>1.2935252841010723E-14</v>
      </c>
      <c r="D362" s="2">
        <f t="shared" si="4"/>
        <v>-2.048483052415055E-16</v>
      </c>
      <c r="E362" s="2">
        <f t="shared" si="5"/>
        <v>2.6075353987262949E-14</v>
      </c>
    </row>
    <row r="363" spans="1:5" x14ac:dyDescent="0.2">
      <c r="A363" s="1">
        <v>46054</v>
      </c>
      <c r="B363">
        <v>9.7758483705700261E-15</v>
      </c>
      <c r="C363" s="2">
        <f t="shared" ref="C363:C394" si="6">_xlfn.FORECAST.ETS(A363,$B$2:$B$298,$A$2:$A$298,157,1)</f>
        <v>9.7758483705700261E-15</v>
      </c>
      <c r="D363" s="2">
        <f t="shared" ref="D363:D394" si="7">C363-_xlfn.FORECAST.ETS.CONFINT(A363,$B$2:$B$298,$A$2:$A$298,0.95,157,1)</f>
        <v>-3.455385746721888E-15</v>
      </c>
      <c r="E363" s="2">
        <f t="shared" ref="E363:E394" si="8">C363+_xlfn.FORECAST.ETS.CONFINT(A363,$B$2:$B$298,$A$2:$A$298,0.95,157,1)</f>
        <v>2.3007082487861942E-14</v>
      </c>
    </row>
    <row r="364" spans="1:5" x14ac:dyDescent="0.2">
      <c r="A364" s="1">
        <v>46082</v>
      </c>
      <c r="B364">
        <v>9.8151931147575226E-15</v>
      </c>
      <c r="C364" s="2">
        <f t="shared" si="6"/>
        <v>9.8151931147575226E-15</v>
      </c>
      <c r="D364" s="2">
        <f t="shared" si="7"/>
        <v>-3.5075025151770597E-15</v>
      </c>
      <c r="E364" s="2">
        <f t="shared" si="8"/>
        <v>2.3137888744692105E-14</v>
      </c>
    </row>
    <row r="365" spans="1:5" x14ac:dyDescent="0.2">
      <c r="A365" s="1">
        <v>46113</v>
      </c>
      <c r="B365">
        <v>1.5248622935702993E-14</v>
      </c>
      <c r="C365" s="2">
        <f t="shared" si="6"/>
        <v>1.5248622935702993E-14</v>
      </c>
      <c r="D365" s="2">
        <f t="shared" si="7"/>
        <v>1.8341390088306806E-15</v>
      </c>
      <c r="E365" s="2">
        <f t="shared" si="8"/>
        <v>2.8663106862575303E-14</v>
      </c>
    </row>
    <row r="366" spans="1:5" x14ac:dyDescent="0.2">
      <c r="A366" s="1">
        <v>46143</v>
      </c>
      <c r="B366">
        <v>1.4206655524191577E-14</v>
      </c>
      <c r="C366" s="2">
        <f t="shared" si="6"/>
        <v>1.4206655524191577E-14</v>
      </c>
      <c r="D366" s="2">
        <f t="shared" si="7"/>
        <v>7.0005824942939492E-16</v>
      </c>
      <c r="E366" s="2">
        <f t="shared" si="8"/>
        <v>2.771325279895376E-14</v>
      </c>
    </row>
    <row r="367" spans="1:5" x14ac:dyDescent="0.2">
      <c r="A367" s="1">
        <v>46174</v>
      </c>
      <c r="B367">
        <v>2.1213294594331377E-14</v>
      </c>
      <c r="C367" s="2">
        <f t="shared" si="6"/>
        <v>2.1213294594331377E-14</v>
      </c>
      <c r="D367" s="2">
        <f t="shared" si="7"/>
        <v>7.6142606304984369E-15</v>
      </c>
      <c r="E367" s="2">
        <f t="shared" si="8"/>
        <v>3.4812328558164317E-14</v>
      </c>
    </row>
    <row r="368" spans="1:5" x14ac:dyDescent="0.2">
      <c r="A368" s="1">
        <v>46204</v>
      </c>
      <c r="B368">
        <v>1.6334441603119724E-14</v>
      </c>
      <c r="C368" s="2">
        <f t="shared" si="6"/>
        <v>1.6334441603119724E-14</v>
      </c>
      <c r="D368" s="2">
        <f t="shared" si="7"/>
        <v>2.6426492956227826E-15</v>
      </c>
      <c r="E368" s="2">
        <f t="shared" si="8"/>
        <v>3.0026233910616666E-14</v>
      </c>
    </row>
    <row r="369" spans="1:5" x14ac:dyDescent="0.2">
      <c r="A369" s="1">
        <v>46235</v>
      </c>
      <c r="B369">
        <v>9.0054115535800088E-15</v>
      </c>
      <c r="C369" s="2">
        <f t="shared" si="6"/>
        <v>9.0054115535800088E-15</v>
      </c>
      <c r="D369" s="2">
        <f t="shared" si="7"/>
        <v>-4.7794590883874349E-15</v>
      </c>
      <c r="E369" s="2">
        <f t="shared" si="8"/>
        <v>2.2790282195547451E-14</v>
      </c>
    </row>
    <row r="370" spans="1:5" x14ac:dyDescent="0.2">
      <c r="A370" s="1">
        <v>46266</v>
      </c>
      <c r="B370">
        <v>8.8447786279985443E-15</v>
      </c>
      <c r="C370" s="2">
        <f t="shared" si="6"/>
        <v>8.8447786279985443E-15</v>
      </c>
      <c r="D370" s="2">
        <f t="shared" si="7"/>
        <v>-5.033488697882713E-15</v>
      </c>
      <c r="E370" s="2">
        <f t="shared" si="8"/>
        <v>2.27230459538798E-14</v>
      </c>
    </row>
    <row r="371" spans="1:5" x14ac:dyDescent="0.2">
      <c r="A371" s="1">
        <v>46296</v>
      </c>
      <c r="B371">
        <v>1.1563924211254499E-14</v>
      </c>
      <c r="C371" s="2">
        <f t="shared" si="6"/>
        <v>1.1563924211254499E-14</v>
      </c>
      <c r="D371" s="2">
        <f t="shared" si="7"/>
        <v>-2.408056528672305E-15</v>
      </c>
      <c r="E371" s="2">
        <f t="shared" si="8"/>
        <v>2.5535904951181302E-14</v>
      </c>
    </row>
    <row r="372" spans="1:5" x14ac:dyDescent="0.2">
      <c r="A372" s="1">
        <v>46327</v>
      </c>
      <c r="B372">
        <v>1.4001106437088579E-14</v>
      </c>
      <c r="C372" s="2">
        <f t="shared" si="6"/>
        <v>1.4001106437088579E-14</v>
      </c>
      <c r="D372" s="2">
        <f t="shared" si="7"/>
        <v>-6.490284938900298E-17</v>
      </c>
      <c r="E372" s="2">
        <f t="shared" si="8"/>
        <v>2.8067115723566162E-14</v>
      </c>
    </row>
    <row r="373" spans="1:5" x14ac:dyDescent="0.2">
      <c r="A373" s="1">
        <v>46357</v>
      </c>
      <c r="B373">
        <v>1.9553869071524018E-14</v>
      </c>
      <c r="C373" s="2">
        <f t="shared" si="6"/>
        <v>1.9553869071524018E-14</v>
      </c>
      <c r="D373" s="2">
        <f t="shared" si="7"/>
        <v>5.3935176822929447E-15</v>
      </c>
      <c r="E373" s="2">
        <f t="shared" si="8"/>
        <v>3.3714220460755088E-14</v>
      </c>
    </row>
    <row r="374" spans="1:5" x14ac:dyDescent="0.2">
      <c r="A374" s="1">
        <v>46388</v>
      </c>
      <c r="B374">
        <v>2.0076600950576751E-14</v>
      </c>
      <c r="C374" s="2">
        <f t="shared" si="6"/>
        <v>2.0076600950576751E-14</v>
      </c>
      <c r="D374" s="2">
        <f t="shared" si="7"/>
        <v>5.8215954577236888E-15</v>
      </c>
      <c r="E374" s="2">
        <f t="shared" si="8"/>
        <v>3.4331606443429814E-14</v>
      </c>
    </row>
    <row r="375" spans="1:5" x14ac:dyDescent="0.2">
      <c r="A375" s="1">
        <v>46419</v>
      </c>
      <c r="B375">
        <v>1.9067118340952277E-14</v>
      </c>
      <c r="C375" s="2">
        <f t="shared" si="6"/>
        <v>1.9067118340952277E-14</v>
      </c>
      <c r="D375" s="2">
        <f t="shared" si="7"/>
        <v>4.7171482783248949E-15</v>
      </c>
      <c r="E375" s="2">
        <f t="shared" si="8"/>
        <v>3.341708840357966E-14</v>
      </c>
    </row>
    <row r="376" spans="1:5" x14ac:dyDescent="0.2">
      <c r="A376" s="1">
        <v>46447</v>
      </c>
      <c r="B376">
        <v>1.8576046658061592E-14</v>
      </c>
      <c r="C376" s="2">
        <f t="shared" si="6"/>
        <v>1.8576046658061592E-14</v>
      </c>
      <c r="D376" s="2">
        <f t="shared" si="7"/>
        <v>4.1308030739504855E-15</v>
      </c>
      <c r="E376" s="2">
        <f t="shared" si="8"/>
        <v>3.3021290242172702E-14</v>
      </c>
    </row>
    <row r="377" spans="1:5" x14ac:dyDescent="0.2">
      <c r="A377" s="1">
        <v>46478</v>
      </c>
      <c r="B377">
        <v>2.1298646509015518E-14</v>
      </c>
      <c r="C377" s="2">
        <f t="shared" si="6"/>
        <v>2.1298646509015518E-14</v>
      </c>
      <c r="D377" s="2">
        <f t="shared" si="7"/>
        <v>6.7578219462204446E-15</v>
      </c>
      <c r="E377" s="2">
        <f t="shared" si="8"/>
        <v>3.5839471071810591E-14</v>
      </c>
    </row>
    <row r="378" spans="1:5" x14ac:dyDescent="0.2">
      <c r="A378" s="1">
        <v>46508</v>
      </c>
      <c r="B378">
        <v>2.130598092549898E-14</v>
      </c>
      <c r="C378" s="2">
        <f t="shared" si="6"/>
        <v>2.130598092549898E-14</v>
      </c>
      <c r="D378" s="2">
        <f t="shared" si="7"/>
        <v>6.6692694017291142E-15</v>
      </c>
      <c r="E378" s="2">
        <f t="shared" si="8"/>
        <v>3.5942692449268848E-14</v>
      </c>
    </row>
    <row r="379" spans="1:5" x14ac:dyDescent="0.2">
      <c r="A379" s="1">
        <v>46539</v>
      </c>
      <c r="B379">
        <v>1.7074641632673679E-14</v>
      </c>
      <c r="C379" s="2">
        <f t="shared" si="6"/>
        <v>1.7074641632673679E-14</v>
      </c>
      <c r="D379" s="2">
        <f t="shared" si="7"/>
        <v>2.3417386212765997E-15</v>
      </c>
      <c r="E379" s="2">
        <f t="shared" si="8"/>
        <v>3.1807544644070755E-14</v>
      </c>
    </row>
    <row r="380" spans="1:5" x14ac:dyDescent="0.2">
      <c r="A380" s="1">
        <v>46569</v>
      </c>
      <c r="B380">
        <v>1.2156728582571113E-14</v>
      </c>
      <c r="C380" s="2">
        <f t="shared" si="6"/>
        <v>1.2156728582571113E-14</v>
      </c>
      <c r="D380" s="2">
        <f t="shared" si="7"/>
        <v>-2.6726690064148357E-15</v>
      </c>
      <c r="E380" s="2">
        <f t="shared" si="8"/>
        <v>2.6986126171557062E-14</v>
      </c>
    </row>
    <row r="381" spans="1:5" x14ac:dyDescent="0.2">
      <c r="A381" s="1">
        <v>46600</v>
      </c>
      <c r="B381">
        <v>1.1748974112180818E-14</v>
      </c>
      <c r="C381" s="2">
        <f t="shared" si="6"/>
        <v>1.1748974112180818E-14</v>
      </c>
      <c r="D381" s="2">
        <f t="shared" si="7"/>
        <v>-3.1772197262944088E-15</v>
      </c>
      <c r="E381" s="2">
        <f t="shared" si="8"/>
        <v>2.6675167950656042E-14</v>
      </c>
    </row>
    <row r="382" spans="1:5" x14ac:dyDescent="0.2">
      <c r="A382" s="1">
        <v>46631</v>
      </c>
      <c r="B382">
        <v>1.4502248365319536E-14</v>
      </c>
      <c r="C382" s="2">
        <f t="shared" si="6"/>
        <v>1.4502248365319536E-14</v>
      </c>
      <c r="D382" s="2">
        <f t="shared" si="7"/>
        <v>-5.2104199480080623E-16</v>
      </c>
      <c r="E382" s="2">
        <f t="shared" si="8"/>
        <v>2.9525538725439881E-14</v>
      </c>
    </row>
    <row r="383" spans="1:5" x14ac:dyDescent="0.2">
      <c r="A383" s="1">
        <v>46661</v>
      </c>
      <c r="B383">
        <v>1.5353477196315777E-14</v>
      </c>
      <c r="C383" s="2">
        <f t="shared" si="6"/>
        <v>1.5353477196315777E-14</v>
      </c>
      <c r="D383" s="2">
        <f t="shared" si="7"/>
        <v>2.3279142413004195E-16</v>
      </c>
      <c r="E383" s="2">
        <f t="shared" si="8"/>
        <v>3.0474162968501513E-14</v>
      </c>
    </row>
    <row r="384" spans="1:5" x14ac:dyDescent="0.2">
      <c r="A384" s="1">
        <v>46692</v>
      </c>
      <c r="B384">
        <v>2.3487461619181407E-14</v>
      </c>
      <c r="C384" s="2">
        <f t="shared" si="6"/>
        <v>2.3487461619181407E-14</v>
      </c>
      <c r="D384" s="2">
        <f t="shared" si="7"/>
        <v>8.2690829085390408E-15</v>
      </c>
      <c r="E384" s="2">
        <f t="shared" si="8"/>
        <v>3.8705840329823777E-14</v>
      </c>
    </row>
    <row r="385" spans="1:5" x14ac:dyDescent="0.2">
      <c r="A385" s="1">
        <v>46722</v>
      </c>
      <c r="B385">
        <v>2.081749475052064E-14</v>
      </c>
      <c r="C385" s="2">
        <f t="shared" si="6"/>
        <v>2.081749475052064E-14</v>
      </c>
      <c r="D385" s="2">
        <f t="shared" si="7"/>
        <v>5.5011269216503168E-15</v>
      </c>
      <c r="E385" s="2">
        <f t="shared" si="8"/>
        <v>3.6133862579390963E-14</v>
      </c>
    </row>
    <row r="386" spans="1:5" x14ac:dyDescent="0.2">
      <c r="A386" s="1">
        <v>46753</v>
      </c>
      <c r="B386">
        <v>2.4235859793078484E-14</v>
      </c>
      <c r="C386" s="2">
        <f t="shared" si="6"/>
        <v>2.4235859793078484E-14</v>
      </c>
      <c r="D386" s="2">
        <f t="shared" si="7"/>
        <v>8.8212079957119864E-15</v>
      </c>
      <c r="E386" s="2">
        <f t="shared" si="8"/>
        <v>3.9650511590444985E-14</v>
      </c>
    </row>
    <row r="387" spans="1:5" x14ac:dyDescent="0.2">
      <c r="A387" s="1">
        <v>46784</v>
      </c>
      <c r="B387">
        <v>1.6410514971036024E-14</v>
      </c>
      <c r="C387" s="2">
        <f t="shared" si="6"/>
        <v>1.6410514971036024E-14</v>
      </c>
      <c r="D387" s="2">
        <f t="shared" si="7"/>
        <v>8.9728566757878001E-16</v>
      </c>
      <c r="E387" s="2">
        <f t="shared" si="8"/>
        <v>3.1923744274493264E-14</v>
      </c>
    </row>
    <row r="388" spans="1:5" x14ac:dyDescent="0.2">
      <c r="A388" s="1">
        <v>46813</v>
      </c>
      <c r="B388">
        <v>1.8781547442645488E-14</v>
      </c>
      <c r="C388" s="2">
        <f t="shared" si="6"/>
        <v>1.8781547442645488E-14</v>
      </c>
      <c r="D388" s="2">
        <f t="shared" si="7"/>
        <v>3.1694483916294401E-15</v>
      </c>
      <c r="E388" s="2">
        <f t="shared" si="8"/>
        <v>3.4393646493661536E-14</v>
      </c>
    </row>
    <row r="389" spans="1:5" x14ac:dyDescent="0.2">
      <c r="A389" s="1">
        <v>46844</v>
      </c>
      <c r="B389">
        <v>1.796228295929583E-14</v>
      </c>
      <c r="C389" s="2">
        <f t="shared" si="6"/>
        <v>1.796228295929583E-14</v>
      </c>
      <c r="D389" s="2">
        <f t="shared" si="7"/>
        <v>2.2510231991098259E-15</v>
      </c>
      <c r="E389" s="2">
        <f t="shared" si="8"/>
        <v>3.3673542719481835E-14</v>
      </c>
    </row>
    <row r="390" spans="1:5" x14ac:dyDescent="0.2">
      <c r="A390" s="1">
        <v>46874</v>
      </c>
      <c r="B390">
        <v>1.6811489932554043E-14</v>
      </c>
      <c r="C390" s="2">
        <f t="shared" si="6"/>
        <v>1.6811489932554043E-14</v>
      </c>
      <c r="D390" s="2">
        <f t="shared" si="7"/>
        <v>1.0007797654468421E-15</v>
      </c>
      <c r="E390" s="2">
        <f t="shared" si="8"/>
        <v>3.262220009966124E-14</v>
      </c>
    </row>
    <row r="391" spans="1:5" x14ac:dyDescent="0.2">
      <c r="A391" s="1">
        <v>46905</v>
      </c>
      <c r="B391">
        <v>1.3559881054115379E-14</v>
      </c>
      <c r="C391" s="2">
        <f t="shared" si="6"/>
        <v>1.3559881054115379E-14</v>
      </c>
      <c r="D391" s="2">
        <f t="shared" si="7"/>
        <v>-2.3505679695334497E-15</v>
      </c>
      <c r="E391" s="2">
        <f t="shared" si="8"/>
        <v>2.9470330077764207E-14</v>
      </c>
    </row>
    <row r="392" spans="1:5" x14ac:dyDescent="0.2">
      <c r="A392" s="1">
        <v>46935</v>
      </c>
      <c r="B392">
        <v>1.1183775628347232E-14</v>
      </c>
      <c r="C392" s="2">
        <f t="shared" si="6"/>
        <v>1.1183775628347232E-14</v>
      </c>
      <c r="D392" s="2">
        <f t="shared" si="7"/>
        <v>-4.826699468798823E-15</v>
      </c>
      <c r="E392" s="2">
        <f t="shared" si="8"/>
        <v>2.7194250725493287E-14</v>
      </c>
    </row>
    <row r="393" spans="1:5" x14ac:dyDescent="0.2">
      <c r="A393" s="1">
        <v>46966</v>
      </c>
      <c r="B393">
        <v>1.2062996278026183E-14</v>
      </c>
      <c r="C393" s="2">
        <f t="shared" si="6"/>
        <v>1.2062996278026183E-14</v>
      </c>
      <c r="D393" s="2">
        <f t="shared" si="7"/>
        <v>-4.0477908921153219E-15</v>
      </c>
      <c r="E393" s="2">
        <f t="shared" si="8"/>
        <v>2.8173783448167688E-14</v>
      </c>
    </row>
    <row r="394" spans="1:5" x14ac:dyDescent="0.2">
      <c r="A394" s="1">
        <v>46997</v>
      </c>
      <c r="B394">
        <v>1.1303544471950865E-14</v>
      </c>
      <c r="C394" s="2">
        <f t="shared" si="6"/>
        <v>1.1303544471950865E-14</v>
      </c>
      <c r="D394" s="2">
        <f t="shared" si="7"/>
        <v>-4.9078395681804692E-15</v>
      </c>
      <c r="E394" s="2">
        <f t="shared" si="8"/>
        <v>2.75149285120822E-14</v>
      </c>
    </row>
    <row r="395" spans="1:5" x14ac:dyDescent="0.2">
      <c r="A395" s="1">
        <v>47027</v>
      </c>
      <c r="B395">
        <v>1.4984955046010963E-14</v>
      </c>
      <c r="C395" s="2">
        <f t="shared" ref="C395:C421" si="9">_xlfn.FORECAST.ETS(A395,$B$2:$B$298,$A$2:$A$298,157,1)</f>
        <v>1.4984955046010963E-14</v>
      </c>
      <c r="D395" s="2">
        <f t="shared" ref="D395:D421" si="10">C395-_xlfn.FORECAST.ETS.CONFINT(A395,$B$2:$B$298,$A$2:$A$298,0.95,157,1)</f>
        <v>-1.3273094733049193E-15</v>
      </c>
      <c r="E395" s="2">
        <f t="shared" ref="E395:E421" si="11">C395+_xlfn.FORECAST.ETS.CONFINT(A395,$B$2:$B$298,$A$2:$A$298,0.95,157,1)</f>
        <v>3.1297219565326848E-14</v>
      </c>
    </row>
    <row r="396" spans="1:5" x14ac:dyDescent="0.2">
      <c r="A396" s="1">
        <v>47058</v>
      </c>
      <c r="B396">
        <v>1.8694010428320742E-14</v>
      </c>
      <c r="C396" s="2">
        <f t="shared" si="9"/>
        <v>1.8694010428320742E-14</v>
      </c>
      <c r="D396" s="2">
        <f t="shared" si="10"/>
        <v>2.2805829939660376E-15</v>
      </c>
      <c r="E396" s="2">
        <f t="shared" si="11"/>
        <v>3.5107437862675443E-14</v>
      </c>
    </row>
    <row r="397" spans="1:5" x14ac:dyDescent="0.2">
      <c r="A397" s="1">
        <v>47088</v>
      </c>
      <c r="B397">
        <v>2.2604087762224448E-14</v>
      </c>
      <c r="C397" s="2">
        <f t="shared" si="9"/>
        <v>2.2604087762224448E-14</v>
      </c>
      <c r="D397" s="2">
        <f t="shared" si="10"/>
        <v>6.0892161360983995E-15</v>
      </c>
      <c r="E397" s="2">
        <f t="shared" si="11"/>
        <v>3.9118959388350499E-14</v>
      </c>
    </row>
    <row r="398" spans="1:5" x14ac:dyDescent="0.2">
      <c r="A398" s="1">
        <v>47119</v>
      </c>
      <c r="B398">
        <v>1.701171656873189E-14</v>
      </c>
      <c r="C398" s="2">
        <f t="shared" si="9"/>
        <v>1.701171656873189E-14</v>
      </c>
      <c r="D398" s="2">
        <f t="shared" si="10"/>
        <v>3.9512061924122456E-16</v>
      </c>
      <c r="E398" s="2">
        <f t="shared" si="11"/>
        <v>3.3628312518222556E-14</v>
      </c>
    </row>
    <row r="399" spans="1:5" x14ac:dyDescent="0.2">
      <c r="A399" s="1">
        <v>47150</v>
      </c>
      <c r="B399">
        <v>1.5958275390688901E-14</v>
      </c>
      <c r="C399" s="2">
        <f t="shared" si="9"/>
        <v>1.5958275390688901E-14</v>
      </c>
      <c r="D399" s="2">
        <f t="shared" si="10"/>
        <v>-7.6032388237095911E-16</v>
      </c>
      <c r="E399" s="2">
        <f t="shared" si="11"/>
        <v>3.2676874663748765E-14</v>
      </c>
    </row>
    <row r="400" spans="1:5" x14ac:dyDescent="0.2">
      <c r="A400" s="1">
        <v>47178</v>
      </c>
      <c r="B400">
        <v>9.5981968276667729E-15</v>
      </c>
      <c r="C400" s="2">
        <f t="shared" si="9"/>
        <v>9.5981968276667729E-15</v>
      </c>
      <c r="D400" s="2">
        <f t="shared" si="10"/>
        <v>-7.2226836513009841E-15</v>
      </c>
      <c r="E400" s="2">
        <f t="shared" si="11"/>
        <v>2.641907730663453E-14</v>
      </c>
    </row>
    <row r="401" spans="1:5" x14ac:dyDescent="0.2">
      <c r="A401" s="1">
        <v>47209</v>
      </c>
      <c r="B401">
        <v>9.905871754659193E-15</v>
      </c>
      <c r="C401" s="2">
        <f t="shared" si="9"/>
        <v>9.905871754659193E-15</v>
      </c>
      <c r="D401" s="2">
        <f t="shared" si="10"/>
        <v>-7.0175667079884969E-15</v>
      </c>
      <c r="E401" s="2">
        <f t="shared" si="11"/>
        <v>2.6829310217306885E-14</v>
      </c>
    </row>
    <row r="402" spans="1:5" x14ac:dyDescent="0.2">
      <c r="A402" s="1">
        <v>47239</v>
      </c>
      <c r="B402">
        <v>9.5996234554789779E-15</v>
      </c>
      <c r="C402" s="2">
        <f t="shared" si="9"/>
        <v>9.5996234554789779E-15</v>
      </c>
      <c r="D402" s="2">
        <f t="shared" si="10"/>
        <v>-7.4266486771336805E-15</v>
      </c>
      <c r="E402" s="2">
        <f t="shared" si="11"/>
        <v>2.6625895588091636E-14</v>
      </c>
    </row>
    <row r="403" spans="1:5" x14ac:dyDescent="0.2">
      <c r="A403" s="1">
        <v>47270</v>
      </c>
      <c r="B403">
        <v>1.3236714854968603E-14</v>
      </c>
      <c r="C403" s="2">
        <f t="shared" si="9"/>
        <v>1.3236714854968603E-14</v>
      </c>
      <c r="D403" s="2">
        <f t="shared" si="10"/>
        <v>-3.8926655552712027E-15</v>
      </c>
      <c r="E403" s="2">
        <f t="shared" si="11"/>
        <v>3.0366095265208407E-14</v>
      </c>
    </row>
    <row r="404" spans="1:5" x14ac:dyDescent="0.2">
      <c r="A404" s="1">
        <v>47300</v>
      </c>
      <c r="B404">
        <v>1.2078506657699244E-14</v>
      </c>
      <c r="C404" s="2">
        <f t="shared" si="9"/>
        <v>1.2078506657699244E-14</v>
      </c>
      <c r="D404" s="2">
        <f t="shared" si="10"/>
        <v>-5.1542555718595608E-15</v>
      </c>
      <c r="E404" s="2">
        <f t="shared" si="11"/>
        <v>2.9311268887258053E-14</v>
      </c>
    </row>
    <row r="405" spans="1:5" x14ac:dyDescent="0.2">
      <c r="A405" s="1">
        <v>47331</v>
      </c>
      <c r="B405">
        <v>7.4881220055215407E-15</v>
      </c>
      <c r="C405" s="2">
        <f t="shared" si="9"/>
        <v>7.4881220055215407E-15</v>
      </c>
      <c r="D405" s="2">
        <f t="shared" si="10"/>
        <v>-9.8482945315226007E-15</v>
      </c>
      <c r="E405" s="2">
        <f t="shared" si="11"/>
        <v>2.4824538542565681E-14</v>
      </c>
    </row>
    <row r="406" spans="1:5" x14ac:dyDescent="0.2">
      <c r="A406" s="1">
        <v>47362</v>
      </c>
      <c r="B406">
        <v>5.634405890165256E-15</v>
      </c>
      <c r="C406" s="2">
        <f t="shared" si="9"/>
        <v>5.634405890165256E-15</v>
      </c>
      <c r="D406" s="2">
        <f t="shared" si="10"/>
        <v>-1.1805936401245908E-14</v>
      </c>
      <c r="E406" s="2">
        <f t="shared" si="11"/>
        <v>2.3074748181576419E-14</v>
      </c>
    </row>
    <row r="407" spans="1:5" x14ac:dyDescent="0.2">
      <c r="A407" s="1">
        <v>47392</v>
      </c>
      <c r="B407">
        <v>9.1276335653294699E-15</v>
      </c>
      <c r="C407" s="2">
        <f t="shared" si="9"/>
        <v>9.1276335653294699E-15</v>
      </c>
      <c r="D407" s="2">
        <f t="shared" si="10"/>
        <v>-8.4169048980864781E-15</v>
      </c>
      <c r="E407" s="2">
        <f t="shared" si="11"/>
        <v>2.6672172028745418E-14</v>
      </c>
    </row>
    <row r="408" spans="1:5" x14ac:dyDescent="0.2">
      <c r="A408" s="1">
        <v>47423</v>
      </c>
      <c r="B408">
        <v>8.8657562583084722E-15</v>
      </c>
      <c r="C408" s="2">
        <f t="shared" si="9"/>
        <v>8.8657562583084722E-15</v>
      </c>
      <c r="D408" s="2">
        <f t="shared" si="10"/>
        <v>-8.783247777350283E-15</v>
      </c>
      <c r="E408" s="2">
        <f t="shared" si="11"/>
        <v>2.6514760293967227E-14</v>
      </c>
    </row>
    <row r="409" spans="1:5" x14ac:dyDescent="0.2">
      <c r="A409" s="1">
        <v>47453</v>
      </c>
      <c r="B409">
        <v>1.0896115018750468E-14</v>
      </c>
      <c r="C409" s="2">
        <f t="shared" si="9"/>
        <v>1.0896115018750468E-14</v>
      </c>
      <c r="D409" s="2">
        <f t="shared" si="10"/>
        <v>-6.8576229836406789E-15</v>
      </c>
      <c r="E409" s="2">
        <f t="shared" si="11"/>
        <v>2.8649853021141615E-14</v>
      </c>
    </row>
    <row r="410" spans="1:5" x14ac:dyDescent="0.2">
      <c r="A410" s="1">
        <v>47484</v>
      </c>
      <c r="B410">
        <v>1.6267615020421675E-14</v>
      </c>
      <c r="C410" s="2">
        <f t="shared" si="9"/>
        <v>1.6267615020421675E-14</v>
      </c>
      <c r="D410" s="2">
        <f t="shared" si="10"/>
        <v>-1.5911243489049985E-15</v>
      </c>
      <c r="E410" s="2">
        <f t="shared" si="11"/>
        <v>3.4126354389748344E-14</v>
      </c>
    </row>
    <row r="411" spans="1:5" x14ac:dyDescent="0.2">
      <c r="A411" s="1">
        <v>47515</v>
      </c>
      <c r="B411">
        <v>1.0112841989710215E-14</v>
      </c>
      <c r="C411" s="2">
        <f t="shared" si="9"/>
        <v>1.0112841989710215E-14</v>
      </c>
      <c r="D411" s="2">
        <f t="shared" si="10"/>
        <v>-7.8511651637447931E-15</v>
      </c>
      <c r="E411" s="2">
        <f t="shared" si="11"/>
        <v>2.8076849143165224E-14</v>
      </c>
    </row>
    <row r="412" spans="1:5" x14ac:dyDescent="0.2">
      <c r="A412" s="1">
        <v>47543</v>
      </c>
      <c r="B412">
        <v>8.1172013702309232E-15</v>
      </c>
      <c r="C412" s="2">
        <f t="shared" si="9"/>
        <v>8.1172013702309232E-15</v>
      </c>
      <c r="D412" s="2">
        <f t="shared" si="10"/>
        <v>-9.9523390126286057E-15</v>
      </c>
      <c r="E412" s="2">
        <f t="shared" si="11"/>
        <v>2.6186741753090452E-14</v>
      </c>
    </row>
    <row r="413" spans="1:5" x14ac:dyDescent="0.2">
      <c r="A413" s="1">
        <v>47574</v>
      </c>
      <c r="B413">
        <v>7.0792942536878316E-15</v>
      </c>
      <c r="C413" s="2">
        <f t="shared" si="9"/>
        <v>7.0792942536878316E-15</v>
      </c>
      <c r="D413" s="2">
        <f t="shared" si="10"/>
        <v>-1.1096043842850426E-14</v>
      </c>
      <c r="E413" s="2">
        <f t="shared" si="11"/>
        <v>2.5254632350226091E-14</v>
      </c>
    </row>
    <row r="414" spans="1:5" x14ac:dyDescent="0.2">
      <c r="A414" s="1">
        <v>47604</v>
      </c>
      <c r="B414">
        <v>8.8721938877986446E-15</v>
      </c>
      <c r="C414" s="2">
        <f t="shared" si="9"/>
        <v>8.8721938877986446E-15</v>
      </c>
      <c r="D414" s="2">
        <f t="shared" si="10"/>
        <v>-9.4092054564294883E-15</v>
      </c>
      <c r="E414" s="2">
        <f t="shared" si="11"/>
        <v>2.7153593232026777E-14</v>
      </c>
    </row>
    <row r="415" spans="1:5" x14ac:dyDescent="0.2">
      <c r="A415" s="1">
        <v>47635</v>
      </c>
      <c r="B415">
        <v>6.8883129271278351E-15</v>
      </c>
      <c r="C415" s="2">
        <f t="shared" si="9"/>
        <v>6.8883129271278351E-15</v>
      </c>
      <c r="D415" s="2">
        <f t="shared" si="10"/>
        <v>-1.1499410259104656E-14</v>
      </c>
      <c r="E415" s="2">
        <f t="shared" si="11"/>
        <v>2.5276036113360326E-14</v>
      </c>
    </row>
    <row r="416" spans="1:5" x14ac:dyDescent="0.2">
      <c r="A416" s="1">
        <v>47665</v>
      </c>
      <c r="B416">
        <v>5.5464617235537966E-15</v>
      </c>
      <c r="C416" s="2">
        <f t="shared" si="9"/>
        <v>5.5464617235537966E-15</v>
      </c>
      <c r="D416" s="2">
        <f t="shared" si="10"/>
        <v>-1.2947846969697949E-14</v>
      </c>
      <c r="E416" s="2">
        <f t="shared" si="11"/>
        <v>2.4040770416805544E-14</v>
      </c>
    </row>
    <row r="417" spans="1:5" x14ac:dyDescent="0.2">
      <c r="A417" s="1">
        <v>47696</v>
      </c>
      <c r="B417">
        <v>4.8676647158053203E-15</v>
      </c>
      <c r="C417" s="2">
        <f t="shared" si="9"/>
        <v>4.8676647158053203E-15</v>
      </c>
      <c r="D417" s="2">
        <f t="shared" si="10"/>
        <v>-1.3733490230411899E-14</v>
      </c>
      <c r="E417" s="2">
        <f t="shared" si="11"/>
        <v>2.3468819662022539E-14</v>
      </c>
    </row>
    <row r="418" spans="1:5" x14ac:dyDescent="0.2">
      <c r="A418" s="1">
        <v>47727</v>
      </c>
      <c r="B418">
        <v>3.4427070153603351E-15</v>
      </c>
      <c r="C418" s="2">
        <f t="shared" si="9"/>
        <v>3.4427070153603351E-15</v>
      </c>
      <c r="D418" s="2">
        <f t="shared" si="10"/>
        <v>-1.5265554020767675E-14</v>
      </c>
      <c r="E418" s="2">
        <f t="shared" si="11"/>
        <v>2.2150968051488344E-14</v>
      </c>
    </row>
    <row r="419" spans="1:5" x14ac:dyDescent="0.2">
      <c r="A419" s="1">
        <v>47757</v>
      </c>
      <c r="B419">
        <v>5.7143540548790948E-15</v>
      </c>
      <c r="C419" s="2">
        <f t="shared" si="9"/>
        <v>5.7143540548790948E-15</v>
      </c>
      <c r="D419" s="2">
        <f t="shared" si="10"/>
        <v>-1.3101272009011812E-14</v>
      </c>
      <c r="E419" s="2">
        <f t="shared" si="11"/>
        <v>2.452998011877E-14</v>
      </c>
    </row>
    <row r="420" spans="1:5" x14ac:dyDescent="0.2">
      <c r="A420" s="1">
        <v>47788</v>
      </c>
      <c r="B420">
        <v>6.3651878013333422E-15</v>
      </c>
      <c r="C420" s="2">
        <f t="shared" si="9"/>
        <v>6.3651878013333422E-15</v>
      </c>
      <c r="D420" s="2">
        <f t="shared" si="10"/>
        <v>-1.2558061338829874E-14</v>
      </c>
      <c r="E420" s="2">
        <f t="shared" si="11"/>
        <v>2.528843694149656E-14</v>
      </c>
    </row>
    <row r="421" spans="1:5" x14ac:dyDescent="0.2">
      <c r="A421" s="1">
        <v>47818</v>
      </c>
      <c r="B421">
        <v>5.8076096554311588E-15</v>
      </c>
      <c r="C421" s="2">
        <f t="shared" si="9"/>
        <v>5.8076096554311588E-15</v>
      </c>
      <c r="D421" s="2">
        <f t="shared" si="10"/>
        <v>-1.3223519729767398E-14</v>
      </c>
      <c r="E421" s="2">
        <f t="shared" si="11"/>
        <v>2.4838739040629714E-14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44B5-7B87-4CA2-9A88-0D818A6F9416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6.85546875" customWidth="1"/>
    <col min="3" max="3" width="25.7109375" customWidth="1"/>
    <col min="4" max="4" width="41" customWidth="1"/>
    <col min="5" max="5" width="40.710937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2</v>
      </c>
      <c r="C1" t="s">
        <v>22</v>
      </c>
      <c r="D1" t="s">
        <v>23</v>
      </c>
      <c r="E1" t="s">
        <v>24</v>
      </c>
      <c r="G1" t="s">
        <v>13</v>
      </c>
      <c r="H1" t="s">
        <v>14</v>
      </c>
    </row>
    <row r="2" spans="1:8" x14ac:dyDescent="0.2">
      <c r="A2" s="1">
        <v>35065</v>
      </c>
      <c r="B2">
        <v>694.5</v>
      </c>
      <c r="G2" t="s">
        <v>15</v>
      </c>
      <c r="H2" s="3">
        <f>_xlfn.FORECAST.ETS.STAT($B$2:$B$298,$A$2:$A$298,1,157,1)</f>
        <v>0.25</v>
      </c>
    </row>
    <row r="3" spans="1:8" x14ac:dyDescent="0.2">
      <c r="A3" s="1">
        <v>35096</v>
      </c>
      <c r="B3">
        <v>696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>
        <v>677.8</v>
      </c>
      <c r="G4" t="s">
        <v>17</v>
      </c>
      <c r="H4" s="3">
        <f>_xlfn.FORECAST.ETS.STAT($B$2:$B$298,$A$2:$A$298,3,157,1)</f>
        <v>0.749</v>
      </c>
    </row>
    <row r="5" spans="1:8" x14ac:dyDescent="0.2">
      <c r="A5" s="1">
        <v>35156</v>
      </c>
      <c r="B5">
        <v>697.7</v>
      </c>
      <c r="G5" t="s">
        <v>18</v>
      </c>
      <c r="H5" s="3">
        <f>_xlfn.FORECAST.ETS.STAT($B$2:$B$298,$A$2:$A$298,4,157,1)</f>
        <v>1.2532783897741624</v>
      </c>
    </row>
    <row r="6" spans="1:8" x14ac:dyDescent="0.2">
      <c r="A6" s="1">
        <v>35186</v>
      </c>
      <c r="B6">
        <v>691.9</v>
      </c>
      <c r="G6" t="s">
        <v>19</v>
      </c>
      <c r="H6" s="3">
        <f>_xlfn.FORECAST.ETS.STAT($B$2:$B$298,$A$2:$A$298,5,157,1)</f>
        <v>5.2192638538973816E-2</v>
      </c>
    </row>
    <row r="7" spans="1:8" x14ac:dyDescent="0.2">
      <c r="A7" s="1">
        <v>35217</v>
      </c>
      <c r="B7">
        <v>678.8</v>
      </c>
      <c r="G7" t="s">
        <v>20</v>
      </c>
      <c r="H7" s="3">
        <f>_xlfn.FORECAST.ETS.STAT($B$2:$B$298,$A$2:$A$298,6,157,1)</f>
        <v>41.213848621028433</v>
      </c>
    </row>
    <row r="8" spans="1:8" x14ac:dyDescent="0.2">
      <c r="A8" s="1">
        <v>35247</v>
      </c>
      <c r="B8">
        <v>681.3</v>
      </c>
      <c r="G8" t="s">
        <v>21</v>
      </c>
      <c r="H8" s="3">
        <f>_xlfn.FORECAST.ETS.STAT($B$2:$B$298,$A$2:$A$298,7,157,1)</f>
        <v>54.039552924730643</v>
      </c>
    </row>
    <row r="9" spans="1:8" x14ac:dyDescent="0.2">
      <c r="A9" s="1">
        <v>35278</v>
      </c>
      <c r="B9">
        <v>705.5</v>
      </c>
    </row>
    <row r="10" spans="1:8" x14ac:dyDescent="0.2">
      <c r="A10" s="1">
        <v>35309</v>
      </c>
      <c r="B10">
        <v>683.9</v>
      </c>
    </row>
    <row r="11" spans="1:8" x14ac:dyDescent="0.2">
      <c r="A11" s="1">
        <v>35339</v>
      </c>
      <c r="B11">
        <v>680.7</v>
      </c>
    </row>
    <row r="12" spans="1:8" x14ac:dyDescent="0.2">
      <c r="A12" s="1">
        <v>35370</v>
      </c>
      <c r="B12">
        <v>690.2</v>
      </c>
    </row>
    <row r="13" spans="1:8" x14ac:dyDescent="0.2">
      <c r="A13" s="1">
        <v>35400</v>
      </c>
      <c r="B13">
        <v>724.6</v>
      </c>
    </row>
    <row r="14" spans="1:8" x14ac:dyDescent="0.2">
      <c r="A14" s="1">
        <v>35431</v>
      </c>
      <c r="B14">
        <v>695.6</v>
      </c>
    </row>
    <row r="15" spans="1:8" x14ac:dyDescent="0.2">
      <c r="A15" s="1">
        <v>35462</v>
      </c>
      <c r="B15">
        <v>683.3</v>
      </c>
    </row>
    <row r="16" spans="1:8" x14ac:dyDescent="0.2">
      <c r="A16" s="1">
        <v>35490</v>
      </c>
      <c r="B16">
        <v>710.6</v>
      </c>
    </row>
    <row r="17" spans="1:2" x14ac:dyDescent="0.2">
      <c r="A17" s="1">
        <v>35521</v>
      </c>
      <c r="B17">
        <v>716.7</v>
      </c>
    </row>
    <row r="18" spans="1:2" x14ac:dyDescent="0.2">
      <c r="A18" s="1">
        <v>35551</v>
      </c>
      <c r="B18">
        <v>749.3</v>
      </c>
    </row>
    <row r="19" spans="1:2" x14ac:dyDescent="0.2">
      <c r="A19" s="1">
        <v>35582</v>
      </c>
      <c r="B19">
        <v>699.7</v>
      </c>
    </row>
    <row r="20" spans="1:2" x14ac:dyDescent="0.2">
      <c r="A20" s="1">
        <v>35612</v>
      </c>
      <c r="B20">
        <v>675.2</v>
      </c>
    </row>
    <row r="21" spans="1:2" x14ac:dyDescent="0.2">
      <c r="A21" s="1">
        <v>35643</v>
      </c>
      <c r="B21">
        <v>684.6</v>
      </c>
    </row>
    <row r="22" spans="1:2" x14ac:dyDescent="0.2">
      <c r="A22" s="1">
        <v>35674</v>
      </c>
      <c r="B22">
        <v>741</v>
      </c>
    </row>
    <row r="23" spans="1:2" x14ac:dyDescent="0.2">
      <c r="A23" s="1">
        <v>35704</v>
      </c>
      <c r="B23">
        <v>813.7</v>
      </c>
    </row>
    <row r="24" spans="1:2" x14ac:dyDescent="0.2">
      <c r="A24" s="1">
        <v>35735</v>
      </c>
      <c r="B24">
        <v>782.9</v>
      </c>
    </row>
    <row r="25" spans="1:2" x14ac:dyDescent="0.2">
      <c r="A25" s="1">
        <v>35765</v>
      </c>
      <c r="B25">
        <v>804.6</v>
      </c>
    </row>
    <row r="26" spans="1:2" x14ac:dyDescent="0.2">
      <c r="A26" s="1">
        <v>35796</v>
      </c>
      <c r="B26">
        <v>781.8</v>
      </c>
    </row>
    <row r="27" spans="1:2" x14ac:dyDescent="0.2">
      <c r="A27" s="1">
        <v>35827</v>
      </c>
      <c r="B27">
        <v>763.9</v>
      </c>
    </row>
    <row r="28" spans="1:2" x14ac:dyDescent="0.2">
      <c r="A28" s="1">
        <v>35855</v>
      </c>
      <c r="B28">
        <v>803.1</v>
      </c>
    </row>
    <row r="29" spans="1:2" x14ac:dyDescent="0.2">
      <c r="A29" s="1">
        <v>35886</v>
      </c>
      <c r="B29">
        <v>808.3</v>
      </c>
    </row>
    <row r="30" spans="1:2" x14ac:dyDescent="0.2">
      <c r="A30" s="1">
        <v>35916</v>
      </c>
      <c r="B30">
        <v>829.6</v>
      </c>
    </row>
    <row r="31" spans="1:2" x14ac:dyDescent="0.2">
      <c r="A31" s="1">
        <v>35947</v>
      </c>
      <c r="B31">
        <v>791.8</v>
      </c>
    </row>
    <row r="32" spans="1:2" x14ac:dyDescent="0.2">
      <c r="A32" s="1">
        <v>35977</v>
      </c>
      <c r="B32">
        <v>838.3</v>
      </c>
    </row>
    <row r="33" spans="1:2" x14ac:dyDescent="0.2">
      <c r="A33" s="1">
        <v>36008</v>
      </c>
      <c r="B33">
        <v>870</v>
      </c>
    </row>
    <row r="34" spans="1:2" x14ac:dyDescent="0.2">
      <c r="A34" s="1">
        <v>36039</v>
      </c>
      <c r="B34">
        <v>966.8</v>
      </c>
    </row>
    <row r="35" spans="1:2" x14ac:dyDescent="0.2">
      <c r="A35" s="1">
        <v>36069</v>
      </c>
      <c r="B35">
        <v>911.3</v>
      </c>
    </row>
    <row r="36" spans="1:2" x14ac:dyDescent="0.2">
      <c r="A36" s="1">
        <v>36100</v>
      </c>
      <c r="B36">
        <v>868.7</v>
      </c>
    </row>
    <row r="37" spans="1:2" x14ac:dyDescent="0.2">
      <c r="A37" s="1">
        <v>36130</v>
      </c>
      <c r="B37">
        <v>963.9</v>
      </c>
    </row>
    <row r="38" spans="1:2" x14ac:dyDescent="0.2">
      <c r="A38" s="1">
        <v>36161</v>
      </c>
      <c r="B38">
        <v>958.4</v>
      </c>
    </row>
    <row r="39" spans="1:2" x14ac:dyDescent="0.2">
      <c r="A39" s="1">
        <v>36192</v>
      </c>
      <c r="B39">
        <v>834.1</v>
      </c>
    </row>
    <row r="40" spans="1:2" x14ac:dyDescent="0.2">
      <c r="A40" s="1">
        <v>36220</v>
      </c>
      <c r="B40">
        <v>834.1</v>
      </c>
    </row>
    <row r="41" spans="1:2" x14ac:dyDescent="0.2">
      <c r="A41" s="1">
        <v>36251</v>
      </c>
      <c r="B41">
        <v>854</v>
      </c>
    </row>
    <row r="42" spans="1:2" x14ac:dyDescent="0.2">
      <c r="A42" s="1">
        <v>36281</v>
      </c>
      <c r="B42">
        <v>922.9</v>
      </c>
    </row>
    <row r="43" spans="1:2" x14ac:dyDescent="0.2">
      <c r="A43" s="1">
        <v>36312</v>
      </c>
      <c r="B43">
        <v>970.9</v>
      </c>
    </row>
    <row r="44" spans="1:2" x14ac:dyDescent="0.2">
      <c r="A44" s="1">
        <v>36342</v>
      </c>
      <c r="B44">
        <v>1024.0999999999999</v>
      </c>
    </row>
    <row r="45" spans="1:2" x14ac:dyDescent="0.2">
      <c r="A45" s="1">
        <v>36373</v>
      </c>
      <c r="B45">
        <v>1012</v>
      </c>
    </row>
    <row r="46" spans="1:2" x14ac:dyDescent="0.2">
      <c r="A46" s="1">
        <v>36404</v>
      </c>
      <c r="B46">
        <v>1010.8</v>
      </c>
    </row>
    <row r="47" spans="1:2" x14ac:dyDescent="0.2">
      <c r="A47" s="1">
        <v>36434</v>
      </c>
      <c r="B47">
        <v>919.2</v>
      </c>
    </row>
    <row r="48" spans="1:2" x14ac:dyDescent="0.2">
      <c r="A48" s="1">
        <v>36465</v>
      </c>
      <c r="B48">
        <v>993.1</v>
      </c>
    </row>
    <row r="49" spans="1:2" x14ac:dyDescent="0.2">
      <c r="A49" s="1">
        <v>36495</v>
      </c>
      <c r="B49">
        <v>983.7</v>
      </c>
    </row>
    <row r="50" spans="1:2" x14ac:dyDescent="0.2">
      <c r="A50" s="1">
        <v>36526</v>
      </c>
      <c r="B50">
        <v>965.5</v>
      </c>
    </row>
    <row r="51" spans="1:2" x14ac:dyDescent="0.2">
      <c r="A51" s="1">
        <v>36557</v>
      </c>
      <c r="B51">
        <v>935.8</v>
      </c>
    </row>
    <row r="52" spans="1:2" x14ac:dyDescent="0.2">
      <c r="A52" s="1">
        <v>36586</v>
      </c>
      <c r="B52">
        <v>1080.5</v>
      </c>
    </row>
    <row r="53" spans="1:2" x14ac:dyDescent="0.2">
      <c r="A53" s="1">
        <v>36617</v>
      </c>
      <c r="B53">
        <v>1088.5</v>
      </c>
    </row>
    <row r="54" spans="1:2" x14ac:dyDescent="0.2">
      <c r="A54" s="1">
        <v>36647</v>
      </c>
      <c r="B54">
        <v>1032.5999999999999</v>
      </c>
    </row>
    <row r="55" spans="1:2" x14ac:dyDescent="0.2">
      <c r="A55" s="1">
        <v>36678</v>
      </c>
      <c r="B55">
        <v>989.3</v>
      </c>
    </row>
    <row r="56" spans="1:2" x14ac:dyDescent="0.2">
      <c r="A56" s="1">
        <v>36708</v>
      </c>
      <c r="B56">
        <v>983.9</v>
      </c>
    </row>
    <row r="57" spans="1:2" x14ac:dyDescent="0.2">
      <c r="A57" s="1">
        <v>36739</v>
      </c>
      <c r="B57">
        <v>961.5</v>
      </c>
    </row>
    <row r="58" spans="1:2" x14ac:dyDescent="0.2">
      <c r="A58" s="1">
        <v>36770</v>
      </c>
      <c r="B58">
        <v>996.7</v>
      </c>
    </row>
    <row r="59" spans="1:2" x14ac:dyDescent="0.2">
      <c r="A59" s="1">
        <v>36800</v>
      </c>
      <c r="B59">
        <v>1037.2</v>
      </c>
    </row>
    <row r="60" spans="1:2" x14ac:dyDescent="0.2">
      <c r="A60" s="1">
        <v>36831</v>
      </c>
      <c r="B60">
        <v>1036.3</v>
      </c>
    </row>
    <row r="61" spans="1:2" x14ac:dyDescent="0.2">
      <c r="A61" s="1">
        <v>36861</v>
      </c>
      <c r="B61">
        <v>1024.5999999999999</v>
      </c>
    </row>
    <row r="62" spans="1:2" x14ac:dyDescent="0.2">
      <c r="A62" s="1">
        <v>36892</v>
      </c>
      <c r="B62">
        <v>967</v>
      </c>
    </row>
    <row r="63" spans="1:2" x14ac:dyDescent="0.2">
      <c r="A63" s="1">
        <v>36923</v>
      </c>
      <c r="B63">
        <v>947.9</v>
      </c>
    </row>
    <row r="64" spans="1:2" x14ac:dyDescent="0.2">
      <c r="A64" s="1">
        <v>36951</v>
      </c>
      <c r="B64">
        <v>913.1</v>
      </c>
    </row>
    <row r="65" spans="1:2" x14ac:dyDescent="0.2">
      <c r="A65" s="1">
        <v>36982</v>
      </c>
      <c r="B65">
        <v>1108.2</v>
      </c>
    </row>
    <row r="66" spans="1:2" x14ac:dyDescent="0.2">
      <c r="A66" s="1">
        <v>37012</v>
      </c>
      <c r="B66">
        <v>1011.5</v>
      </c>
    </row>
    <row r="67" spans="1:2" x14ac:dyDescent="0.2">
      <c r="A67" s="1">
        <v>37043</v>
      </c>
      <c r="B67">
        <v>937.1</v>
      </c>
    </row>
    <row r="68" spans="1:2" x14ac:dyDescent="0.2">
      <c r="A68" s="1">
        <v>37073</v>
      </c>
      <c r="B68">
        <v>919.4</v>
      </c>
    </row>
    <row r="69" spans="1:2" x14ac:dyDescent="0.2">
      <c r="A69" s="1">
        <v>37104</v>
      </c>
      <c r="B69">
        <v>889.5</v>
      </c>
    </row>
    <row r="70" spans="1:2" x14ac:dyDescent="0.2">
      <c r="A70" s="1">
        <v>37135</v>
      </c>
      <c r="B70">
        <v>1007.8</v>
      </c>
    </row>
    <row r="71" spans="1:2" x14ac:dyDescent="0.2">
      <c r="A71" s="1">
        <v>37165</v>
      </c>
      <c r="B71">
        <v>1158</v>
      </c>
    </row>
    <row r="72" spans="1:2" x14ac:dyDescent="0.2">
      <c r="A72" s="1">
        <v>37196</v>
      </c>
      <c r="B72">
        <v>1132.5999999999999</v>
      </c>
    </row>
    <row r="73" spans="1:2" x14ac:dyDescent="0.2">
      <c r="A73" s="1">
        <v>37226</v>
      </c>
      <c r="B73">
        <v>1101.7</v>
      </c>
    </row>
    <row r="74" spans="1:2" x14ac:dyDescent="0.2">
      <c r="A74" s="1">
        <v>37257</v>
      </c>
      <c r="B74">
        <v>1113.2</v>
      </c>
    </row>
    <row r="75" spans="1:2" x14ac:dyDescent="0.2">
      <c r="A75" s="1">
        <v>37288</v>
      </c>
      <c r="B75">
        <v>1113.5</v>
      </c>
    </row>
    <row r="76" spans="1:2" x14ac:dyDescent="0.2">
      <c r="A76" s="1">
        <v>37316</v>
      </c>
      <c r="B76">
        <v>1057.5999999999999</v>
      </c>
    </row>
    <row r="77" spans="1:2" x14ac:dyDescent="0.2">
      <c r="A77" s="1">
        <v>37347</v>
      </c>
      <c r="B77">
        <v>1073.3</v>
      </c>
    </row>
    <row r="78" spans="1:2" x14ac:dyDescent="0.2">
      <c r="A78" s="1">
        <v>37377</v>
      </c>
      <c r="B78">
        <v>970.9</v>
      </c>
    </row>
    <row r="79" spans="1:2" x14ac:dyDescent="0.2">
      <c r="A79" s="1">
        <v>37408</v>
      </c>
      <c r="B79">
        <v>993.4</v>
      </c>
    </row>
    <row r="80" spans="1:2" x14ac:dyDescent="0.2">
      <c r="A80" s="1">
        <v>37438</v>
      </c>
      <c r="B80">
        <v>962.6</v>
      </c>
    </row>
    <row r="81" spans="1:2" x14ac:dyDescent="0.2">
      <c r="A81" s="1">
        <v>37469</v>
      </c>
      <c r="B81">
        <v>1062.5999999999999</v>
      </c>
    </row>
    <row r="82" spans="1:2" x14ac:dyDescent="0.2">
      <c r="A82" s="1">
        <v>37500</v>
      </c>
      <c r="B82">
        <v>1015.3</v>
      </c>
    </row>
    <row r="83" spans="1:2" x14ac:dyDescent="0.2">
      <c r="A83" s="1">
        <v>37530</v>
      </c>
      <c r="B83">
        <v>1019.9</v>
      </c>
    </row>
    <row r="84" spans="1:2" x14ac:dyDescent="0.2">
      <c r="A84" s="1">
        <v>37561</v>
      </c>
      <c r="B84">
        <v>994.1</v>
      </c>
    </row>
    <row r="85" spans="1:2" x14ac:dyDescent="0.2">
      <c r="A85" s="1">
        <v>37591</v>
      </c>
      <c r="B85">
        <v>982.9</v>
      </c>
    </row>
    <row r="86" spans="1:2" x14ac:dyDescent="0.2">
      <c r="A86" s="1">
        <v>37622</v>
      </c>
      <c r="B86">
        <v>879.1</v>
      </c>
    </row>
    <row r="87" spans="1:2" x14ac:dyDescent="0.2">
      <c r="A87" s="1">
        <v>37653</v>
      </c>
      <c r="B87">
        <v>888.7</v>
      </c>
    </row>
    <row r="88" spans="1:2" x14ac:dyDescent="0.2">
      <c r="A88" s="1">
        <v>37681</v>
      </c>
      <c r="B88">
        <v>886.3</v>
      </c>
    </row>
    <row r="89" spans="1:2" x14ac:dyDescent="0.2">
      <c r="A89" s="1">
        <v>37712</v>
      </c>
      <c r="B89">
        <v>946.3</v>
      </c>
    </row>
    <row r="90" spans="1:2" x14ac:dyDescent="0.2">
      <c r="A90" s="1">
        <v>37742</v>
      </c>
      <c r="B90">
        <v>971.2</v>
      </c>
    </row>
    <row r="91" spans="1:2" x14ac:dyDescent="0.2">
      <c r="A91" s="1">
        <v>37773</v>
      </c>
      <c r="B91">
        <v>891</v>
      </c>
    </row>
    <row r="92" spans="1:2" x14ac:dyDescent="0.2">
      <c r="A92" s="1">
        <v>37803</v>
      </c>
      <c r="B92">
        <v>877.8</v>
      </c>
    </row>
    <row r="93" spans="1:2" x14ac:dyDescent="0.2">
      <c r="A93" s="1">
        <v>37834</v>
      </c>
      <c r="B93">
        <v>860.8</v>
      </c>
    </row>
    <row r="94" spans="1:2" x14ac:dyDescent="0.2">
      <c r="A94" s="1">
        <v>37865</v>
      </c>
      <c r="B94">
        <v>842.2</v>
      </c>
    </row>
    <row r="95" spans="1:2" x14ac:dyDescent="0.2">
      <c r="A95" s="1">
        <v>37895</v>
      </c>
      <c r="B95">
        <v>899.4</v>
      </c>
    </row>
    <row r="96" spans="1:2" x14ac:dyDescent="0.2">
      <c r="A96" s="1">
        <v>37926</v>
      </c>
      <c r="B96">
        <v>1056.4000000000001</v>
      </c>
    </row>
    <row r="97" spans="1:2" x14ac:dyDescent="0.2">
      <c r="A97" s="1">
        <v>37956</v>
      </c>
      <c r="B97">
        <v>946.4</v>
      </c>
    </row>
    <row r="98" spans="1:2" x14ac:dyDescent="0.2">
      <c r="A98" s="1">
        <v>37987</v>
      </c>
      <c r="B98">
        <v>867.5</v>
      </c>
    </row>
    <row r="99" spans="1:2" x14ac:dyDescent="0.2">
      <c r="A99" s="1">
        <v>38018</v>
      </c>
      <c r="B99">
        <v>800</v>
      </c>
    </row>
    <row r="100" spans="1:2" x14ac:dyDescent="0.2">
      <c r="A100" s="1">
        <v>38047</v>
      </c>
      <c r="B100">
        <v>845</v>
      </c>
    </row>
    <row r="101" spans="1:2" x14ac:dyDescent="0.2">
      <c r="A101" s="1">
        <v>38078</v>
      </c>
      <c r="B101">
        <v>826.5</v>
      </c>
    </row>
    <row r="102" spans="1:2" x14ac:dyDescent="0.2">
      <c r="A102" s="1">
        <v>38108</v>
      </c>
      <c r="B102">
        <v>796</v>
      </c>
    </row>
    <row r="103" spans="1:2" x14ac:dyDescent="0.2">
      <c r="A103" s="1">
        <v>38139</v>
      </c>
      <c r="B103">
        <v>812.7</v>
      </c>
    </row>
    <row r="104" spans="1:2" x14ac:dyDescent="0.2">
      <c r="A104" s="1">
        <v>38169</v>
      </c>
      <c r="B104">
        <v>770.2</v>
      </c>
    </row>
    <row r="105" spans="1:2" x14ac:dyDescent="0.2">
      <c r="A105" s="1">
        <v>38200</v>
      </c>
      <c r="B105">
        <v>774.5</v>
      </c>
    </row>
    <row r="106" spans="1:2" x14ac:dyDescent="0.2">
      <c r="A106" s="1">
        <v>38231</v>
      </c>
      <c r="B106">
        <v>774.3</v>
      </c>
    </row>
    <row r="107" spans="1:2" x14ac:dyDescent="0.2">
      <c r="A107" s="1">
        <v>38261</v>
      </c>
      <c r="B107">
        <v>772.2</v>
      </c>
    </row>
    <row r="108" spans="1:2" x14ac:dyDescent="0.2">
      <c r="A108" s="1">
        <v>38292</v>
      </c>
      <c r="B108">
        <v>866.2</v>
      </c>
    </row>
    <row r="109" spans="1:2" x14ac:dyDescent="0.2">
      <c r="A109" s="1">
        <v>38322</v>
      </c>
      <c r="B109">
        <v>843.7</v>
      </c>
    </row>
    <row r="110" spans="1:2" x14ac:dyDescent="0.2">
      <c r="A110" s="1">
        <v>38353</v>
      </c>
      <c r="B110">
        <v>814.4</v>
      </c>
    </row>
    <row r="111" spans="1:2" x14ac:dyDescent="0.2">
      <c r="A111" s="1">
        <v>38384</v>
      </c>
      <c r="B111">
        <v>750.4</v>
      </c>
    </row>
    <row r="112" spans="1:2" x14ac:dyDescent="0.2">
      <c r="A112" s="1">
        <v>38412</v>
      </c>
      <c r="B112">
        <v>744.1</v>
      </c>
    </row>
    <row r="113" spans="1:2" x14ac:dyDescent="0.2">
      <c r="A113" s="1">
        <v>38443</v>
      </c>
      <c r="B113">
        <v>735.8</v>
      </c>
    </row>
    <row r="114" spans="1:2" x14ac:dyDescent="0.2">
      <c r="A114" s="1">
        <v>38473</v>
      </c>
      <c r="B114">
        <v>834.9</v>
      </c>
    </row>
    <row r="115" spans="1:2" x14ac:dyDescent="0.2">
      <c r="A115" s="1">
        <v>38504</v>
      </c>
      <c r="B115">
        <v>788.7</v>
      </c>
    </row>
    <row r="116" spans="1:2" x14ac:dyDescent="0.2">
      <c r="A116" s="1">
        <v>38534</v>
      </c>
      <c r="B116">
        <v>800.2</v>
      </c>
    </row>
    <row r="117" spans="1:2" x14ac:dyDescent="0.2">
      <c r="A117" s="1">
        <v>38565</v>
      </c>
      <c r="B117">
        <v>800.8</v>
      </c>
    </row>
    <row r="118" spans="1:2" x14ac:dyDescent="0.2">
      <c r="A118" s="1">
        <v>38596</v>
      </c>
      <c r="B118">
        <v>752.3</v>
      </c>
    </row>
    <row r="119" spans="1:2" x14ac:dyDescent="0.2">
      <c r="A119" s="1">
        <v>38626</v>
      </c>
      <c r="B119">
        <v>737.3</v>
      </c>
    </row>
    <row r="120" spans="1:2" x14ac:dyDescent="0.2">
      <c r="A120" s="1">
        <v>38657</v>
      </c>
      <c r="B120">
        <v>747.9</v>
      </c>
    </row>
    <row r="121" spans="1:2" x14ac:dyDescent="0.2">
      <c r="A121" s="1">
        <v>38687</v>
      </c>
      <c r="B121">
        <v>795.3</v>
      </c>
    </row>
    <row r="122" spans="1:2" x14ac:dyDescent="0.2">
      <c r="A122" s="1">
        <v>38718</v>
      </c>
      <c r="B122">
        <v>741.3</v>
      </c>
    </row>
    <row r="123" spans="1:2" x14ac:dyDescent="0.2">
      <c r="A123" s="1">
        <v>38749</v>
      </c>
      <c r="B123">
        <v>697</v>
      </c>
    </row>
    <row r="124" spans="1:2" x14ac:dyDescent="0.2">
      <c r="A124" s="1">
        <v>38777</v>
      </c>
      <c r="B124">
        <v>714.7</v>
      </c>
    </row>
    <row r="125" spans="1:2" x14ac:dyDescent="0.2">
      <c r="A125" s="1">
        <v>38808</v>
      </c>
      <c r="B125">
        <v>716.5</v>
      </c>
    </row>
    <row r="126" spans="1:2" x14ac:dyDescent="0.2">
      <c r="A126" s="1">
        <v>38838</v>
      </c>
      <c r="B126">
        <v>752.6</v>
      </c>
    </row>
    <row r="127" spans="1:2" x14ac:dyDescent="0.2">
      <c r="A127" s="1">
        <v>38869</v>
      </c>
      <c r="B127">
        <v>735.9</v>
      </c>
    </row>
    <row r="128" spans="1:2" x14ac:dyDescent="0.2">
      <c r="A128" s="1">
        <v>38899</v>
      </c>
      <c r="B128">
        <v>712</v>
      </c>
    </row>
    <row r="129" spans="1:2" x14ac:dyDescent="0.2">
      <c r="A129" s="1">
        <v>38930</v>
      </c>
      <c r="B129">
        <v>703.9</v>
      </c>
    </row>
    <row r="130" spans="1:2" x14ac:dyDescent="0.2">
      <c r="A130" s="1">
        <v>38961</v>
      </c>
      <c r="B130">
        <v>732</v>
      </c>
    </row>
    <row r="131" spans="1:2" x14ac:dyDescent="0.2">
      <c r="A131" s="1">
        <v>38991</v>
      </c>
      <c r="B131">
        <v>754.3</v>
      </c>
    </row>
    <row r="132" spans="1:2" x14ac:dyDescent="0.2">
      <c r="A132" s="1">
        <v>39022</v>
      </c>
      <c r="B132">
        <v>735.9</v>
      </c>
    </row>
    <row r="133" spans="1:2" x14ac:dyDescent="0.2">
      <c r="A133" s="1">
        <v>39052</v>
      </c>
      <c r="B133">
        <v>741.3</v>
      </c>
    </row>
    <row r="134" spans="1:2" x14ac:dyDescent="0.2">
      <c r="A134" s="1">
        <v>39083</v>
      </c>
      <c r="B134">
        <v>742.2</v>
      </c>
    </row>
    <row r="135" spans="1:2" x14ac:dyDescent="0.2">
      <c r="A135" s="1">
        <v>39114</v>
      </c>
      <c r="B135">
        <v>732.1</v>
      </c>
    </row>
    <row r="136" spans="1:2" x14ac:dyDescent="0.2">
      <c r="A136" s="1">
        <v>39142</v>
      </c>
      <c r="B136">
        <v>712.5</v>
      </c>
    </row>
    <row r="137" spans="1:2" x14ac:dyDescent="0.2">
      <c r="A137" s="1">
        <v>39173</v>
      </c>
      <c r="B137">
        <v>743.5</v>
      </c>
    </row>
    <row r="138" spans="1:2" x14ac:dyDescent="0.2">
      <c r="A138" s="1">
        <v>39203</v>
      </c>
      <c r="B138">
        <v>735.6</v>
      </c>
    </row>
    <row r="139" spans="1:2" x14ac:dyDescent="0.2">
      <c r="A139" s="1">
        <v>39234</v>
      </c>
      <c r="B139">
        <v>707.9</v>
      </c>
    </row>
    <row r="140" spans="1:2" x14ac:dyDescent="0.2">
      <c r="A140" s="1">
        <v>39264</v>
      </c>
      <c r="B140">
        <v>681.6</v>
      </c>
    </row>
    <row r="141" spans="1:2" x14ac:dyDescent="0.2">
      <c r="A141" s="1">
        <v>39295</v>
      </c>
      <c r="B141">
        <v>686.5</v>
      </c>
    </row>
    <row r="142" spans="1:2" x14ac:dyDescent="0.2">
      <c r="A142" s="1">
        <v>39326</v>
      </c>
      <c r="B142">
        <v>682.9</v>
      </c>
    </row>
    <row r="143" spans="1:2" x14ac:dyDescent="0.2">
      <c r="A143" s="1">
        <v>39356</v>
      </c>
      <c r="B143">
        <v>677</v>
      </c>
    </row>
    <row r="144" spans="1:2" x14ac:dyDescent="0.2">
      <c r="A144" s="1">
        <v>39387</v>
      </c>
      <c r="B144">
        <v>688.1</v>
      </c>
    </row>
    <row r="145" spans="1:2" x14ac:dyDescent="0.2">
      <c r="A145" s="1">
        <v>39417</v>
      </c>
      <c r="B145">
        <v>693</v>
      </c>
    </row>
    <row r="146" spans="1:2" x14ac:dyDescent="0.2">
      <c r="A146" s="1">
        <v>39448</v>
      </c>
      <c r="B146">
        <v>696.6</v>
      </c>
    </row>
    <row r="147" spans="1:2" x14ac:dyDescent="0.2">
      <c r="A147" s="1">
        <v>39479</v>
      </c>
      <c r="B147">
        <v>713.7</v>
      </c>
    </row>
    <row r="148" spans="1:2" x14ac:dyDescent="0.2">
      <c r="A148" s="1">
        <v>39508</v>
      </c>
      <c r="B148">
        <v>715.4</v>
      </c>
    </row>
    <row r="149" spans="1:2" x14ac:dyDescent="0.2">
      <c r="A149" s="1">
        <v>39539</v>
      </c>
      <c r="B149">
        <v>700.2</v>
      </c>
    </row>
    <row r="150" spans="1:2" x14ac:dyDescent="0.2">
      <c r="A150" s="1">
        <v>39569</v>
      </c>
      <c r="B150">
        <v>682.7</v>
      </c>
    </row>
    <row r="151" spans="1:2" x14ac:dyDescent="0.2">
      <c r="A151" s="1">
        <v>39600</v>
      </c>
      <c r="B151">
        <v>695.2</v>
      </c>
    </row>
    <row r="152" spans="1:2" x14ac:dyDescent="0.2">
      <c r="A152" s="1">
        <v>39630</v>
      </c>
      <c r="B152">
        <v>656.7</v>
      </c>
    </row>
    <row r="153" spans="1:2" x14ac:dyDescent="0.2">
      <c r="A153" s="1">
        <v>39661</v>
      </c>
      <c r="B153">
        <v>642.79999999999995</v>
      </c>
    </row>
    <row r="154" spans="1:2" x14ac:dyDescent="0.2">
      <c r="A154" s="1">
        <v>39692</v>
      </c>
      <c r="B154">
        <v>648.29999999999995</v>
      </c>
    </row>
    <row r="155" spans="1:2" x14ac:dyDescent="0.2">
      <c r="A155" s="1">
        <v>39722</v>
      </c>
      <c r="B155">
        <v>682.1</v>
      </c>
    </row>
    <row r="156" spans="1:2" x14ac:dyDescent="0.2">
      <c r="A156" s="1">
        <v>39753</v>
      </c>
      <c r="B156">
        <v>677.9</v>
      </c>
    </row>
    <row r="157" spans="1:2" x14ac:dyDescent="0.2">
      <c r="A157" s="1">
        <v>39783</v>
      </c>
      <c r="B157">
        <v>662.3</v>
      </c>
    </row>
    <row r="158" spans="1:2" x14ac:dyDescent="0.2">
      <c r="A158" s="1">
        <v>39814</v>
      </c>
      <c r="B158">
        <v>686</v>
      </c>
    </row>
    <row r="159" spans="1:2" x14ac:dyDescent="0.2">
      <c r="A159" s="1">
        <v>39845</v>
      </c>
      <c r="B159">
        <v>661.8</v>
      </c>
    </row>
    <row r="160" spans="1:2" x14ac:dyDescent="0.2">
      <c r="A160" s="1">
        <v>39873</v>
      </c>
      <c r="B160">
        <v>663</v>
      </c>
    </row>
    <row r="161" spans="1:2" x14ac:dyDescent="0.2">
      <c r="A161" s="1">
        <v>39904</v>
      </c>
      <c r="B161">
        <v>679.5</v>
      </c>
    </row>
    <row r="162" spans="1:2" x14ac:dyDescent="0.2">
      <c r="A162" s="1">
        <v>39934</v>
      </c>
      <c r="B162">
        <v>683.1</v>
      </c>
    </row>
    <row r="163" spans="1:2" x14ac:dyDescent="0.2">
      <c r="A163" s="1">
        <v>39965</v>
      </c>
      <c r="B163">
        <v>671.4</v>
      </c>
    </row>
    <row r="164" spans="1:2" x14ac:dyDescent="0.2">
      <c r="A164" s="1">
        <v>39995</v>
      </c>
      <c r="B164">
        <v>659.7</v>
      </c>
    </row>
    <row r="165" spans="1:2" x14ac:dyDescent="0.2">
      <c r="A165" s="1">
        <v>40026</v>
      </c>
      <c r="B165">
        <v>650.9</v>
      </c>
    </row>
    <row r="166" spans="1:2" x14ac:dyDescent="0.2">
      <c r="A166" s="1">
        <v>40057</v>
      </c>
      <c r="B166">
        <v>655.7</v>
      </c>
    </row>
    <row r="167" spans="1:2" x14ac:dyDescent="0.2">
      <c r="A167" s="1">
        <v>40087</v>
      </c>
      <c r="B167">
        <v>676.2</v>
      </c>
    </row>
    <row r="168" spans="1:2" x14ac:dyDescent="0.2">
      <c r="A168" s="1">
        <v>40118</v>
      </c>
      <c r="B168">
        <v>698.3</v>
      </c>
    </row>
    <row r="169" spans="1:2" x14ac:dyDescent="0.2">
      <c r="A169" s="1">
        <v>40148</v>
      </c>
      <c r="B169">
        <v>683.3</v>
      </c>
    </row>
    <row r="170" spans="1:2" x14ac:dyDescent="0.2">
      <c r="A170" s="1">
        <v>40179</v>
      </c>
      <c r="B170">
        <v>686.8</v>
      </c>
    </row>
    <row r="171" spans="1:2" x14ac:dyDescent="0.2">
      <c r="A171" s="1">
        <v>40210</v>
      </c>
      <c r="B171">
        <v>667.9</v>
      </c>
    </row>
    <row r="172" spans="1:2" x14ac:dyDescent="0.2">
      <c r="A172" s="1">
        <v>40238</v>
      </c>
      <c r="B172">
        <v>667.9</v>
      </c>
    </row>
    <row r="173" spans="1:2" x14ac:dyDescent="0.2">
      <c r="A173" s="1">
        <v>40269</v>
      </c>
      <c r="B173">
        <v>808.7</v>
      </c>
    </row>
    <row r="174" spans="1:2" x14ac:dyDescent="0.2">
      <c r="A174" s="1">
        <v>40299</v>
      </c>
      <c r="B174">
        <v>774.5</v>
      </c>
    </row>
    <row r="175" spans="1:2" x14ac:dyDescent="0.2">
      <c r="A175" s="1">
        <v>40330</v>
      </c>
      <c r="B175">
        <v>819</v>
      </c>
    </row>
    <row r="176" spans="1:2" x14ac:dyDescent="0.2">
      <c r="A176" s="1">
        <v>40360</v>
      </c>
      <c r="B176">
        <v>810.6</v>
      </c>
    </row>
    <row r="177" spans="1:2" x14ac:dyDescent="0.2">
      <c r="A177" s="1">
        <v>40391</v>
      </c>
      <c r="B177">
        <v>767.8</v>
      </c>
    </row>
    <row r="178" spans="1:2" x14ac:dyDescent="0.2">
      <c r="A178" s="1">
        <v>40422</v>
      </c>
      <c r="B178">
        <v>746.5</v>
      </c>
    </row>
    <row r="179" spans="1:2" x14ac:dyDescent="0.2">
      <c r="A179" s="1">
        <v>40452</v>
      </c>
      <c r="B179">
        <v>724.7</v>
      </c>
    </row>
    <row r="180" spans="1:2" x14ac:dyDescent="0.2">
      <c r="A180" s="1">
        <v>40483</v>
      </c>
      <c r="B180">
        <v>685.2</v>
      </c>
    </row>
    <row r="181" spans="1:2" x14ac:dyDescent="0.2">
      <c r="A181" s="1">
        <v>40513</v>
      </c>
      <c r="B181">
        <v>643.79999999999995</v>
      </c>
    </row>
    <row r="182" spans="1:2" x14ac:dyDescent="0.2">
      <c r="A182" s="1">
        <v>40544</v>
      </c>
      <c r="B182">
        <v>638.70000000000005</v>
      </c>
    </row>
    <row r="183" spans="1:2" x14ac:dyDescent="0.2">
      <c r="A183" s="1">
        <v>40575</v>
      </c>
      <c r="B183">
        <v>751.5</v>
      </c>
    </row>
    <row r="184" spans="1:2" x14ac:dyDescent="0.2">
      <c r="A184" s="1">
        <v>40603</v>
      </c>
      <c r="B184">
        <v>731.8</v>
      </c>
    </row>
    <row r="185" spans="1:2" x14ac:dyDescent="0.2">
      <c r="A185" s="1">
        <v>40634</v>
      </c>
      <c r="B185">
        <v>842.7</v>
      </c>
    </row>
    <row r="186" spans="1:2" x14ac:dyDescent="0.2">
      <c r="A186" s="1">
        <v>40664</v>
      </c>
      <c r="B186">
        <v>845.8</v>
      </c>
    </row>
    <row r="187" spans="1:2" x14ac:dyDescent="0.2">
      <c r="A187" s="1">
        <v>40695</v>
      </c>
      <c r="B187">
        <v>821.1</v>
      </c>
    </row>
    <row r="188" spans="1:2" x14ac:dyDescent="0.2">
      <c r="A188" s="1">
        <v>40725</v>
      </c>
      <c r="B188">
        <v>775.5</v>
      </c>
    </row>
    <row r="189" spans="1:2" x14ac:dyDescent="0.2">
      <c r="A189" s="1">
        <v>40756</v>
      </c>
      <c r="B189">
        <v>802.9</v>
      </c>
    </row>
    <row r="190" spans="1:2" x14ac:dyDescent="0.2">
      <c r="A190" s="1">
        <v>40787</v>
      </c>
      <c r="B190">
        <v>800.9</v>
      </c>
    </row>
    <row r="191" spans="1:2" x14ac:dyDescent="0.2">
      <c r="A191" s="1">
        <v>40817</v>
      </c>
      <c r="B191">
        <v>926</v>
      </c>
    </row>
    <row r="192" spans="1:2" x14ac:dyDescent="0.2">
      <c r="A192" s="1">
        <v>40848</v>
      </c>
      <c r="B192">
        <v>954.9</v>
      </c>
    </row>
    <row r="193" spans="1:2" x14ac:dyDescent="0.2">
      <c r="A193" s="1">
        <v>40878</v>
      </c>
      <c r="B193">
        <v>927.4</v>
      </c>
    </row>
    <row r="194" spans="1:2" x14ac:dyDescent="0.2">
      <c r="A194" s="1">
        <v>40909</v>
      </c>
      <c r="B194">
        <v>881.9</v>
      </c>
    </row>
    <row r="195" spans="1:2" x14ac:dyDescent="0.2">
      <c r="A195" s="1">
        <v>40940</v>
      </c>
      <c r="B195">
        <v>834.1</v>
      </c>
    </row>
    <row r="196" spans="1:2" x14ac:dyDescent="0.2">
      <c r="A196" s="1">
        <v>40969</v>
      </c>
      <c r="B196">
        <v>830.6</v>
      </c>
    </row>
    <row r="197" spans="1:2" x14ac:dyDescent="0.2">
      <c r="A197" s="1">
        <v>41000</v>
      </c>
      <c r="B197">
        <v>826.1</v>
      </c>
    </row>
    <row r="198" spans="1:2" x14ac:dyDescent="0.2">
      <c r="A198" s="1">
        <v>41030</v>
      </c>
      <c r="B198">
        <v>835.9</v>
      </c>
    </row>
    <row r="199" spans="1:2" x14ac:dyDescent="0.2">
      <c r="A199" s="1">
        <v>41061</v>
      </c>
      <c r="B199">
        <v>860.5</v>
      </c>
    </row>
    <row r="200" spans="1:2" x14ac:dyDescent="0.2">
      <c r="A200" s="1">
        <v>41091</v>
      </c>
      <c r="B200">
        <v>890.1</v>
      </c>
    </row>
    <row r="201" spans="1:2" x14ac:dyDescent="0.2">
      <c r="A201" s="1">
        <v>41122</v>
      </c>
      <c r="B201">
        <v>865.3</v>
      </c>
    </row>
    <row r="202" spans="1:2" x14ac:dyDescent="0.2">
      <c r="A202" s="1">
        <v>41153</v>
      </c>
      <c r="B202">
        <v>849.4</v>
      </c>
    </row>
    <row r="203" spans="1:2" x14ac:dyDescent="0.2">
      <c r="A203" s="1">
        <v>41183</v>
      </c>
      <c r="B203">
        <v>923.7</v>
      </c>
    </row>
    <row r="204" spans="1:2" x14ac:dyDescent="0.2">
      <c r="A204" s="1">
        <v>41214</v>
      </c>
      <c r="B204">
        <v>873.3</v>
      </c>
    </row>
    <row r="205" spans="1:2" x14ac:dyDescent="0.2">
      <c r="A205" s="1">
        <v>41244</v>
      </c>
      <c r="B205">
        <v>838.9</v>
      </c>
    </row>
    <row r="206" spans="1:2" x14ac:dyDescent="0.2">
      <c r="A206" s="1">
        <v>41275</v>
      </c>
      <c r="B206">
        <v>807.1</v>
      </c>
    </row>
    <row r="207" spans="1:2" x14ac:dyDescent="0.2">
      <c r="A207" s="1">
        <v>41306</v>
      </c>
      <c r="B207">
        <v>794.9</v>
      </c>
    </row>
    <row r="208" spans="1:2" x14ac:dyDescent="0.2">
      <c r="A208" s="1">
        <v>41334</v>
      </c>
      <c r="B208">
        <v>858.3</v>
      </c>
    </row>
    <row r="209" spans="1:2" x14ac:dyDescent="0.2">
      <c r="A209" s="1">
        <v>41365</v>
      </c>
      <c r="B209">
        <v>835.2</v>
      </c>
    </row>
    <row r="210" spans="1:2" x14ac:dyDescent="0.2">
      <c r="A210" s="1">
        <v>41395</v>
      </c>
      <c r="B210">
        <v>954.3</v>
      </c>
    </row>
    <row r="211" spans="1:2" x14ac:dyDescent="0.2">
      <c r="A211" s="1">
        <v>41426</v>
      </c>
      <c r="B211">
        <v>895.1</v>
      </c>
    </row>
    <row r="212" spans="1:2" x14ac:dyDescent="0.2">
      <c r="A212" s="1">
        <v>41456</v>
      </c>
      <c r="B212">
        <v>807.9</v>
      </c>
    </row>
    <row r="213" spans="1:2" x14ac:dyDescent="0.2">
      <c r="A213" s="1">
        <v>41487</v>
      </c>
      <c r="B213">
        <v>799.1</v>
      </c>
    </row>
    <row r="214" spans="1:2" x14ac:dyDescent="0.2">
      <c r="A214" s="1">
        <v>41518</v>
      </c>
      <c r="B214">
        <v>815.6</v>
      </c>
    </row>
    <row r="215" spans="1:2" x14ac:dyDescent="0.2">
      <c r="A215" s="1">
        <v>41548</v>
      </c>
      <c r="B215">
        <v>822.6</v>
      </c>
    </row>
    <row r="216" spans="1:2" x14ac:dyDescent="0.2">
      <c r="A216" s="1">
        <v>41579</v>
      </c>
      <c r="B216">
        <v>912.5</v>
      </c>
    </row>
    <row r="217" spans="1:2" x14ac:dyDescent="0.2">
      <c r="A217" s="1">
        <v>41609</v>
      </c>
      <c r="B217">
        <v>926.3</v>
      </c>
    </row>
    <row r="218" spans="1:2" x14ac:dyDescent="0.2">
      <c r="A218" s="1">
        <v>41640</v>
      </c>
      <c r="B218">
        <v>947.3</v>
      </c>
    </row>
    <row r="219" spans="1:2" x14ac:dyDescent="0.2">
      <c r="A219" s="1">
        <v>41671</v>
      </c>
      <c r="B219">
        <v>945.2</v>
      </c>
    </row>
    <row r="220" spans="1:2" x14ac:dyDescent="0.2">
      <c r="A220" s="1">
        <v>41699</v>
      </c>
      <c r="B220">
        <v>959.2</v>
      </c>
    </row>
    <row r="221" spans="1:2" x14ac:dyDescent="0.2">
      <c r="A221" s="1">
        <v>41730</v>
      </c>
      <c r="B221">
        <v>959.2</v>
      </c>
    </row>
    <row r="222" spans="1:2" x14ac:dyDescent="0.2">
      <c r="A222" s="1">
        <v>41760</v>
      </c>
      <c r="B222">
        <v>890.2</v>
      </c>
    </row>
    <row r="223" spans="1:2" x14ac:dyDescent="0.2">
      <c r="A223" s="1">
        <v>41791</v>
      </c>
      <c r="B223">
        <v>839.8</v>
      </c>
    </row>
    <row r="224" spans="1:2" x14ac:dyDescent="0.2">
      <c r="A224" s="1">
        <v>41821</v>
      </c>
      <c r="B224">
        <v>880.8</v>
      </c>
    </row>
    <row r="225" spans="1:2" x14ac:dyDescent="0.2">
      <c r="A225" s="1">
        <v>41852</v>
      </c>
      <c r="B225">
        <v>916.9</v>
      </c>
    </row>
    <row r="226" spans="1:2" x14ac:dyDescent="0.2">
      <c r="A226" s="1">
        <v>41883</v>
      </c>
      <c r="B226">
        <v>878.3</v>
      </c>
    </row>
    <row r="227" spans="1:2" x14ac:dyDescent="0.2">
      <c r="A227" s="1">
        <v>41913</v>
      </c>
      <c r="B227">
        <v>963.8</v>
      </c>
    </row>
    <row r="228" spans="1:2" x14ac:dyDescent="0.2">
      <c r="A228" s="1">
        <v>41944</v>
      </c>
      <c r="B228">
        <v>907.2</v>
      </c>
    </row>
    <row r="229" spans="1:2" x14ac:dyDescent="0.2">
      <c r="A229" s="1">
        <v>41974</v>
      </c>
      <c r="B229">
        <v>1002.3</v>
      </c>
    </row>
    <row r="230" spans="1:2" x14ac:dyDescent="0.2">
      <c r="A230" s="1">
        <v>42005</v>
      </c>
      <c r="B230">
        <v>902.8</v>
      </c>
    </row>
    <row r="231" spans="1:2" x14ac:dyDescent="0.2">
      <c r="A231" s="1">
        <v>42036</v>
      </c>
      <c r="B231">
        <v>948.5</v>
      </c>
    </row>
    <row r="232" spans="1:2" x14ac:dyDescent="0.2">
      <c r="A232" s="1">
        <v>42064</v>
      </c>
      <c r="B232">
        <v>901.9</v>
      </c>
    </row>
    <row r="233" spans="1:2" x14ac:dyDescent="0.2">
      <c r="A233" s="1">
        <v>42095</v>
      </c>
      <c r="B233">
        <v>882.2</v>
      </c>
    </row>
    <row r="234" spans="1:2" x14ac:dyDescent="0.2">
      <c r="A234" s="1">
        <v>42125</v>
      </c>
      <c r="B234">
        <v>836.4</v>
      </c>
    </row>
    <row r="235" spans="1:2" x14ac:dyDescent="0.2">
      <c r="A235" s="1">
        <v>42156</v>
      </c>
      <c r="B235">
        <v>823.2</v>
      </c>
    </row>
    <row r="236" spans="1:2" x14ac:dyDescent="0.2">
      <c r="A236" s="1">
        <v>42186</v>
      </c>
      <c r="B236">
        <v>800.7</v>
      </c>
    </row>
    <row r="237" spans="1:2" x14ac:dyDescent="0.2">
      <c r="A237" s="1">
        <v>42217</v>
      </c>
      <c r="B237">
        <v>797.1</v>
      </c>
    </row>
    <row r="238" spans="1:2" x14ac:dyDescent="0.2">
      <c r="A238" s="1">
        <v>42248</v>
      </c>
      <c r="B238">
        <v>759.8</v>
      </c>
    </row>
    <row r="239" spans="1:2" x14ac:dyDescent="0.2">
      <c r="A239" s="1">
        <v>42278</v>
      </c>
      <c r="B239">
        <v>862.9</v>
      </c>
    </row>
    <row r="240" spans="1:2" x14ac:dyDescent="0.2">
      <c r="A240" s="1">
        <v>42309</v>
      </c>
      <c r="B240">
        <v>855.3</v>
      </c>
    </row>
    <row r="241" spans="1:2" x14ac:dyDescent="0.2">
      <c r="A241" s="1">
        <v>42339</v>
      </c>
      <c r="B241">
        <v>830.1</v>
      </c>
    </row>
    <row r="242" spans="1:2" x14ac:dyDescent="0.2">
      <c r="A242" s="1">
        <v>42370</v>
      </c>
      <c r="B242">
        <v>839.8</v>
      </c>
    </row>
    <row r="243" spans="1:2" x14ac:dyDescent="0.2">
      <c r="A243" s="1">
        <v>42401</v>
      </c>
      <c r="B243">
        <v>791.2</v>
      </c>
    </row>
    <row r="244" spans="1:2" x14ac:dyDescent="0.2">
      <c r="A244" s="1">
        <v>42430</v>
      </c>
      <c r="B244">
        <v>769.8</v>
      </c>
    </row>
    <row r="245" spans="1:2" x14ac:dyDescent="0.2">
      <c r="A245" s="1">
        <v>42461</v>
      </c>
      <c r="B245">
        <v>733.2</v>
      </c>
    </row>
    <row r="246" spans="1:2" x14ac:dyDescent="0.2">
      <c r="A246" s="1">
        <v>42491</v>
      </c>
      <c r="B246">
        <v>797.3</v>
      </c>
    </row>
    <row r="247" spans="1:2" x14ac:dyDescent="0.2">
      <c r="A247" s="1">
        <v>42522</v>
      </c>
      <c r="B247">
        <v>749</v>
      </c>
    </row>
    <row r="248" spans="1:2" x14ac:dyDescent="0.2">
      <c r="A248" s="1">
        <v>42552</v>
      </c>
      <c r="B248">
        <v>713.3</v>
      </c>
    </row>
    <row r="249" spans="1:2" x14ac:dyDescent="0.2">
      <c r="A249" s="1">
        <v>42583</v>
      </c>
      <c r="B249">
        <v>686.1</v>
      </c>
    </row>
    <row r="250" spans="1:2" x14ac:dyDescent="0.2">
      <c r="A250" s="1">
        <v>42614</v>
      </c>
      <c r="B250">
        <v>796.2</v>
      </c>
    </row>
    <row r="251" spans="1:2" x14ac:dyDescent="0.2">
      <c r="A251" s="1">
        <v>42644</v>
      </c>
      <c r="B251">
        <v>762.3</v>
      </c>
    </row>
    <row r="252" spans="1:2" x14ac:dyDescent="0.2">
      <c r="A252" s="1">
        <v>42675</v>
      </c>
      <c r="B252">
        <v>745.7</v>
      </c>
    </row>
    <row r="253" spans="1:2" x14ac:dyDescent="0.2">
      <c r="A253" s="1">
        <v>42705</v>
      </c>
      <c r="B253">
        <v>714.8</v>
      </c>
    </row>
    <row r="254" spans="1:2" x14ac:dyDescent="0.2">
      <c r="A254" s="1">
        <v>42736</v>
      </c>
      <c r="B254">
        <v>721.6</v>
      </c>
    </row>
    <row r="255" spans="1:2" x14ac:dyDescent="0.2">
      <c r="A255" s="1">
        <v>42767</v>
      </c>
      <c r="B255">
        <v>741.6</v>
      </c>
    </row>
    <row r="256" spans="1:2" x14ac:dyDescent="0.2">
      <c r="A256" s="1">
        <v>42795</v>
      </c>
      <c r="B256">
        <v>763.2</v>
      </c>
    </row>
    <row r="257" spans="1:2" x14ac:dyDescent="0.2">
      <c r="A257" s="1">
        <v>42826</v>
      </c>
      <c r="B257">
        <v>760.7</v>
      </c>
    </row>
    <row r="258" spans="1:2" x14ac:dyDescent="0.2">
      <c r="A258" s="1">
        <v>42856</v>
      </c>
      <c r="B258">
        <v>716</v>
      </c>
    </row>
    <row r="259" spans="1:2" x14ac:dyDescent="0.2">
      <c r="A259" s="1">
        <v>42887</v>
      </c>
      <c r="B259">
        <v>710.8</v>
      </c>
    </row>
    <row r="260" spans="1:2" x14ac:dyDescent="0.2">
      <c r="A260" s="1">
        <v>42917</v>
      </c>
      <c r="B260">
        <v>706.5</v>
      </c>
    </row>
    <row r="261" spans="1:2" x14ac:dyDescent="0.2">
      <c r="A261" s="1">
        <v>42948</v>
      </c>
      <c r="B261">
        <v>688.6</v>
      </c>
    </row>
    <row r="262" spans="1:2" x14ac:dyDescent="0.2">
      <c r="A262" s="1">
        <v>42979</v>
      </c>
      <c r="B262">
        <v>759.5</v>
      </c>
    </row>
    <row r="263" spans="1:2" x14ac:dyDescent="0.2">
      <c r="A263" s="1">
        <v>43009</v>
      </c>
      <c r="B263">
        <v>759.5</v>
      </c>
    </row>
    <row r="264" spans="1:2" x14ac:dyDescent="0.2">
      <c r="A264" s="1">
        <v>43040</v>
      </c>
      <c r="B264">
        <v>701.3</v>
      </c>
    </row>
    <row r="265" spans="1:2" x14ac:dyDescent="0.2">
      <c r="A265" s="1">
        <v>43070</v>
      </c>
      <c r="B265">
        <v>706.5</v>
      </c>
    </row>
    <row r="266" spans="1:2" x14ac:dyDescent="0.2">
      <c r="A266" s="1">
        <v>43101</v>
      </c>
      <c r="B266">
        <v>699.9</v>
      </c>
    </row>
    <row r="267" spans="1:2" x14ac:dyDescent="0.2">
      <c r="A267" s="1">
        <v>43132</v>
      </c>
      <c r="B267">
        <v>665.1</v>
      </c>
    </row>
    <row r="268" spans="1:2" x14ac:dyDescent="0.2">
      <c r="A268" s="1">
        <v>43160</v>
      </c>
      <c r="B268">
        <v>672</v>
      </c>
    </row>
    <row r="269" spans="1:2" x14ac:dyDescent="0.2">
      <c r="A269" s="1">
        <v>43191</v>
      </c>
      <c r="B269">
        <v>677.5</v>
      </c>
    </row>
    <row r="270" spans="1:2" x14ac:dyDescent="0.2">
      <c r="A270" s="1">
        <v>43221</v>
      </c>
      <c r="B270">
        <v>680.8</v>
      </c>
    </row>
    <row r="271" spans="1:2" x14ac:dyDescent="0.2">
      <c r="A271" s="1">
        <v>43252</v>
      </c>
      <c r="B271">
        <v>740.7</v>
      </c>
    </row>
    <row r="272" spans="1:2" x14ac:dyDescent="0.2">
      <c r="A272" s="1">
        <v>43282</v>
      </c>
      <c r="B272">
        <v>661.7</v>
      </c>
    </row>
    <row r="273" spans="1:2" x14ac:dyDescent="0.2">
      <c r="A273" s="1">
        <v>43313</v>
      </c>
      <c r="B273">
        <v>663.3</v>
      </c>
    </row>
    <row r="274" spans="1:2" x14ac:dyDescent="0.2">
      <c r="A274" s="1">
        <v>43344</v>
      </c>
      <c r="B274">
        <v>656.9</v>
      </c>
    </row>
    <row r="275" spans="1:2" x14ac:dyDescent="0.2">
      <c r="A275" s="1">
        <v>43374</v>
      </c>
      <c r="B275">
        <v>688.3</v>
      </c>
    </row>
    <row r="276" spans="1:2" x14ac:dyDescent="0.2">
      <c r="A276" s="1">
        <v>43405</v>
      </c>
      <c r="B276">
        <v>686.7</v>
      </c>
    </row>
    <row r="277" spans="1:2" x14ac:dyDescent="0.2">
      <c r="A277" s="1">
        <v>43435</v>
      </c>
      <c r="B277">
        <v>692.1</v>
      </c>
    </row>
    <row r="278" spans="1:2" x14ac:dyDescent="0.2">
      <c r="A278" s="1">
        <v>43466</v>
      </c>
      <c r="B278">
        <v>674.6</v>
      </c>
    </row>
    <row r="279" spans="1:2" x14ac:dyDescent="0.2">
      <c r="A279" s="1">
        <v>43497</v>
      </c>
      <c r="B279">
        <v>705.5</v>
      </c>
    </row>
    <row r="280" spans="1:2" x14ac:dyDescent="0.2">
      <c r="A280" s="1">
        <v>43525</v>
      </c>
      <c r="B280">
        <v>718</v>
      </c>
    </row>
    <row r="281" spans="1:2" x14ac:dyDescent="0.2">
      <c r="A281" s="1">
        <v>43556</v>
      </c>
      <c r="B281">
        <v>691.5</v>
      </c>
    </row>
    <row r="282" spans="1:2" x14ac:dyDescent="0.2">
      <c r="A282" s="1">
        <v>43586</v>
      </c>
      <c r="B282">
        <v>708.3</v>
      </c>
    </row>
    <row r="283" spans="1:2" x14ac:dyDescent="0.2">
      <c r="A283" s="1">
        <v>43617</v>
      </c>
      <c r="B283">
        <v>674.6</v>
      </c>
    </row>
    <row r="284" spans="1:2" x14ac:dyDescent="0.2">
      <c r="A284" s="1">
        <v>43647</v>
      </c>
      <c r="B284">
        <v>673</v>
      </c>
    </row>
    <row r="285" spans="1:2" x14ac:dyDescent="0.2">
      <c r="A285" s="1">
        <v>43678</v>
      </c>
      <c r="B285">
        <v>660.1</v>
      </c>
    </row>
    <row r="286" spans="1:2" x14ac:dyDescent="0.2">
      <c r="A286" s="1">
        <v>43709</v>
      </c>
      <c r="B286">
        <v>716.8</v>
      </c>
    </row>
    <row r="287" spans="1:2" x14ac:dyDescent="0.2">
      <c r="A287" s="1">
        <v>43739</v>
      </c>
      <c r="B287">
        <v>692.2</v>
      </c>
    </row>
    <row r="288" spans="1:2" x14ac:dyDescent="0.2">
      <c r="A288" s="1">
        <v>43770</v>
      </c>
      <c r="B288">
        <v>684.1</v>
      </c>
    </row>
    <row r="289" spans="1:5" x14ac:dyDescent="0.2">
      <c r="A289" s="1">
        <v>43800</v>
      </c>
      <c r="B289">
        <v>685.6</v>
      </c>
    </row>
    <row r="290" spans="1:5" x14ac:dyDescent="0.2">
      <c r="A290" s="1">
        <v>43831</v>
      </c>
      <c r="B290">
        <v>666.7</v>
      </c>
    </row>
    <row r="291" spans="1:5" x14ac:dyDescent="0.2">
      <c r="A291" s="1">
        <v>43862</v>
      </c>
      <c r="B291">
        <v>680.8</v>
      </c>
    </row>
    <row r="292" spans="1:5" x14ac:dyDescent="0.2">
      <c r="A292" s="1">
        <v>43891</v>
      </c>
      <c r="B292">
        <v>678.1</v>
      </c>
    </row>
    <row r="293" spans="1:5" x14ac:dyDescent="0.2">
      <c r="A293" s="1">
        <v>43922</v>
      </c>
      <c r="B293">
        <v>683.6</v>
      </c>
    </row>
    <row r="294" spans="1:5" x14ac:dyDescent="0.2">
      <c r="A294" s="1">
        <v>43952</v>
      </c>
      <c r="B294">
        <v>687.7</v>
      </c>
    </row>
    <row r="295" spans="1:5" x14ac:dyDescent="0.2">
      <c r="A295" s="1">
        <v>43983</v>
      </c>
      <c r="B295">
        <v>687.8</v>
      </c>
    </row>
    <row r="296" spans="1:5" x14ac:dyDescent="0.2">
      <c r="A296" s="1">
        <v>44013</v>
      </c>
      <c r="B296">
        <v>667.5</v>
      </c>
    </row>
    <row r="297" spans="1:5" x14ac:dyDescent="0.2">
      <c r="A297" s="1">
        <v>44044</v>
      </c>
      <c r="B297">
        <v>659.6</v>
      </c>
    </row>
    <row r="298" spans="1:5" x14ac:dyDescent="0.2">
      <c r="A298" s="1">
        <v>44075</v>
      </c>
      <c r="B298">
        <v>701.8</v>
      </c>
      <c r="C298">
        <v>701.8</v>
      </c>
      <c r="D298" s="4">
        <v>701.8</v>
      </c>
      <c r="E298" s="4">
        <v>701.8</v>
      </c>
    </row>
    <row r="299" spans="1:5" x14ac:dyDescent="0.2">
      <c r="A299" s="1">
        <v>44105</v>
      </c>
      <c r="B299">
        <v>658.29117598430048</v>
      </c>
      <c r="C299">
        <f t="shared" ref="C299:C330" si="0">_xlfn.FORECAST.ETS(A299,$B$2:$B$298,$A$2:$A$298,157,1)</f>
        <v>658.29117598430048</v>
      </c>
      <c r="D299" s="4">
        <f t="shared" ref="D299:D330" si="1">C299-_xlfn.FORECAST.ETS.CONFINT(A299,$B$2:$B$298,$A$2:$A$298,0.95,157,1)</f>
        <v>555.56228558954899</v>
      </c>
      <c r="E299" s="4">
        <f t="shared" ref="E299:E330" si="2">C299+_xlfn.FORECAST.ETS.CONFINT(A299,$B$2:$B$298,$A$2:$A$298,0.95,157,1)</f>
        <v>761.02006637905197</v>
      </c>
    </row>
    <row r="300" spans="1:5" x14ac:dyDescent="0.2">
      <c r="A300" s="1">
        <v>44136</v>
      </c>
      <c r="B300">
        <v>648.28517696593156</v>
      </c>
      <c r="C300">
        <f t="shared" si="0"/>
        <v>648.28517696593156</v>
      </c>
      <c r="D300" s="4">
        <f t="shared" si="1"/>
        <v>542.36969818671241</v>
      </c>
      <c r="E300" s="4">
        <f t="shared" si="2"/>
        <v>754.2006557451507</v>
      </c>
    </row>
    <row r="301" spans="1:5" x14ac:dyDescent="0.2">
      <c r="A301" s="1">
        <v>44166</v>
      </c>
      <c r="B301">
        <v>656.29781151760096</v>
      </c>
      <c r="C301">
        <f t="shared" si="0"/>
        <v>656.29781151760096</v>
      </c>
      <c r="D301" s="4">
        <f t="shared" si="1"/>
        <v>547.26451091424769</v>
      </c>
      <c r="E301" s="4">
        <f t="shared" si="2"/>
        <v>765.33111212095423</v>
      </c>
    </row>
    <row r="302" spans="1:5" x14ac:dyDescent="0.2">
      <c r="A302" s="1">
        <v>44197</v>
      </c>
      <c r="B302">
        <v>658.9235775855484</v>
      </c>
      <c r="C302">
        <f t="shared" si="0"/>
        <v>658.9235775855484</v>
      </c>
      <c r="D302" s="4">
        <f t="shared" si="1"/>
        <v>546.83538902637576</v>
      </c>
      <c r="E302" s="4">
        <f t="shared" si="2"/>
        <v>771.01176614472104</v>
      </c>
    </row>
    <row r="303" spans="1:5" x14ac:dyDescent="0.2">
      <c r="A303" s="1">
        <v>44228</v>
      </c>
      <c r="B303">
        <v>660.88298884188657</v>
      </c>
      <c r="C303">
        <f t="shared" si="0"/>
        <v>660.88298884188657</v>
      </c>
      <c r="D303" s="4">
        <f t="shared" si="1"/>
        <v>545.79774272611633</v>
      </c>
      <c r="E303" s="4">
        <f t="shared" si="2"/>
        <v>775.96823495765682</v>
      </c>
    </row>
    <row r="304" spans="1:5" x14ac:dyDescent="0.2">
      <c r="A304" s="1">
        <v>44256</v>
      </c>
      <c r="B304">
        <v>676.81600055793149</v>
      </c>
      <c r="C304">
        <f t="shared" si="0"/>
        <v>676.81600055793149</v>
      </c>
      <c r="D304" s="4">
        <f t="shared" si="1"/>
        <v>558.78703240153629</v>
      </c>
      <c r="E304" s="4">
        <f t="shared" si="2"/>
        <v>794.84496871432668</v>
      </c>
    </row>
    <row r="305" spans="1:5" x14ac:dyDescent="0.2">
      <c r="A305" s="1">
        <v>44287</v>
      </c>
      <c r="B305">
        <v>677.69255893065929</v>
      </c>
      <c r="C305">
        <f t="shared" si="0"/>
        <v>677.69255893065929</v>
      </c>
      <c r="D305" s="4">
        <f t="shared" si="1"/>
        <v>556.76922175981247</v>
      </c>
      <c r="E305" s="4">
        <f t="shared" si="2"/>
        <v>798.61589610150611</v>
      </c>
    </row>
    <row r="306" spans="1:5" x14ac:dyDescent="0.2">
      <c r="A306" s="1">
        <v>44317</v>
      </c>
      <c r="B306">
        <v>661.84522162165581</v>
      </c>
      <c r="C306">
        <f t="shared" si="0"/>
        <v>661.84522162165581</v>
      </c>
      <c r="D306" s="4">
        <f t="shared" si="1"/>
        <v>538.07332083076506</v>
      </c>
      <c r="E306" s="4">
        <f t="shared" si="2"/>
        <v>785.61712241254656</v>
      </c>
    </row>
    <row r="307" spans="1:5" x14ac:dyDescent="0.2">
      <c r="A307" s="1">
        <v>44348</v>
      </c>
      <c r="B307">
        <v>643.87899430782329</v>
      </c>
      <c r="C307">
        <f t="shared" si="0"/>
        <v>643.87899430782329</v>
      </c>
      <c r="D307" s="4">
        <f t="shared" si="1"/>
        <v>517.30115940344285</v>
      </c>
      <c r="E307" s="4">
        <f t="shared" si="2"/>
        <v>770.45682921220373</v>
      </c>
    </row>
    <row r="308" spans="1:5" x14ac:dyDescent="0.2">
      <c r="A308" s="1">
        <v>44378</v>
      </c>
      <c r="B308">
        <v>656.02154106041064</v>
      </c>
      <c r="C308">
        <f t="shared" si="0"/>
        <v>656.02154106041064</v>
      </c>
      <c r="D308" s="4">
        <f t="shared" si="1"/>
        <v>526.67754556755585</v>
      </c>
      <c r="E308" s="4">
        <f t="shared" si="2"/>
        <v>785.36553655326543</v>
      </c>
    </row>
    <row r="309" spans="1:5" x14ac:dyDescent="0.2">
      <c r="A309" s="1">
        <v>44409</v>
      </c>
      <c r="B309">
        <v>617.25978029891496</v>
      </c>
      <c r="C309">
        <f t="shared" si="0"/>
        <v>617.25978029891496</v>
      </c>
      <c r="D309" s="4">
        <f t="shared" si="1"/>
        <v>485.18681874067227</v>
      </c>
      <c r="E309" s="4">
        <f t="shared" si="2"/>
        <v>749.33274185715766</v>
      </c>
    </row>
    <row r="310" spans="1:5" x14ac:dyDescent="0.2">
      <c r="A310" s="1">
        <v>44440</v>
      </c>
      <c r="B310">
        <v>603.15128173783012</v>
      </c>
      <c r="C310">
        <f t="shared" si="0"/>
        <v>603.15128173783012</v>
      </c>
      <c r="D310" s="4">
        <f t="shared" si="1"/>
        <v>468.38421079815782</v>
      </c>
      <c r="E310" s="4">
        <f t="shared" si="2"/>
        <v>737.91835267750241</v>
      </c>
    </row>
    <row r="311" spans="1:5" x14ac:dyDescent="0.2">
      <c r="A311" s="1">
        <v>44470</v>
      </c>
      <c r="B311">
        <v>608.49743739445682</v>
      </c>
      <c r="C311">
        <f t="shared" si="0"/>
        <v>608.49743739445682</v>
      </c>
      <c r="D311" s="4">
        <f t="shared" si="1"/>
        <v>471.06898698775831</v>
      </c>
      <c r="E311" s="4">
        <f t="shared" si="2"/>
        <v>745.92588780115534</v>
      </c>
    </row>
    <row r="312" spans="1:5" x14ac:dyDescent="0.2">
      <c r="A312" s="1">
        <v>44501</v>
      </c>
      <c r="B312">
        <v>642.16011306067389</v>
      </c>
      <c r="C312">
        <f t="shared" si="0"/>
        <v>642.16011306067389</v>
      </c>
      <c r="D312" s="4">
        <f t="shared" si="1"/>
        <v>502.10107195372495</v>
      </c>
      <c r="E312" s="4">
        <f t="shared" si="2"/>
        <v>782.21915416762283</v>
      </c>
    </row>
    <row r="313" spans="1:5" x14ac:dyDescent="0.2">
      <c r="A313" s="1">
        <v>44531</v>
      </c>
      <c r="B313">
        <v>637.87098121006193</v>
      </c>
      <c r="C313">
        <f t="shared" si="0"/>
        <v>637.87098121006193</v>
      </c>
      <c r="D313" s="4">
        <f t="shared" si="1"/>
        <v>495.21036099571063</v>
      </c>
      <c r="E313" s="4">
        <f t="shared" si="2"/>
        <v>780.53160142441322</v>
      </c>
    </row>
    <row r="314" spans="1:5" x14ac:dyDescent="0.2">
      <c r="A314" s="1">
        <v>44562</v>
      </c>
      <c r="B314">
        <v>622.20001281424095</v>
      </c>
      <c r="C314">
        <f t="shared" si="0"/>
        <v>622.20001281424095</v>
      </c>
      <c r="D314" s="4">
        <f t="shared" si="1"/>
        <v>476.96519336631263</v>
      </c>
      <c r="E314" s="4">
        <f t="shared" si="2"/>
        <v>767.43483226216927</v>
      </c>
    </row>
    <row r="315" spans="1:5" x14ac:dyDescent="0.2">
      <c r="A315" s="1">
        <v>44593</v>
      </c>
      <c r="B315">
        <v>645.78587972292496</v>
      </c>
      <c r="C315">
        <f t="shared" si="0"/>
        <v>645.78587972292496</v>
      </c>
      <c r="D315" s="4">
        <f t="shared" si="1"/>
        <v>498.00273872695493</v>
      </c>
      <c r="E315" s="4">
        <f t="shared" si="2"/>
        <v>793.56902071889499</v>
      </c>
    </row>
    <row r="316" spans="1:5" x14ac:dyDescent="0.2">
      <c r="A316" s="1">
        <v>44621</v>
      </c>
      <c r="B316">
        <v>621.54442835115162</v>
      </c>
      <c r="C316">
        <f t="shared" si="0"/>
        <v>621.54442835115162</v>
      </c>
      <c r="D316" s="4">
        <f t="shared" si="1"/>
        <v>471.23745707543048</v>
      </c>
      <c r="E316" s="4">
        <f t="shared" si="2"/>
        <v>771.85139962687276</v>
      </c>
    </row>
    <row r="317" spans="1:5" x14ac:dyDescent="0.2">
      <c r="A317" s="1">
        <v>44652</v>
      </c>
      <c r="B317">
        <v>622.810509525052</v>
      </c>
      <c r="C317">
        <f t="shared" si="0"/>
        <v>622.810509525052</v>
      </c>
      <c r="D317" s="4">
        <f t="shared" si="1"/>
        <v>470.00291664806412</v>
      </c>
      <c r="E317" s="4">
        <f t="shared" si="2"/>
        <v>775.61810240203988</v>
      </c>
    </row>
    <row r="318" spans="1:5" x14ac:dyDescent="0.2">
      <c r="A318" s="1">
        <v>44682</v>
      </c>
      <c r="B318">
        <v>632.86402807168497</v>
      </c>
      <c r="C318">
        <f t="shared" si="0"/>
        <v>632.86402807168497</v>
      </c>
      <c r="D318" s="4">
        <f t="shared" si="1"/>
        <v>477.57783309794917</v>
      </c>
      <c r="E318" s="4">
        <f t="shared" si="2"/>
        <v>788.15022304542072</v>
      </c>
    </row>
    <row r="319" spans="1:5" x14ac:dyDescent="0.2">
      <c r="A319" s="1">
        <v>44713</v>
      </c>
      <c r="B319">
        <v>636.36942215034264</v>
      </c>
      <c r="C319">
        <f t="shared" si="0"/>
        <v>636.36942215034264</v>
      </c>
      <c r="D319" s="4">
        <f t="shared" si="1"/>
        <v>478.62553971360376</v>
      </c>
      <c r="E319" s="4">
        <f t="shared" si="2"/>
        <v>794.11330458708153</v>
      </c>
    </row>
    <row r="320" spans="1:5" x14ac:dyDescent="0.2">
      <c r="A320" s="1">
        <v>44743</v>
      </c>
      <c r="B320">
        <v>626.18720692955856</v>
      </c>
      <c r="C320">
        <f t="shared" si="0"/>
        <v>626.18720692955856</v>
      </c>
      <c r="D320" s="4">
        <f t="shared" si="1"/>
        <v>466.00552308994793</v>
      </c>
      <c r="E320" s="4">
        <f t="shared" si="2"/>
        <v>786.36889076916918</v>
      </c>
    </row>
    <row r="321" spans="1:5" x14ac:dyDescent="0.2">
      <c r="A321" s="1">
        <v>44774</v>
      </c>
      <c r="B321">
        <v>615.46856150143662</v>
      </c>
      <c r="C321">
        <f t="shared" si="0"/>
        <v>615.46856150143662</v>
      </c>
      <c r="D321" s="4">
        <f t="shared" si="1"/>
        <v>452.86800298362965</v>
      </c>
      <c r="E321" s="4">
        <f t="shared" si="2"/>
        <v>778.06912001924366</v>
      </c>
    </row>
    <row r="322" spans="1:5" x14ac:dyDescent="0.2">
      <c r="A322" s="1">
        <v>44805</v>
      </c>
      <c r="B322">
        <v>609.69089932791655</v>
      </c>
      <c r="C322">
        <f t="shared" si="0"/>
        <v>609.69089932791655</v>
      </c>
      <c r="D322" s="4">
        <f t="shared" si="1"/>
        <v>444.68949651419837</v>
      </c>
      <c r="E322" s="4">
        <f t="shared" si="2"/>
        <v>774.69230214163474</v>
      </c>
    </row>
    <row r="323" spans="1:5" x14ac:dyDescent="0.2">
      <c r="A323" s="1">
        <v>44835</v>
      </c>
      <c r="B323">
        <v>620.00171144682679</v>
      </c>
      <c r="C323">
        <f t="shared" si="0"/>
        <v>620.00171144682679</v>
      </c>
      <c r="D323" s="4">
        <f t="shared" si="1"/>
        <v>452.61665582739818</v>
      </c>
      <c r="E323" s="4">
        <f t="shared" si="2"/>
        <v>787.3867670662554</v>
      </c>
    </row>
    <row r="324" spans="1:5" x14ac:dyDescent="0.2">
      <c r="A324" s="1">
        <v>44866</v>
      </c>
      <c r="B324">
        <v>635.51556602393043</v>
      </c>
      <c r="C324">
        <f t="shared" si="0"/>
        <v>635.51556602393043</v>
      </c>
      <c r="D324" s="4">
        <f t="shared" si="1"/>
        <v>465.76326271282494</v>
      </c>
      <c r="E324" s="4">
        <f t="shared" si="2"/>
        <v>805.26786933503593</v>
      </c>
    </row>
    <row r="325" spans="1:5" x14ac:dyDescent="0.2">
      <c r="A325" s="1">
        <v>44896</v>
      </c>
      <c r="B325">
        <v>650.22892959220724</v>
      </c>
      <c r="C325">
        <f t="shared" si="0"/>
        <v>650.22892959220724</v>
      </c>
      <c r="D325" s="4">
        <f t="shared" si="1"/>
        <v>478.1250454377124</v>
      </c>
      <c r="E325" s="4">
        <f t="shared" si="2"/>
        <v>822.33281374670207</v>
      </c>
    </row>
    <row r="326" spans="1:5" x14ac:dyDescent="0.2">
      <c r="A326" s="1">
        <v>44927</v>
      </c>
      <c r="B326">
        <v>636.311382967138</v>
      </c>
      <c r="C326">
        <f t="shared" si="0"/>
        <v>636.311382967138</v>
      </c>
      <c r="D326" s="4">
        <f t="shared" si="1"/>
        <v>461.87089071810846</v>
      </c>
      <c r="E326" s="4">
        <f t="shared" si="2"/>
        <v>810.75187521616749</v>
      </c>
    </row>
    <row r="327" spans="1:5" x14ac:dyDescent="0.2">
      <c r="A327" s="1">
        <v>44958</v>
      </c>
      <c r="B327">
        <v>646.7880266950549</v>
      </c>
      <c r="C327">
        <f t="shared" si="0"/>
        <v>646.7880266950549</v>
      </c>
      <c r="D327" s="4">
        <f t="shared" si="1"/>
        <v>470.02524562693736</v>
      </c>
      <c r="E327" s="4">
        <f t="shared" si="2"/>
        <v>823.55080776317243</v>
      </c>
    </row>
    <row r="328" spans="1:5" x14ac:dyDescent="0.2">
      <c r="A328" s="1">
        <v>44986</v>
      </c>
      <c r="B328">
        <v>630.05600773570166</v>
      </c>
      <c r="C328">
        <f t="shared" si="0"/>
        <v>630.05600773570166</v>
      </c>
      <c r="D328" s="4">
        <f t="shared" si="1"/>
        <v>450.98464109081294</v>
      </c>
      <c r="E328" s="4">
        <f t="shared" si="2"/>
        <v>809.12737438059037</v>
      </c>
    </row>
    <row r="329" spans="1:5" x14ac:dyDescent="0.2">
      <c r="A329" s="1">
        <v>45017</v>
      </c>
      <c r="B329">
        <v>629.00088648304484</v>
      </c>
      <c r="C329">
        <f t="shared" si="0"/>
        <v>629.00088648304484</v>
      </c>
      <c r="D329" s="4">
        <f t="shared" si="1"/>
        <v>447.63405603730882</v>
      </c>
      <c r="E329" s="4">
        <f t="shared" si="2"/>
        <v>810.36771692878085</v>
      </c>
    </row>
    <row r="330" spans="1:5" x14ac:dyDescent="0.2">
      <c r="A330" s="1">
        <v>45047</v>
      </c>
      <c r="B330">
        <v>747.97882478315648</v>
      </c>
      <c r="C330">
        <f t="shared" si="0"/>
        <v>747.97882478315648</v>
      </c>
      <c r="D330" s="4">
        <f t="shared" si="1"/>
        <v>564.32910281500972</v>
      </c>
      <c r="E330" s="4">
        <f t="shared" si="2"/>
        <v>931.62854675130325</v>
      </c>
    </row>
    <row r="331" spans="1:5" x14ac:dyDescent="0.2">
      <c r="A331" s="1">
        <v>45078</v>
      </c>
      <c r="B331">
        <v>710.59959534351583</v>
      </c>
      <c r="C331">
        <f t="shared" ref="C331:C362" si="3">_xlfn.FORECAST.ETS(A331,$B$2:$B$298,$A$2:$A$298,157,1)</f>
        <v>710.59959534351583</v>
      </c>
      <c r="D331" s="4">
        <f t="shared" ref="D331:D362" si="4">C331-_xlfn.FORECAST.ETS.CONFINT(A331,$B$2:$B$298,$A$2:$A$298,0.95,157,1)</f>
        <v>524.67903424912311</v>
      </c>
      <c r="E331" s="4">
        <f t="shared" ref="E331:E362" si="5">C331+_xlfn.FORECAST.ETS.CONFINT(A331,$B$2:$B$298,$A$2:$A$298,0.95,157,1)</f>
        <v>896.52015643790855</v>
      </c>
    </row>
    <row r="332" spans="1:5" x14ac:dyDescent="0.2">
      <c r="A332" s="1">
        <v>45108</v>
      </c>
      <c r="B332">
        <v>752.73616211119997</v>
      </c>
      <c r="C332">
        <f t="shared" si="3"/>
        <v>752.73616211119997</v>
      </c>
      <c r="D332" s="4">
        <f t="shared" si="4"/>
        <v>564.55632188273444</v>
      </c>
      <c r="E332" s="4">
        <f t="shared" si="5"/>
        <v>940.91600233966551</v>
      </c>
    </row>
    <row r="333" spans="1:5" x14ac:dyDescent="0.2">
      <c r="A333" s="1">
        <v>45139</v>
      </c>
      <c r="B333">
        <v>737.13027597147504</v>
      </c>
      <c r="C333">
        <f t="shared" si="3"/>
        <v>737.13027597147504</v>
      </c>
      <c r="D333" s="4">
        <f t="shared" si="4"/>
        <v>546.70224973137977</v>
      </c>
      <c r="E333" s="4">
        <f t="shared" si="5"/>
        <v>927.55830221157032</v>
      </c>
    </row>
    <row r="334" spans="1:5" x14ac:dyDescent="0.2">
      <c r="A334" s="1">
        <v>45170</v>
      </c>
      <c r="B334">
        <v>696.06802227297078</v>
      </c>
      <c r="C334">
        <f t="shared" si="3"/>
        <v>696.06802227297078</v>
      </c>
      <c r="D334" s="4">
        <f t="shared" si="4"/>
        <v>503.40246003631552</v>
      </c>
      <c r="E334" s="4">
        <f t="shared" si="5"/>
        <v>888.7335845096261</v>
      </c>
    </row>
    <row r="335" spans="1:5" x14ac:dyDescent="0.2">
      <c r="A335" s="1">
        <v>45200</v>
      </c>
      <c r="B335">
        <v>683.7542386047154</v>
      </c>
      <c r="C335">
        <f t="shared" si="3"/>
        <v>683.7542386047154</v>
      </c>
      <c r="D335" s="4">
        <f t="shared" si="4"/>
        <v>488.86136942355506</v>
      </c>
      <c r="E335" s="4">
        <f t="shared" si="5"/>
        <v>878.64710778587573</v>
      </c>
    </row>
    <row r="336" spans="1:5" x14ac:dyDescent="0.2">
      <c r="A336" s="1">
        <v>45231</v>
      </c>
      <c r="B336">
        <v>683.41045428990446</v>
      </c>
      <c r="C336">
        <f t="shared" si="3"/>
        <v>683.41045428990446</v>
      </c>
      <c r="D336" s="4">
        <f t="shared" si="4"/>
        <v>486.30010691756729</v>
      </c>
      <c r="E336" s="4">
        <f t="shared" si="5"/>
        <v>880.52080166224164</v>
      </c>
    </row>
    <row r="337" spans="1:5" x14ac:dyDescent="0.2">
      <c r="A337" s="1">
        <v>45261</v>
      </c>
      <c r="B337">
        <v>677.43638676702722</v>
      </c>
      <c r="C337">
        <f t="shared" si="3"/>
        <v>677.43638676702722</v>
      </c>
      <c r="D337" s="4">
        <f t="shared" si="4"/>
        <v>478.11800896620332</v>
      </c>
      <c r="E337" s="4">
        <f t="shared" si="5"/>
        <v>876.75476456785111</v>
      </c>
    </row>
    <row r="338" spans="1:5" x14ac:dyDescent="0.2">
      <c r="A338" s="1">
        <v>45292</v>
      </c>
      <c r="B338">
        <v>655.16065823615418</v>
      </c>
      <c r="C338">
        <f t="shared" si="3"/>
        <v>655.16065823615418</v>
      </c>
      <c r="D338" s="4">
        <f t="shared" si="4"/>
        <v>453.64333484225745</v>
      </c>
      <c r="E338" s="4">
        <f t="shared" si="5"/>
        <v>856.67798163005091</v>
      </c>
    </row>
    <row r="339" spans="1:5" x14ac:dyDescent="0.2">
      <c r="A339" s="1">
        <v>45323</v>
      </c>
      <c r="B339">
        <v>662.97707058691435</v>
      </c>
      <c r="C339">
        <f t="shared" si="3"/>
        <v>662.97707058691435</v>
      </c>
      <c r="D339" s="4">
        <f t="shared" si="4"/>
        <v>459.26954042723071</v>
      </c>
      <c r="E339" s="4">
        <f t="shared" si="5"/>
        <v>866.68460074659799</v>
      </c>
    </row>
    <row r="340" spans="1:5" x14ac:dyDescent="0.2">
      <c r="A340" s="1">
        <v>45352</v>
      </c>
      <c r="B340">
        <v>753.83280294606743</v>
      </c>
      <c r="C340">
        <f t="shared" si="3"/>
        <v>753.83280294606743</v>
      </c>
      <c r="D340" s="4">
        <f t="shared" si="4"/>
        <v>547.94347470549053</v>
      </c>
      <c r="E340" s="4">
        <f t="shared" si="5"/>
        <v>959.72213118664433</v>
      </c>
    </row>
    <row r="341" spans="1:5" x14ac:dyDescent="0.2">
      <c r="A341" s="1">
        <v>45383</v>
      </c>
      <c r="B341">
        <v>719.82696107313336</v>
      </c>
      <c r="C341">
        <f t="shared" si="3"/>
        <v>719.82696107313336</v>
      </c>
      <c r="D341" s="4">
        <f t="shared" si="4"/>
        <v>511.76392818866589</v>
      </c>
      <c r="E341" s="4">
        <f t="shared" si="5"/>
        <v>927.88999395760084</v>
      </c>
    </row>
    <row r="342" spans="1:5" x14ac:dyDescent="0.2">
      <c r="A342" s="1">
        <v>45413</v>
      </c>
      <c r="B342">
        <v>807.71300889873601</v>
      </c>
      <c r="C342">
        <f t="shared" si="3"/>
        <v>807.71300889873601</v>
      </c>
      <c r="D342" s="4">
        <f t="shared" si="4"/>
        <v>597.48406355726036</v>
      </c>
      <c r="E342" s="4">
        <f t="shared" si="5"/>
        <v>1017.9419542402117</v>
      </c>
    </row>
    <row r="343" spans="1:5" x14ac:dyDescent="0.2">
      <c r="A343" s="1">
        <v>45444</v>
      </c>
      <c r="B343">
        <v>798.26007567158069</v>
      </c>
      <c r="C343">
        <f t="shared" si="3"/>
        <v>798.26007567158069</v>
      </c>
      <c r="D343" s="4">
        <f t="shared" si="4"/>
        <v>585.87272197855964</v>
      </c>
      <c r="E343" s="4">
        <f t="shared" si="5"/>
        <v>1010.6474293646017</v>
      </c>
    </row>
    <row r="344" spans="1:5" x14ac:dyDescent="0.2">
      <c r="A344" s="1">
        <v>45474</v>
      </c>
      <c r="B344">
        <v>775.91143389175807</v>
      </c>
      <c r="C344">
        <f t="shared" si="3"/>
        <v>775.91143389175807</v>
      </c>
      <c r="D344" s="4">
        <f t="shared" si="4"/>
        <v>561.37290027241363</v>
      </c>
      <c r="E344" s="4">
        <f t="shared" si="5"/>
        <v>990.4499675111025</v>
      </c>
    </row>
    <row r="345" spans="1:5" x14ac:dyDescent="0.2">
      <c r="A345" s="1">
        <v>45505</v>
      </c>
      <c r="B345">
        <v>733.73203268286852</v>
      </c>
      <c r="C345">
        <f t="shared" si="3"/>
        <v>733.73203268286852</v>
      </c>
      <c r="D345" s="4">
        <f t="shared" si="4"/>
        <v>517.04928357191261</v>
      </c>
      <c r="E345" s="4">
        <f t="shared" si="5"/>
        <v>950.41478179382443</v>
      </c>
    </row>
    <row r="346" spans="1:5" x14ac:dyDescent="0.2">
      <c r="A346" s="1">
        <v>45536</v>
      </c>
      <c r="B346">
        <v>767.10844403108638</v>
      </c>
      <c r="C346">
        <f t="shared" si="3"/>
        <v>767.10844403108638</v>
      </c>
      <c r="D346" s="4">
        <f t="shared" si="4"/>
        <v>548.28819090217019</v>
      </c>
      <c r="E346" s="4">
        <f t="shared" si="5"/>
        <v>985.92869716000257</v>
      </c>
    </row>
    <row r="347" spans="1:5" x14ac:dyDescent="0.2">
      <c r="A347" s="1">
        <v>45566</v>
      </c>
      <c r="B347">
        <v>774.90218432619315</v>
      </c>
      <c r="C347">
        <f t="shared" si="3"/>
        <v>774.90218432619315</v>
      </c>
      <c r="D347" s="4">
        <f t="shared" si="4"/>
        <v>553.95089610783293</v>
      </c>
      <c r="E347" s="4">
        <f t="shared" si="5"/>
        <v>995.85347254455337</v>
      </c>
    </row>
    <row r="348" spans="1:5" x14ac:dyDescent="0.2">
      <c r="A348" s="1">
        <v>45597</v>
      </c>
      <c r="B348">
        <v>899.68148007257116</v>
      </c>
      <c r="C348">
        <f t="shared" si="3"/>
        <v>899.68148007257116</v>
      </c>
      <c r="D348" s="4">
        <f t="shared" si="4"/>
        <v>676.60539299333925</v>
      </c>
      <c r="E348" s="4">
        <f t="shared" si="5"/>
        <v>1122.7575671518032</v>
      </c>
    </row>
    <row r="349" spans="1:5" x14ac:dyDescent="0.2">
      <c r="A349" s="1">
        <v>45627</v>
      </c>
      <c r="B349">
        <v>912.07740252372241</v>
      </c>
      <c r="C349">
        <f t="shared" si="3"/>
        <v>912.07740252372241</v>
      </c>
      <c r="D349" s="4">
        <f t="shared" si="4"/>
        <v>686.88252942591544</v>
      </c>
      <c r="E349" s="4">
        <f t="shared" si="5"/>
        <v>1137.2722756215294</v>
      </c>
    </row>
    <row r="350" spans="1:5" x14ac:dyDescent="0.2">
      <c r="A350" s="1">
        <v>45658</v>
      </c>
      <c r="B350">
        <v>873.04888382905926</v>
      </c>
      <c r="C350">
        <f t="shared" si="3"/>
        <v>873.04888382905926</v>
      </c>
      <c r="D350" s="4">
        <f t="shared" si="4"/>
        <v>645.74102298682692</v>
      </c>
      <c r="E350" s="4">
        <f t="shared" si="5"/>
        <v>1100.3567446712916</v>
      </c>
    </row>
    <row r="351" spans="1:5" x14ac:dyDescent="0.2">
      <c r="A351" s="1">
        <v>45689</v>
      </c>
      <c r="B351">
        <v>848.80514313643312</v>
      </c>
      <c r="C351">
        <f t="shared" si="3"/>
        <v>848.80514313643312</v>
      </c>
      <c r="D351" s="4">
        <f t="shared" si="4"/>
        <v>619.38988661142832</v>
      </c>
      <c r="E351" s="4">
        <f t="shared" si="5"/>
        <v>1078.220399661438</v>
      </c>
    </row>
    <row r="352" spans="1:5" x14ac:dyDescent="0.2">
      <c r="A352" s="1">
        <v>45717</v>
      </c>
      <c r="B352">
        <v>820.84268062177705</v>
      </c>
      <c r="C352">
        <f t="shared" si="3"/>
        <v>820.84268062177705</v>
      </c>
      <c r="D352" s="4">
        <f t="shared" si="4"/>
        <v>589.32542218674485</v>
      </c>
      <c r="E352" s="4">
        <f t="shared" si="5"/>
        <v>1052.3599390568093</v>
      </c>
    </row>
    <row r="353" spans="1:5" x14ac:dyDescent="0.2">
      <c r="A353" s="1">
        <v>45748</v>
      </c>
      <c r="B353">
        <v>804.5561533101129</v>
      </c>
      <c r="C353">
        <f t="shared" si="3"/>
        <v>804.5561533101129</v>
      </c>
      <c r="D353" s="4">
        <f t="shared" si="4"/>
        <v>570.94209596843507</v>
      </c>
      <c r="E353" s="4">
        <f t="shared" si="5"/>
        <v>1038.1702106517907</v>
      </c>
    </row>
    <row r="354" spans="1:5" x14ac:dyDescent="0.2">
      <c r="A354" s="1">
        <v>45778</v>
      </c>
      <c r="B354">
        <v>793.33216687673871</v>
      </c>
      <c r="C354">
        <f t="shared" si="3"/>
        <v>793.33216687673871</v>
      </c>
      <c r="D354" s="4">
        <f t="shared" si="4"/>
        <v>557.62633000377264</v>
      </c>
      <c r="E354" s="4">
        <f t="shared" si="5"/>
        <v>1029.0380037497048</v>
      </c>
    </row>
    <row r="355" spans="1:5" x14ac:dyDescent="0.2">
      <c r="A355" s="1">
        <v>45809</v>
      </c>
      <c r="B355">
        <v>801.22173484300356</v>
      </c>
      <c r="C355">
        <f t="shared" si="3"/>
        <v>801.22173484300356</v>
      </c>
      <c r="D355" s="4">
        <f t="shared" si="4"/>
        <v>563.42896097307062</v>
      </c>
      <c r="E355" s="4">
        <f t="shared" si="5"/>
        <v>1039.0145087129365</v>
      </c>
    </row>
    <row r="356" spans="1:5" x14ac:dyDescent="0.2">
      <c r="A356" s="1">
        <v>45839</v>
      </c>
      <c r="B356">
        <v>833.18589870248343</v>
      </c>
      <c r="C356">
        <f t="shared" si="3"/>
        <v>833.18589870248343</v>
      </c>
      <c r="D356" s="4">
        <f t="shared" si="4"/>
        <v>593.31085998355832</v>
      </c>
      <c r="E356" s="4">
        <f t="shared" si="5"/>
        <v>1073.0609374214087</v>
      </c>
    </row>
    <row r="357" spans="1:5" x14ac:dyDescent="0.2">
      <c r="A357" s="1">
        <v>45870</v>
      </c>
      <c r="B357">
        <v>870.04228221743188</v>
      </c>
      <c r="C357">
        <f t="shared" si="3"/>
        <v>870.04228221743188</v>
      </c>
      <c r="D357" s="4">
        <f t="shared" si="4"/>
        <v>628.08948655393579</v>
      </c>
      <c r="E357" s="4">
        <f t="shared" si="5"/>
        <v>1111.995077880928</v>
      </c>
    </row>
    <row r="358" spans="1:5" x14ac:dyDescent="0.2">
      <c r="A358" s="1">
        <v>45901</v>
      </c>
      <c r="B358">
        <v>863.21618125885914</v>
      </c>
      <c r="C358">
        <f t="shared" si="3"/>
        <v>863.21618125885914</v>
      </c>
      <c r="D358" s="4">
        <f t="shared" si="4"/>
        <v>619.18997816145838</v>
      </c>
      <c r="E358" s="4">
        <f t="shared" si="5"/>
        <v>1107.2423843562599</v>
      </c>
    </row>
    <row r="359" spans="1:5" x14ac:dyDescent="0.2">
      <c r="A359" s="1">
        <v>45931</v>
      </c>
      <c r="B359">
        <v>856.22832688646349</v>
      </c>
      <c r="C359">
        <f t="shared" si="3"/>
        <v>856.22832688646349</v>
      </c>
      <c r="D359" s="4">
        <f t="shared" si="4"/>
        <v>610.1329130463987</v>
      </c>
      <c r="E359" s="4">
        <f t="shared" si="5"/>
        <v>1102.3237407265283</v>
      </c>
    </row>
    <row r="360" spans="1:5" x14ac:dyDescent="0.2">
      <c r="A360" s="1">
        <v>45962</v>
      </c>
      <c r="B360">
        <v>918.91427954596929</v>
      </c>
      <c r="C360">
        <f t="shared" si="3"/>
        <v>918.91427954596929</v>
      </c>
      <c r="D360" s="4">
        <f t="shared" si="4"/>
        <v>670.75370415018233</v>
      </c>
      <c r="E360" s="4">
        <f t="shared" si="5"/>
        <v>1167.0748549417563</v>
      </c>
    </row>
    <row r="361" spans="1:5" x14ac:dyDescent="0.2">
      <c r="A361" s="1">
        <v>45992</v>
      </c>
      <c r="B361">
        <v>852.54593480595565</v>
      </c>
      <c r="C361">
        <f t="shared" si="3"/>
        <v>852.54593480595565</v>
      </c>
      <c r="D361" s="4">
        <f t="shared" si="4"/>
        <v>602.3241046081298</v>
      </c>
      <c r="E361" s="4">
        <f t="shared" si="5"/>
        <v>1102.7677650037815</v>
      </c>
    </row>
    <row r="362" spans="1:5" x14ac:dyDescent="0.2">
      <c r="A362" s="1">
        <v>46023</v>
      </c>
      <c r="B362">
        <v>828.80479286536809</v>
      </c>
      <c r="C362">
        <f t="shared" si="3"/>
        <v>828.80479286536809</v>
      </c>
      <c r="D362" s="4">
        <f t="shared" si="4"/>
        <v>576.52547702693619</v>
      </c>
      <c r="E362" s="4">
        <f t="shared" si="5"/>
        <v>1081.0841087038</v>
      </c>
    </row>
    <row r="363" spans="1:5" x14ac:dyDescent="0.2">
      <c r="A363" s="1">
        <v>46054</v>
      </c>
      <c r="B363">
        <v>805.77928005934825</v>
      </c>
      <c r="C363">
        <f t="shared" ref="C363:C394" si="6">_xlfn.FORECAST.ETS(A363,$B$2:$B$298,$A$2:$A$298,157,1)</f>
        <v>805.77928005934825</v>
      </c>
      <c r="D363" s="4">
        <f t="shared" ref="D363:D394" si="7">C363-_xlfn.FORECAST.ETS.CONFINT(A363,$B$2:$B$298,$A$2:$A$298,0.95,157,1)</f>
        <v>551.44611477355465</v>
      </c>
      <c r="E363" s="4">
        <f t="shared" ref="E363:E394" si="8">C363+_xlfn.FORECAST.ETS.CONFINT(A363,$B$2:$B$298,$A$2:$A$298,0.95,157,1)</f>
        <v>1060.1124453451419</v>
      </c>
    </row>
    <row r="364" spans="1:5" x14ac:dyDescent="0.2">
      <c r="A364" s="1">
        <v>46082</v>
      </c>
      <c r="B364">
        <v>795.46983299317662</v>
      </c>
      <c r="C364">
        <f t="shared" si="6"/>
        <v>795.46983299317662</v>
      </c>
      <c r="D364" s="4">
        <f t="shared" si="7"/>
        <v>539.08632590438162</v>
      </c>
      <c r="E364" s="4">
        <f t="shared" si="8"/>
        <v>1051.8533400819715</v>
      </c>
    </row>
    <row r="365" spans="1:5" x14ac:dyDescent="0.2">
      <c r="A365" s="1">
        <v>46113</v>
      </c>
      <c r="B365">
        <v>840.40400107639414</v>
      </c>
      <c r="C365">
        <f t="shared" si="6"/>
        <v>840.40400107639414</v>
      </c>
      <c r="D365" s="4">
        <f t="shared" si="7"/>
        <v>581.97353550599132</v>
      </c>
      <c r="E365" s="4">
        <f t="shared" si="8"/>
        <v>1098.834466646797</v>
      </c>
    </row>
    <row r="366" spans="1:5" x14ac:dyDescent="0.2">
      <c r="A366" s="1">
        <v>46143</v>
      </c>
      <c r="B366">
        <v>837.61800878800273</v>
      </c>
      <c r="C366">
        <f t="shared" si="6"/>
        <v>837.61800878800273</v>
      </c>
      <c r="D366" s="4">
        <f t="shared" si="7"/>
        <v>577.14384777755708</v>
      </c>
      <c r="E366" s="4">
        <f t="shared" si="8"/>
        <v>1098.0921697984484</v>
      </c>
    </row>
    <row r="367" spans="1:5" x14ac:dyDescent="0.2">
      <c r="A367" s="1">
        <v>46174</v>
      </c>
      <c r="B367">
        <v>945.03689219034027</v>
      </c>
      <c r="C367">
        <f t="shared" si="6"/>
        <v>945.03689219034027</v>
      </c>
      <c r="D367" s="4">
        <f t="shared" si="7"/>
        <v>682.52218237185934</v>
      </c>
      <c r="E367" s="4">
        <f t="shared" si="8"/>
        <v>1207.5516020088212</v>
      </c>
    </row>
    <row r="368" spans="1:5" x14ac:dyDescent="0.2">
      <c r="A368" s="1">
        <v>46204</v>
      </c>
      <c r="B368">
        <v>878.53873787893156</v>
      </c>
      <c r="C368">
        <f t="shared" si="6"/>
        <v>878.53873787893156</v>
      </c>
      <c r="D368" s="4">
        <f t="shared" si="7"/>
        <v>613.98651318153429</v>
      </c>
      <c r="E368" s="4">
        <f t="shared" si="8"/>
        <v>1143.0909625763288</v>
      </c>
    </row>
    <row r="369" spans="1:5" x14ac:dyDescent="0.2">
      <c r="A369" s="1">
        <v>46235</v>
      </c>
      <c r="B369">
        <v>794.52620310948066</v>
      </c>
      <c r="C369">
        <f t="shared" si="6"/>
        <v>794.52620310948066</v>
      </c>
      <c r="D369" s="4">
        <f t="shared" si="7"/>
        <v>527.93938831113405</v>
      </c>
      <c r="E369" s="4">
        <f t="shared" si="8"/>
        <v>1061.1130179078273</v>
      </c>
    </row>
    <row r="370" spans="1:5" x14ac:dyDescent="0.2">
      <c r="A370" s="1">
        <v>46266</v>
      </c>
      <c r="B370">
        <v>786.99839973546409</v>
      </c>
      <c r="C370">
        <f t="shared" si="6"/>
        <v>786.99839973546409</v>
      </c>
      <c r="D370" s="4">
        <f t="shared" si="7"/>
        <v>518.37981386790239</v>
      </c>
      <c r="E370" s="4">
        <f t="shared" si="8"/>
        <v>1055.6169856030258</v>
      </c>
    </row>
    <row r="371" spans="1:5" x14ac:dyDescent="0.2">
      <c r="A371" s="1">
        <v>46296</v>
      </c>
      <c r="B371">
        <v>795.69385128722217</v>
      </c>
      <c r="C371">
        <f t="shared" si="6"/>
        <v>795.69385128722217</v>
      </c>
      <c r="D371" s="4">
        <f t="shared" si="7"/>
        <v>525.04621090165733</v>
      </c>
      <c r="E371" s="4">
        <f t="shared" si="8"/>
        <v>1066.341491672787</v>
      </c>
    </row>
    <row r="372" spans="1:5" x14ac:dyDescent="0.2">
      <c r="A372" s="1">
        <v>46327</v>
      </c>
      <c r="B372">
        <v>802.90586703513316</v>
      </c>
      <c r="C372">
        <f t="shared" si="6"/>
        <v>802.90586703513316</v>
      </c>
      <c r="D372" s="4">
        <f t="shared" si="7"/>
        <v>530.23178933588815</v>
      </c>
      <c r="E372" s="4">
        <f t="shared" si="8"/>
        <v>1075.5799447343782</v>
      </c>
    </row>
    <row r="373" spans="1:5" x14ac:dyDescent="0.2">
      <c r="A373" s="1">
        <v>46357</v>
      </c>
      <c r="B373">
        <v>882.9012070348947</v>
      </c>
      <c r="C373">
        <f t="shared" si="6"/>
        <v>882.9012070348947</v>
      </c>
      <c r="D373" s="4">
        <f t="shared" si="7"/>
        <v>608.20321288765274</v>
      </c>
      <c r="E373" s="4">
        <f t="shared" si="8"/>
        <v>1157.5992011821368</v>
      </c>
    </row>
    <row r="374" spans="1:5" x14ac:dyDescent="0.2">
      <c r="A374" s="1">
        <v>46388</v>
      </c>
      <c r="B374">
        <v>888.29496666864304</v>
      </c>
      <c r="C374">
        <f t="shared" si="6"/>
        <v>888.29496666864304</v>
      </c>
      <c r="D374" s="4">
        <f t="shared" si="7"/>
        <v>611.57548348960017</v>
      </c>
      <c r="E374" s="4">
        <f t="shared" si="8"/>
        <v>1165.0144498476859</v>
      </c>
    </row>
    <row r="375" spans="1:5" x14ac:dyDescent="0.2">
      <c r="A375" s="1">
        <v>46419</v>
      </c>
      <c r="B375">
        <v>898.86335940742538</v>
      </c>
      <c r="C375">
        <f t="shared" si="6"/>
        <v>898.86335940742538</v>
      </c>
      <c r="D375" s="4">
        <f t="shared" si="7"/>
        <v>620.12472393925214</v>
      </c>
      <c r="E375" s="4">
        <f t="shared" si="8"/>
        <v>1177.6019948755986</v>
      </c>
    </row>
    <row r="376" spans="1:5" x14ac:dyDescent="0.2">
      <c r="A376" s="1">
        <v>46447</v>
      </c>
      <c r="B376">
        <v>881.58278605224484</v>
      </c>
      <c r="C376">
        <f t="shared" si="6"/>
        <v>881.58278605224484</v>
      </c>
      <c r="D376" s="4">
        <f t="shared" si="7"/>
        <v>600.82724703241433</v>
      </c>
      <c r="E376" s="4">
        <f t="shared" si="8"/>
        <v>1162.3383250720753</v>
      </c>
    </row>
    <row r="377" spans="1:5" x14ac:dyDescent="0.2">
      <c r="A377" s="1">
        <v>46478</v>
      </c>
      <c r="B377">
        <v>882.91692591799699</v>
      </c>
      <c r="C377">
        <f t="shared" si="6"/>
        <v>882.91692591799699</v>
      </c>
      <c r="D377" s="4">
        <f t="shared" si="7"/>
        <v>600.14664664470479</v>
      </c>
      <c r="E377" s="4">
        <f t="shared" si="8"/>
        <v>1165.6872051912892</v>
      </c>
    </row>
    <row r="378" spans="1:5" x14ac:dyDescent="0.2">
      <c r="A378" s="1">
        <v>46508</v>
      </c>
      <c r="B378">
        <v>872.14925910885461</v>
      </c>
      <c r="C378">
        <f t="shared" si="6"/>
        <v>872.14925910885461</v>
      </c>
      <c r="D378" s="4">
        <f t="shared" si="7"/>
        <v>587.36631990945421</v>
      </c>
      <c r="E378" s="4">
        <f t="shared" si="8"/>
        <v>1156.932198308255</v>
      </c>
    </row>
    <row r="379" spans="1:5" x14ac:dyDescent="0.2">
      <c r="A379" s="1">
        <v>46539</v>
      </c>
      <c r="B379">
        <v>850.3463047928916</v>
      </c>
      <c r="C379">
        <f t="shared" si="6"/>
        <v>850.3463047928916</v>
      </c>
      <c r="D379" s="4">
        <f t="shared" si="7"/>
        <v>563.55270539948378</v>
      </c>
      <c r="E379" s="4">
        <f t="shared" si="8"/>
        <v>1137.1399041862994</v>
      </c>
    </row>
    <row r="380" spans="1:5" x14ac:dyDescent="0.2">
      <c r="A380" s="1">
        <v>46569</v>
      </c>
      <c r="B380">
        <v>818.36322197369304</v>
      </c>
      <c r="C380">
        <f t="shared" si="6"/>
        <v>818.36322197369304</v>
      </c>
      <c r="D380" s="4">
        <f t="shared" si="7"/>
        <v>529.56088381024097</v>
      </c>
      <c r="E380" s="4">
        <f t="shared" si="8"/>
        <v>1107.1655601371451</v>
      </c>
    </row>
    <row r="381" spans="1:5" x14ac:dyDescent="0.2">
      <c r="A381" s="1">
        <v>46600</v>
      </c>
      <c r="B381">
        <v>847.62689123069742</v>
      </c>
      <c r="C381">
        <f t="shared" si="6"/>
        <v>847.62689123069742</v>
      </c>
      <c r="D381" s="4">
        <f t="shared" si="7"/>
        <v>556.81765961579413</v>
      </c>
      <c r="E381" s="4">
        <f t="shared" si="8"/>
        <v>1138.4361228456007</v>
      </c>
    </row>
    <row r="382" spans="1:5" x14ac:dyDescent="0.2">
      <c r="A382" s="1">
        <v>46631</v>
      </c>
      <c r="B382">
        <v>867.33966945712473</v>
      </c>
      <c r="C382">
        <f t="shared" si="6"/>
        <v>867.33966945712473</v>
      </c>
      <c r="D382" s="4">
        <f t="shared" si="7"/>
        <v>574.52531572630619</v>
      </c>
      <c r="E382" s="4">
        <f t="shared" si="8"/>
        <v>1160.1540231879433</v>
      </c>
    </row>
    <row r="383" spans="1:5" x14ac:dyDescent="0.2">
      <c r="A383" s="1">
        <v>46661</v>
      </c>
      <c r="B383">
        <v>822.47001899077918</v>
      </c>
      <c r="C383">
        <f t="shared" si="6"/>
        <v>822.47001899077918</v>
      </c>
      <c r="D383" s="4">
        <f t="shared" si="7"/>
        <v>527.65224254206123</v>
      </c>
      <c r="E383" s="4">
        <f t="shared" si="8"/>
        <v>1117.2877954394971</v>
      </c>
    </row>
    <row r="384" spans="1:5" x14ac:dyDescent="0.2">
      <c r="A384" s="1">
        <v>46692</v>
      </c>
      <c r="B384">
        <v>912.30789627139529</v>
      </c>
      <c r="C384">
        <f t="shared" si="6"/>
        <v>912.30789627139529</v>
      </c>
      <c r="D384" s="4">
        <f t="shared" si="7"/>
        <v>615.48832653751106</v>
      </c>
      <c r="E384" s="4">
        <f t="shared" si="8"/>
        <v>1209.1274660052795</v>
      </c>
    </row>
    <row r="385" spans="1:5" x14ac:dyDescent="0.2">
      <c r="A385" s="1">
        <v>46722</v>
      </c>
      <c r="B385">
        <v>898.47582944207988</v>
      </c>
      <c r="C385">
        <f t="shared" si="6"/>
        <v>898.47582944207988</v>
      </c>
      <c r="D385" s="4">
        <f t="shared" si="7"/>
        <v>599.65602779270364</v>
      </c>
      <c r="E385" s="4">
        <f t="shared" si="8"/>
        <v>1197.295631091456</v>
      </c>
    </row>
    <row r="386" spans="1:5" x14ac:dyDescent="0.2">
      <c r="A386" s="1">
        <v>46753</v>
      </c>
      <c r="B386">
        <v>993.71734683950785</v>
      </c>
      <c r="C386">
        <f t="shared" si="6"/>
        <v>993.71734683950785</v>
      </c>
      <c r="D386" s="4">
        <f t="shared" si="7"/>
        <v>692.89880841657532</v>
      </c>
      <c r="E386" s="4">
        <f t="shared" si="8"/>
        <v>1294.5358852624404</v>
      </c>
    </row>
    <row r="387" spans="1:5" x14ac:dyDescent="0.2">
      <c r="A387" s="1">
        <v>46784</v>
      </c>
      <c r="B387">
        <v>906.07928161304562</v>
      </c>
      <c r="C387">
        <f t="shared" si="6"/>
        <v>906.07928161304562</v>
      </c>
      <c r="D387" s="4">
        <f t="shared" si="7"/>
        <v>603.26343710211484</v>
      </c>
      <c r="E387" s="4">
        <f t="shared" si="8"/>
        <v>1208.8951261239763</v>
      </c>
    </row>
    <row r="388" spans="1:5" x14ac:dyDescent="0.2">
      <c r="A388" s="1">
        <v>46813</v>
      </c>
      <c r="B388">
        <v>950.05370297483637</v>
      </c>
      <c r="C388">
        <f t="shared" si="6"/>
        <v>950.05370297483637</v>
      </c>
      <c r="D388" s="4">
        <f t="shared" si="7"/>
        <v>645.24192031527582</v>
      </c>
      <c r="E388" s="4">
        <f t="shared" si="8"/>
        <v>1254.8654856343969</v>
      </c>
    </row>
    <row r="389" spans="1:5" x14ac:dyDescent="0.2">
      <c r="A389" s="1">
        <v>46844</v>
      </c>
      <c r="B389">
        <v>909.49007286493065</v>
      </c>
      <c r="C389">
        <f t="shared" si="6"/>
        <v>909.49007286493065</v>
      </c>
      <c r="D389" s="4">
        <f t="shared" si="7"/>
        <v>602.68365890157838</v>
      </c>
      <c r="E389" s="4">
        <f t="shared" si="8"/>
        <v>1216.2964868282829</v>
      </c>
    </row>
    <row r="390" spans="1:5" x14ac:dyDescent="0.2">
      <c r="A390" s="1">
        <v>46874</v>
      </c>
      <c r="B390">
        <v>884.15130699738268</v>
      </c>
      <c r="C390">
        <f t="shared" si="6"/>
        <v>884.15130699738268</v>
      </c>
      <c r="D390" s="4">
        <f t="shared" si="7"/>
        <v>575.35150907617867</v>
      </c>
      <c r="E390" s="4">
        <f t="shared" si="8"/>
        <v>1192.9511049185867</v>
      </c>
    </row>
    <row r="391" spans="1:5" x14ac:dyDescent="0.2">
      <c r="A391" s="1">
        <v>46905</v>
      </c>
      <c r="B391">
        <v>844.90509003733393</v>
      </c>
      <c r="C391">
        <f t="shared" si="6"/>
        <v>844.90509003733393</v>
      </c>
      <c r="D391" s="4">
        <f t="shared" si="7"/>
        <v>534.11309754730473</v>
      </c>
      <c r="E391" s="4">
        <f t="shared" si="8"/>
        <v>1155.6970825273631</v>
      </c>
    </row>
    <row r="392" spans="1:5" x14ac:dyDescent="0.2">
      <c r="A392" s="1">
        <v>46935</v>
      </c>
      <c r="B392">
        <v>816.33226030805997</v>
      </c>
      <c r="C392">
        <f t="shared" si="6"/>
        <v>816.33226030805997</v>
      </c>
      <c r="D392" s="4">
        <f t="shared" si="7"/>
        <v>503.54920617190658</v>
      </c>
      <c r="E392" s="4">
        <f t="shared" si="8"/>
        <v>1129.1153144442133</v>
      </c>
    </row>
    <row r="393" spans="1:5" x14ac:dyDescent="0.2">
      <c r="A393" s="1">
        <v>46966</v>
      </c>
      <c r="B393">
        <v>796.17208370272238</v>
      </c>
      <c r="C393">
        <f t="shared" si="6"/>
        <v>796.17208370272238</v>
      </c>
      <c r="D393" s="4">
        <f t="shared" si="7"/>
        <v>481.39904581815625</v>
      </c>
      <c r="E393" s="4">
        <f t="shared" si="8"/>
        <v>1110.9451215872884</v>
      </c>
    </row>
    <row r="394" spans="1:5" x14ac:dyDescent="0.2">
      <c r="A394" s="1">
        <v>46997</v>
      </c>
      <c r="B394">
        <v>790.23208838682376</v>
      </c>
      <c r="C394">
        <f t="shared" si="6"/>
        <v>790.23208838682376</v>
      </c>
      <c r="D394" s="4">
        <f t="shared" si="7"/>
        <v>473.47009102068102</v>
      </c>
      <c r="E394" s="4">
        <f t="shared" si="8"/>
        <v>1106.9940857529664</v>
      </c>
    </row>
    <row r="395" spans="1:5" x14ac:dyDescent="0.2">
      <c r="A395" s="1">
        <v>47027</v>
      </c>
      <c r="B395">
        <v>783.42910343601181</v>
      </c>
      <c r="C395">
        <f t="shared" ref="C395:C421" si="9">_xlfn.FORECAST.ETS(A395,$B$2:$B$298,$A$2:$A$298,157,1)</f>
        <v>783.42910343601181</v>
      </c>
      <c r="D395" s="4">
        <f t="shared" ref="D395:D421" si="10">C395-_xlfn.FORECAST.ETS.CONFINT(A395,$B$2:$B$298,$A$2:$A$298,0.95,157,1)</f>
        <v>464.67911857308064</v>
      </c>
      <c r="E395" s="4">
        <f t="shared" ref="E395:E421" si="11">C395+_xlfn.FORECAST.ETS.CONFINT(A395,$B$2:$B$298,$A$2:$A$298,0.95,157,1)</f>
        <v>1102.179088298943</v>
      </c>
    </row>
    <row r="396" spans="1:5" x14ac:dyDescent="0.2">
      <c r="A396" s="1">
        <v>47058</v>
      </c>
      <c r="B396">
        <v>874.71636305996094</v>
      </c>
      <c r="C396">
        <f t="shared" si="9"/>
        <v>874.71636305996094</v>
      </c>
      <c r="D396" s="4">
        <f t="shared" si="10"/>
        <v>553.97931170835875</v>
      </c>
      <c r="E396" s="4">
        <f t="shared" si="11"/>
        <v>1195.4534144115632</v>
      </c>
    </row>
    <row r="397" spans="1:5" x14ac:dyDescent="0.2">
      <c r="A397" s="1">
        <v>47088</v>
      </c>
      <c r="B397">
        <v>863.37164090867554</v>
      </c>
      <c r="C397">
        <f t="shared" si="9"/>
        <v>863.37164090867554</v>
      </c>
      <c r="D397" s="4">
        <f t="shared" si="10"/>
        <v>540.64839436352463</v>
      </c>
      <c r="E397" s="4">
        <f t="shared" si="11"/>
        <v>1186.0948874538265</v>
      </c>
    </row>
    <row r="398" spans="1:5" x14ac:dyDescent="0.2">
      <c r="A398" s="1">
        <v>47119</v>
      </c>
      <c r="B398">
        <v>836.68604956472143</v>
      </c>
      <c r="C398">
        <f t="shared" si="9"/>
        <v>836.68604956472143</v>
      </c>
      <c r="D398" s="4">
        <f t="shared" si="10"/>
        <v>511.97743063178518</v>
      </c>
      <c r="E398" s="4">
        <f t="shared" si="11"/>
        <v>1161.3946684976577</v>
      </c>
    </row>
    <row r="399" spans="1:5" x14ac:dyDescent="0.2">
      <c r="A399" s="1">
        <v>47150</v>
      </c>
      <c r="B399">
        <v>841.82400158142275</v>
      </c>
      <c r="C399">
        <f t="shared" si="9"/>
        <v>841.82400158142275</v>
      </c>
      <c r="D399" s="4">
        <f t="shared" si="10"/>
        <v>515.13078576228827</v>
      </c>
      <c r="E399" s="4">
        <f t="shared" si="11"/>
        <v>1168.5172174005572</v>
      </c>
    </row>
    <row r="400" spans="1:5" x14ac:dyDescent="0.2">
      <c r="A400" s="1">
        <v>47178</v>
      </c>
      <c r="B400">
        <v>779.06021647066893</v>
      </c>
      <c r="C400">
        <f t="shared" si="9"/>
        <v>779.06021647066893</v>
      </c>
      <c r="D400" s="4">
        <f t="shared" si="10"/>
        <v>450.38313311098221</v>
      </c>
      <c r="E400" s="4">
        <f t="shared" si="11"/>
        <v>1107.7372998303556</v>
      </c>
    </row>
    <row r="401" spans="1:5" x14ac:dyDescent="0.2">
      <c r="A401" s="1">
        <v>47209</v>
      </c>
      <c r="B401">
        <v>756.19279263659462</v>
      </c>
      <c r="C401">
        <f t="shared" si="9"/>
        <v>756.19279263659462</v>
      </c>
      <c r="D401" s="4">
        <f t="shared" si="10"/>
        <v>425.53252603878678</v>
      </c>
      <c r="E401" s="4">
        <f t="shared" si="11"/>
        <v>1086.8530592344025</v>
      </c>
    </row>
    <row r="402" spans="1:5" x14ac:dyDescent="0.2">
      <c r="A402" s="1">
        <v>47239</v>
      </c>
      <c r="B402">
        <v>727.01429410683579</v>
      </c>
      <c r="C402">
        <f t="shared" si="9"/>
        <v>727.01429410683579</v>
      </c>
      <c r="D402" s="4">
        <f t="shared" si="10"/>
        <v>394.37148460871055</v>
      </c>
      <c r="E402" s="4">
        <f t="shared" si="11"/>
        <v>1059.6571036049611</v>
      </c>
    </row>
    <row r="403" spans="1:5" x14ac:dyDescent="0.2">
      <c r="A403" s="1">
        <v>47270</v>
      </c>
      <c r="B403">
        <v>795.77702210698067</v>
      </c>
      <c r="C403">
        <f t="shared" si="9"/>
        <v>795.77702210698067</v>
      </c>
      <c r="D403" s="4">
        <f t="shared" si="10"/>
        <v>461.15226712746863</v>
      </c>
      <c r="E403" s="4">
        <f t="shared" si="11"/>
        <v>1130.4017770864928</v>
      </c>
    </row>
    <row r="404" spans="1:5" x14ac:dyDescent="0.2">
      <c r="A404" s="1">
        <v>47300</v>
      </c>
      <c r="B404">
        <v>767.17970198172679</v>
      </c>
      <c r="C404">
        <f t="shared" si="9"/>
        <v>767.17970198172679</v>
      </c>
      <c r="D404" s="4">
        <f t="shared" si="10"/>
        <v>430.57355703505431</v>
      </c>
      <c r="E404" s="4">
        <f t="shared" si="11"/>
        <v>1103.7858469283992</v>
      </c>
    </row>
    <row r="405" spans="1:5" x14ac:dyDescent="0.2">
      <c r="A405" s="1">
        <v>47331</v>
      </c>
      <c r="B405">
        <v>734.86163977108072</v>
      </c>
      <c r="C405">
        <f t="shared" si="9"/>
        <v>734.86163977108072</v>
      </c>
      <c r="D405" s="4">
        <f t="shared" si="10"/>
        <v>396.27461945054102</v>
      </c>
      <c r="E405" s="4">
        <f t="shared" si="11"/>
        <v>1073.4486600916205</v>
      </c>
    </row>
    <row r="406" spans="1:5" x14ac:dyDescent="0.2">
      <c r="A406" s="1">
        <v>47362</v>
      </c>
      <c r="B406">
        <v>713.17090775677707</v>
      </c>
      <c r="C406">
        <f t="shared" si="9"/>
        <v>713.17090775677707</v>
      </c>
      <c r="D406" s="4">
        <f t="shared" si="10"/>
        <v>372.60348668924161</v>
      </c>
      <c r="E406" s="4">
        <f t="shared" si="11"/>
        <v>1053.7383288243125</v>
      </c>
    </row>
    <row r="407" spans="1:5" x14ac:dyDescent="0.2">
      <c r="A407" s="1">
        <v>47392</v>
      </c>
      <c r="B407">
        <v>799.07833813316154</v>
      </c>
      <c r="C407">
        <f t="shared" si="9"/>
        <v>799.07833813316154</v>
      </c>
      <c r="D407" s="4">
        <f t="shared" si="10"/>
        <v>456.53095190541427</v>
      </c>
      <c r="E407" s="4">
        <f t="shared" si="11"/>
        <v>1141.6257243609089</v>
      </c>
    </row>
    <row r="408" spans="1:5" x14ac:dyDescent="0.2">
      <c r="A408" s="1">
        <v>47423</v>
      </c>
      <c r="B408">
        <v>753.13529099040591</v>
      </c>
      <c r="C408">
        <f t="shared" si="9"/>
        <v>753.13529099040591</v>
      </c>
      <c r="D408" s="4">
        <f t="shared" si="10"/>
        <v>408.60833704833789</v>
      </c>
      <c r="E408" s="4">
        <f t="shared" si="11"/>
        <v>1097.6622449324739</v>
      </c>
    </row>
    <row r="409" spans="1:5" x14ac:dyDescent="0.2">
      <c r="A409" s="1">
        <v>47453</v>
      </c>
      <c r="B409">
        <v>745.33980328467965</v>
      </c>
      <c r="C409">
        <f t="shared" si="9"/>
        <v>745.33980328467965</v>
      </c>
      <c r="D409" s="4">
        <f t="shared" si="10"/>
        <v>398.83364180633458</v>
      </c>
      <c r="E409" s="4">
        <f t="shared" si="11"/>
        <v>1091.8459647630248</v>
      </c>
    </row>
    <row r="410" spans="1:5" x14ac:dyDescent="0.2">
      <c r="A410" s="1">
        <v>47484</v>
      </c>
      <c r="B410">
        <v>761.80478849119152</v>
      </c>
      <c r="C410">
        <f t="shared" si="9"/>
        <v>761.80478849119152</v>
      </c>
      <c r="D410" s="4">
        <f t="shared" si="10"/>
        <v>413.31974323460861</v>
      </c>
      <c r="E410" s="4">
        <f t="shared" si="11"/>
        <v>1110.2898337477745</v>
      </c>
    </row>
    <row r="411" spans="1:5" x14ac:dyDescent="0.2">
      <c r="A411" s="1">
        <v>47515</v>
      </c>
      <c r="B411">
        <v>773.73666390560004</v>
      </c>
      <c r="C411">
        <f t="shared" si="9"/>
        <v>773.73666390560004</v>
      </c>
      <c r="D411" s="4">
        <f t="shared" si="10"/>
        <v>423.27302303236092</v>
      </c>
      <c r="E411" s="4">
        <f t="shared" si="11"/>
        <v>1124.2003047788392</v>
      </c>
    </row>
    <row r="412" spans="1:5" x14ac:dyDescent="0.2">
      <c r="A412" s="1">
        <v>47543</v>
      </c>
      <c r="B412">
        <v>775.23265317325422</v>
      </c>
      <c r="C412">
        <f t="shared" si="9"/>
        <v>775.23265317325422</v>
      </c>
      <c r="D412" s="4">
        <f t="shared" si="10"/>
        <v>422.79067004859996</v>
      </c>
      <c r="E412" s="4">
        <f t="shared" si="11"/>
        <v>1127.6746362979084</v>
      </c>
    </row>
    <row r="413" spans="1:5" x14ac:dyDescent="0.2">
      <c r="A413" s="1">
        <v>47574</v>
      </c>
      <c r="B413">
        <v>765.20114100896512</v>
      </c>
      <c r="C413">
        <f t="shared" si="9"/>
        <v>765.20114100896512</v>
      </c>
      <c r="D413" s="4">
        <f t="shared" si="10"/>
        <v>410.78103497931346</v>
      </c>
      <c r="E413" s="4">
        <f t="shared" si="11"/>
        <v>1119.6212470386167</v>
      </c>
    </row>
    <row r="414" spans="1:5" x14ac:dyDescent="0.2">
      <c r="A414" s="1">
        <v>47604</v>
      </c>
      <c r="B414">
        <v>752.83134918457108</v>
      </c>
      <c r="C414">
        <f t="shared" si="9"/>
        <v>752.83134918457108</v>
      </c>
      <c r="D414" s="4">
        <f t="shared" si="10"/>
        <v>396.43330633322779</v>
      </c>
      <c r="E414" s="4">
        <f t="shared" si="11"/>
        <v>1109.2293920359143</v>
      </c>
    </row>
    <row r="415" spans="1:5" x14ac:dyDescent="0.2">
      <c r="A415" s="1">
        <v>47635</v>
      </c>
      <c r="B415">
        <v>707.87861619127307</v>
      </c>
      <c r="C415">
        <f t="shared" si="9"/>
        <v>707.87861619127307</v>
      </c>
      <c r="D415" s="4">
        <f t="shared" si="10"/>
        <v>349.50279007309848</v>
      </c>
      <c r="E415" s="4">
        <f t="shared" si="11"/>
        <v>1066.2544423094478</v>
      </c>
    </row>
    <row r="416" spans="1:5" x14ac:dyDescent="0.2">
      <c r="A416" s="1">
        <v>47665</v>
      </c>
      <c r="B416">
        <v>697.40967885044279</v>
      </c>
      <c r="C416">
        <f t="shared" si="9"/>
        <v>697.40967885044279</v>
      </c>
      <c r="D416" s="4">
        <f t="shared" si="10"/>
        <v>337.05619120620213</v>
      </c>
      <c r="E416" s="4">
        <f t="shared" si="11"/>
        <v>1057.7631664946834</v>
      </c>
    </row>
    <row r="417" spans="1:5" x14ac:dyDescent="0.2">
      <c r="A417" s="1">
        <v>47696</v>
      </c>
      <c r="B417">
        <v>694.7497212103724</v>
      </c>
      <c r="C417">
        <f t="shared" si="9"/>
        <v>694.7497212103724</v>
      </c>
      <c r="D417" s="4">
        <f t="shared" si="10"/>
        <v>332.41866266146855</v>
      </c>
      <c r="E417" s="4">
        <f t="shared" si="11"/>
        <v>1057.0807797592763</v>
      </c>
    </row>
    <row r="418" spans="1:5" x14ac:dyDescent="0.2">
      <c r="A418" s="1">
        <v>47727</v>
      </c>
      <c r="B418">
        <v>672.91884785649029</v>
      </c>
      <c r="C418">
        <f t="shared" si="9"/>
        <v>672.91884785649029</v>
      </c>
      <c r="D418" s="4">
        <f t="shared" si="10"/>
        <v>308.61027858074868</v>
      </c>
      <c r="E418" s="4">
        <f t="shared" si="11"/>
        <v>1037.2274171322319</v>
      </c>
    </row>
    <row r="419" spans="1:5" x14ac:dyDescent="0.2">
      <c r="A419" s="1">
        <v>47757</v>
      </c>
      <c r="B419">
        <v>727.0491908892709</v>
      </c>
      <c r="C419">
        <f t="shared" si="9"/>
        <v>727.0491908892709</v>
      </c>
      <c r="D419" s="4">
        <f t="shared" si="10"/>
        <v>360.76314127841886</v>
      </c>
      <c r="E419" s="4">
        <f t="shared" si="11"/>
        <v>1093.3352405001228</v>
      </c>
    </row>
    <row r="420" spans="1:5" x14ac:dyDescent="0.2">
      <c r="A420" s="1">
        <v>47788</v>
      </c>
      <c r="B420">
        <v>716.62035479432632</v>
      </c>
      <c r="C420">
        <f t="shared" si="9"/>
        <v>716.62035479432632</v>
      </c>
      <c r="D420" s="4">
        <f t="shared" si="10"/>
        <v>348.35682609378233</v>
      </c>
      <c r="E420" s="4">
        <f t="shared" si="11"/>
        <v>1084.8838834948704</v>
      </c>
    </row>
    <row r="421" spans="1:5" x14ac:dyDescent="0.2">
      <c r="A421" s="1">
        <v>47818</v>
      </c>
      <c r="B421">
        <v>664.54672226518164</v>
      </c>
      <c r="C421">
        <f t="shared" si="9"/>
        <v>664.54672226518164</v>
      </c>
      <c r="D421" s="4">
        <f t="shared" si="10"/>
        <v>294.30568719674682</v>
      </c>
      <c r="E421" s="4">
        <f t="shared" si="11"/>
        <v>1034.7877573336164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82106-F2CE-4AD4-81D4-FF132A210587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5703125" customWidth="1"/>
    <col min="3" max="3" width="18.42578125" customWidth="1"/>
    <col min="4" max="4" width="33.7109375" customWidth="1"/>
    <col min="5" max="5" width="33.425781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3</v>
      </c>
      <c r="C1" t="s">
        <v>25</v>
      </c>
      <c r="D1" t="s">
        <v>26</v>
      </c>
      <c r="E1" t="s">
        <v>27</v>
      </c>
      <c r="G1" t="s">
        <v>13</v>
      </c>
      <c r="H1" t="s">
        <v>14</v>
      </c>
    </row>
    <row r="2" spans="1:8" x14ac:dyDescent="0.2">
      <c r="A2" s="1">
        <v>35065</v>
      </c>
      <c r="B2" s="2">
        <v>199200000</v>
      </c>
      <c r="G2" t="s">
        <v>15</v>
      </c>
      <c r="H2" s="3">
        <f>_xlfn.FORECAST.ETS.STAT($B$2:$B$298,$A$2:$A$298,1,157,1)</f>
        <v>0.66666700000000001</v>
      </c>
    </row>
    <row r="3" spans="1:8" x14ac:dyDescent="0.2">
      <c r="A3" s="1">
        <v>35096</v>
      </c>
      <c r="B3" s="2">
        <v>209100000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210700000</v>
      </c>
      <c r="G4" t="s">
        <v>17</v>
      </c>
      <c r="H4" s="3">
        <f>_xlfn.FORECAST.ETS.STAT($B$2:$B$298,$A$2:$A$298,3,157,1)</f>
        <v>0.16666700000000001</v>
      </c>
    </row>
    <row r="5" spans="1:8" x14ac:dyDescent="0.2">
      <c r="A5" s="1">
        <v>35156</v>
      </c>
      <c r="B5" s="2">
        <v>253100000</v>
      </c>
      <c r="G5" t="s">
        <v>18</v>
      </c>
      <c r="H5" s="3">
        <f>_xlfn.FORECAST.ETS.STAT($B$2:$B$298,$A$2:$A$298,4,157,1)</f>
        <v>0.62733712345564585</v>
      </c>
    </row>
    <row r="6" spans="1:8" x14ac:dyDescent="0.2">
      <c r="A6" s="1">
        <v>35186</v>
      </c>
      <c r="B6" s="2">
        <v>227800000</v>
      </c>
      <c r="G6" t="s">
        <v>19</v>
      </c>
      <c r="H6" s="3">
        <f>_xlfn.FORECAST.ETS.STAT($B$2:$B$298,$A$2:$A$298,5,157,1)</f>
        <v>0.16150298206892719</v>
      </c>
    </row>
    <row r="7" spans="1:8" x14ac:dyDescent="0.2">
      <c r="A7" s="1">
        <v>35217</v>
      </c>
      <c r="B7" s="2">
        <v>181500000</v>
      </c>
      <c r="G7" t="s">
        <v>20</v>
      </c>
      <c r="H7" s="3">
        <f>_xlfn.FORECAST.ETS.STAT($B$2:$B$298,$A$2:$A$298,6,157,1)</f>
        <v>47513738.370040953</v>
      </c>
    </row>
    <row r="8" spans="1:8" x14ac:dyDescent="0.2">
      <c r="A8" s="1">
        <v>35247</v>
      </c>
      <c r="B8" s="2">
        <v>168600000</v>
      </c>
      <c r="G8" t="s">
        <v>21</v>
      </c>
      <c r="H8" s="3">
        <f>_xlfn.FORECAST.ETS.STAT($B$2:$B$298,$A$2:$A$298,7,157,1)</f>
        <v>65953294.445699967</v>
      </c>
    </row>
    <row r="9" spans="1:8" x14ac:dyDescent="0.2">
      <c r="A9" s="1">
        <v>35278</v>
      </c>
      <c r="B9" s="2">
        <v>201300000</v>
      </c>
    </row>
    <row r="10" spans="1:8" x14ac:dyDescent="0.2">
      <c r="A10" s="1">
        <v>35309</v>
      </c>
      <c r="B10" s="2">
        <v>207200000</v>
      </c>
    </row>
    <row r="11" spans="1:8" x14ac:dyDescent="0.2">
      <c r="A11" s="1">
        <v>35339</v>
      </c>
      <c r="B11" s="2">
        <v>229500000</v>
      </c>
    </row>
    <row r="12" spans="1:8" x14ac:dyDescent="0.2">
      <c r="A12" s="1">
        <v>35370</v>
      </c>
      <c r="B12" s="2">
        <v>236700000</v>
      </c>
    </row>
    <row r="13" spans="1:8" x14ac:dyDescent="0.2">
      <c r="A13" s="1">
        <v>35400</v>
      </c>
      <c r="B13" s="2">
        <v>244200000</v>
      </c>
    </row>
    <row r="14" spans="1:8" x14ac:dyDescent="0.2">
      <c r="A14" s="1">
        <v>35431</v>
      </c>
      <c r="B14" s="2">
        <v>203200000</v>
      </c>
    </row>
    <row r="15" spans="1:8" x14ac:dyDescent="0.2">
      <c r="A15" s="1">
        <v>35462</v>
      </c>
      <c r="B15" s="2">
        <v>196700000</v>
      </c>
    </row>
    <row r="16" spans="1:8" x14ac:dyDescent="0.2">
      <c r="A16" s="1">
        <v>35490</v>
      </c>
      <c r="B16" s="2">
        <v>256200000</v>
      </c>
    </row>
    <row r="17" spans="1:2" x14ac:dyDescent="0.2">
      <c r="A17" s="1">
        <v>35521</v>
      </c>
      <c r="B17" s="2">
        <v>278700000</v>
      </c>
    </row>
    <row r="18" spans="1:2" x14ac:dyDescent="0.2">
      <c r="A18" s="1">
        <v>35551</v>
      </c>
      <c r="B18" s="2">
        <v>318400000</v>
      </c>
    </row>
    <row r="19" spans="1:2" x14ac:dyDescent="0.2">
      <c r="A19" s="1">
        <v>35582</v>
      </c>
      <c r="B19" s="2">
        <v>204100000</v>
      </c>
    </row>
    <row r="20" spans="1:2" x14ac:dyDescent="0.2">
      <c r="A20" s="1">
        <v>35612</v>
      </c>
      <c r="B20" s="2">
        <v>162600000</v>
      </c>
    </row>
    <row r="21" spans="1:2" x14ac:dyDescent="0.2">
      <c r="A21" s="1">
        <v>35643</v>
      </c>
      <c r="B21" s="2">
        <v>183000000</v>
      </c>
    </row>
    <row r="22" spans="1:2" x14ac:dyDescent="0.2">
      <c r="A22" s="1">
        <v>35674</v>
      </c>
      <c r="B22" s="2">
        <v>268700000</v>
      </c>
    </row>
    <row r="23" spans="1:2" x14ac:dyDescent="0.2">
      <c r="A23" s="1">
        <v>35704</v>
      </c>
      <c r="B23" s="2">
        <v>453600000</v>
      </c>
    </row>
    <row r="24" spans="1:2" x14ac:dyDescent="0.2">
      <c r="A24" s="1">
        <v>35735</v>
      </c>
      <c r="B24" s="2">
        <v>372500000</v>
      </c>
    </row>
    <row r="25" spans="1:2" x14ac:dyDescent="0.2">
      <c r="A25" s="1">
        <v>35765</v>
      </c>
      <c r="B25" s="2">
        <v>347000000</v>
      </c>
    </row>
    <row r="26" spans="1:2" x14ac:dyDescent="0.2">
      <c r="A26" s="1">
        <v>35796</v>
      </c>
      <c r="B26" s="2">
        <v>294800000</v>
      </c>
    </row>
    <row r="27" spans="1:2" x14ac:dyDescent="0.2">
      <c r="A27" s="1">
        <v>35827</v>
      </c>
      <c r="B27" s="2">
        <v>296500000</v>
      </c>
    </row>
    <row r="28" spans="1:2" x14ac:dyDescent="0.2">
      <c r="A28" s="1">
        <v>35855</v>
      </c>
      <c r="B28" s="2">
        <v>398500000</v>
      </c>
    </row>
    <row r="29" spans="1:2" x14ac:dyDescent="0.2">
      <c r="A29" s="1">
        <v>35886</v>
      </c>
      <c r="B29" s="2">
        <v>411500000</v>
      </c>
    </row>
    <row r="30" spans="1:2" x14ac:dyDescent="0.2">
      <c r="A30" s="1">
        <v>35916</v>
      </c>
      <c r="B30" s="2">
        <v>435800000</v>
      </c>
    </row>
    <row r="31" spans="1:2" x14ac:dyDescent="0.2">
      <c r="A31" s="1">
        <v>35947</v>
      </c>
      <c r="B31" s="2">
        <v>320200000</v>
      </c>
    </row>
    <row r="32" spans="1:2" x14ac:dyDescent="0.2">
      <c r="A32" s="1">
        <v>35977</v>
      </c>
      <c r="B32" s="2">
        <v>334900000</v>
      </c>
    </row>
    <row r="33" spans="1:2" x14ac:dyDescent="0.2">
      <c r="A33" s="1">
        <v>36008</v>
      </c>
      <c r="B33" s="2">
        <v>435200000</v>
      </c>
    </row>
    <row r="34" spans="1:2" x14ac:dyDescent="0.2">
      <c r="A34" s="1">
        <v>36039</v>
      </c>
      <c r="B34" s="2">
        <v>640600000</v>
      </c>
    </row>
    <row r="35" spans="1:2" x14ac:dyDescent="0.2">
      <c r="A35" s="1">
        <v>36069</v>
      </c>
      <c r="B35" s="2">
        <v>661400000</v>
      </c>
    </row>
    <row r="36" spans="1:2" x14ac:dyDescent="0.2">
      <c r="A36" s="1">
        <v>36100</v>
      </c>
      <c r="B36" s="2">
        <v>537700000</v>
      </c>
    </row>
    <row r="37" spans="1:2" x14ac:dyDescent="0.2">
      <c r="A37" s="1">
        <v>36130</v>
      </c>
      <c r="B37" s="2">
        <v>630300000</v>
      </c>
    </row>
    <row r="38" spans="1:2" x14ac:dyDescent="0.2">
      <c r="A38" s="1">
        <v>36161</v>
      </c>
      <c r="B38" s="2">
        <v>559900000</v>
      </c>
    </row>
    <row r="39" spans="1:2" x14ac:dyDescent="0.2">
      <c r="A39" s="1">
        <v>36192</v>
      </c>
      <c r="B39" s="2">
        <v>417000000</v>
      </c>
    </row>
    <row r="40" spans="1:2" x14ac:dyDescent="0.2">
      <c r="A40" s="1">
        <v>36220</v>
      </c>
      <c r="B40" s="2">
        <v>417000000</v>
      </c>
    </row>
    <row r="41" spans="1:2" x14ac:dyDescent="0.2">
      <c r="A41" s="1">
        <v>36251</v>
      </c>
      <c r="B41" s="2">
        <v>551600000</v>
      </c>
    </row>
    <row r="42" spans="1:2" x14ac:dyDescent="0.2">
      <c r="A42" s="1">
        <v>36281</v>
      </c>
      <c r="B42" s="2">
        <v>647600000</v>
      </c>
    </row>
    <row r="43" spans="1:2" x14ac:dyDescent="0.2">
      <c r="A43" s="1">
        <v>36312</v>
      </c>
      <c r="B43" s="2">
        <v>599200000</v>
      </c>
    </row>
    <row r="44" spans="1:2" x14ac:dyDescent="0.2">
      <c r="A44" s="1">
        <v>36342</v>
      </c>
      <c r="B44" s="2">
        <v>621600000</v>
      </c>
    </row>
    <row r="45" spans="1:2" x14ac:dyDescent="0.2">
      <c r="A45" s="1">
        <v>36373</v>
      </c>
      <c r="B45" s="2">
        <v>638700000</v>
      </c>
    </row>
    <row r="46" spans="1:2" x14ac:dyDescent="0.2">
      <c r="A46" s="1">
        <v>36404</v>
      </c>
      <c r="B46" s="2">
        <v>770800000</v>
      </c>
    </row>
    <row r="47" spans="1:2" x14ac:dyDescent="0.2">
      <c r="A47" s="1">
        <v>36434</v>
      </c>
      <c r="B47" s="2">
        <v>736400000</v>
      </c>
    </row>
    <row r="48" spans="1:2" x14ac:dyDescent="0.2">
      <c r="A48" s="1">
        <v>36465</v>
      </c>
      <c r="B48" s="2">
        <v>848100000</v>
      </c>
    </row>
    <row r="49" spans="1:2" x14ac:dyDescent="0.2">
      <c r="A49" s="1">
        <v>36495</v>
      </c>
      <c r="B49" s="2">
        <v>739000000</v>
      </c>
    </row>
    <row r="50" spans="1:2" x14ac:dyDescent="0.2">
      <c r="A50" s="1">
        <v>36526</v>
      </c>
      <c r="B50" s="2">
        <v>708000000</v>
      </c>
    </row>
    <row r="51" spans="1:2" x14ac:dyDescent="0.2">
      <c r="A51" s="1">
        <v>36557</v>
      </c>
      <c r="B51" s="2">
        <v>649000000</v>
      </c>
    </row>
    <row r="52" spans="1:2" x14ac:dyDescent="0.2">
      <c r="A52" s="1">
        <v>36586</v>
      </c>
      <c r="B52" s="2">
        <v>1008000000</v>
      </c>
    </row>
    <row r="53" spans="1:2" x14ac:dyDescent="0.2">
      <c r="A53" s="1">
        <v>36617</v>
      </c>
      <c r="B53" s="2">
        <v>1098000000</v>
      </c>
    </row>
    <row r="54" spans="1:2" x14ac:dyDescent="0.2">
      <c r="A54" s="1">
        <v>36647</v>
      </c>
      <c r="B54" s="2">
        <v>972200000</v>
      </c>
    </row>
    <row r="55" spans="1:2" x14ac:dyDescent="0.2">
      <c r="A55" s="1">
        <v>36678</v>
      </c>
      <c r="B55" s="2">
        <v>743400000</v>
      </c>
    </row>
    <row r="56" spans="1:2" x14ac:dyDescent="0.2">
      <c r="A56" s="1">
        <v>36708</v>
      </c>
      <c r="B56" s="2">
        <v>661300000</v>
      </c>
    </row>
    <row r="57" spans="1:2" x14ac:dyDescent="0.2">
      <c r="A57" s="1">
        <v>36739</v>
      </c>
      <c r="B57" s="2">
        <v>649700000</v>
      </c>
    </row>
    <row r="58" spans="1:2" x14ac:dyDescent="0.2">
      <c r="A58" s="1">
        <v>36770</v>
      </c>
      <c r="B58" s="2">
        <v>814800000</v>
      </c>
    </row>
    <row r="59" spans="1:2" x14ac:dyDescent="0.2">
      <c r="A59" s="1">
        <v>36800</v>
      </c>
      <c r="B59" s="2">
        <v>944000000</v>
      </c>
    </row>
    <row r="60" spans="1:2" x14ac:dyDescent="0.2">
      <c r="A60" s="1">
        <v>36831</v>
      </c>
      <c r="B60" s="2">
        <v>921400000</v>
      </c>
    </row>
    <row r="61" spans="1:2" x14ac:dyDescent="0.2">
      <c r="A61" s="1">
        <v>36861</v>
      </c>
      <c r="B61" s="2">
        <v>783600000</v>
      </c>
    </row>
    <row r="62" spans="1:2" x14ac:dyDescent="0.2">
      <c r="A62" s="1">
        <v>36892</v>
      </c>
      <c r="B62" s="2">
        <v>617100000</v>
      </c>
    </row>
    <row r="63" spans="1:2" x14ac:dyDescent="0.2">
      <c r="A63" s="1">
        <v>36923</v>
      </c>
      <c r="B63" s="2">
        <v>614200000</v>
      </c>
    </row>
    <row r="64" spans="1:2" x14ac:dyDescent="0.2">
      <c r="A64" s="1">
        <v>36951</v>
      </c>
      <c r="B64" s="2">
        <v>657100000</v>
      </c>
    </row>
    <row r="65" spans="1:2" x14ac:dyDescent="0.2">
      <c r="A65" s="1">
        <v>36982</v>
      </c>
      <c r="B65" s="2">
        <v>1151000000</v>
      </c>
    </row>
    <row r="66" spans="1:2" x14ac:dyDescent="0.2">
      <c r="A66" s="1">
        <v>37012</v>
      </c>
      <c r="B66" s="2">
        <v>797800000</v>
      </c>
    </row>
    <row r="67" spans="1:2" x14ac:dyDescent="0.2">
      <c r="A67" s="1">
        <v>37043</v>
      </c>
      <c r="B67" s="2">
        <v>600700000</v>
      </c>
    </row>
    <row r="68" spans="1:2" x14ac:dyDescent="0.2">
      <c r="A68" s="1">
        <v>37073</v>
      </c>
      <c r="B68" s="2">
        <v>489400000</v>
      </c>
    </row>
    <row r="69" spans="1:2" x14ac:dyDescent="0.2">
      <c r="A69" s="1">
        <v>37104</v>
      </c>
      <c r="B69" s="2">
        <v>526300000</v>
      </c>
    </row>
    <row r="70" spans="1:2" x14ac:dyDescent="0.2">
      <c r="A70" s="1">
        <v>37135</v>
      </c>
      <c r="B70" s="2">
        <v>789700000</v>
      </c>
    </row>
    <row r="71" spans="1:2" x14ac:dyDescent="0.2">
      <c r="A71" s="1">
        <v>37165</v>
      </c>
      <c r="B71" s="2">
        <v>1474000000</v>
      </c>
    </row>
    <row r="72" spans="1:2" x14ac:dyDescent="0.2">
      <c r="A72" s="1">
        <v>37196</v>
      </c>
      <c r="B72" s="2">
        <v>1369000000</v>
      </c>
    </row>
    <row r="73" spans="1:2" x14ac:dyDescent="0.2">
      <c r="A73" s="1">
        <v>37226</v>
      </c>
      <c r="B73" s="2">
        <v>1095000000</v>
      </c>
    </row>
    <row r="74" spans="1:2" x14ac:dyDescent="0.2">
      <c r="A74" s="1">
        <v>37257</v>
      </c>
      <c r="B74" s="2">
        <v>988400000</v>
      </c>
    </row>
    <row r="75" spans="1:2" x14ac:dyDescent="0.2">
      <c r="A75" s="1">
        <v>37288</v>
      </c>
      <c r="B75" s="2">
        <v>1025000000</v>
      </c>
    </row>
    <row r="76" spans="1:2" x14ac:dyDescent="0.2">
      <c r="A76" s="1">
        <v>37316</v>
      </c>
      <c r="B76" s="2">
        <v>995600000</v>
      </c>
    </row>
    <row r="77" spans="1:2" x14ac:dyDescent="0.2">
      <c r="A77" s="1">
        <v>37347</v>
      </c>
      <c r="B77" s="2">
        <v>1081000000</v>
      </c>
    </row>
    <row r="78" spans="1:2" x14ac:dyDescent="0.2">
      <c r="A78" s="1">
        <v>37377</v>
      </c>
      <c r="B78" s="2">
        <v>787000000</v>
      </c>
    </row>
    <row r="79" spans="1:2" x14ac:dyDescent="0.2">
      <c r="A79" s="1">
        <v>37408</v>
      </c>
      <c r="B79" s="2">
        <v>635400000</v>
      </c>
    </row>
    <row r="80" spans="1:2" x14ac:dyDescent="0.2">
      <c r="A80" s="1">
        <v>37438</v>
      </c>
      <c r="B80" s="2">
        <v>587400000</v>
      </c>
    </row>
    <row r="81" spans="1:2" x14ac:dyDescent="0.2">
      <c r="A81" s="1">
        <v>37469</v>
      </c>
      <c r="B81" s="2">
        <v>780600000</v>
      </c>
    </row>
    <row r="82" spans="1:2" x14ac:dyDescent="0.2">
      <c r="A82" s="1">
        <v>37500</v>
      </c>
      <c r="B82" s="2">
        <v>830200000</v>
      </c>
    </row>
    <row r="83" spans="1:2" x14ac:dyDescent="0.2">
      <c r="A83" s="1">
        <v>37530</v>
      </c>
      <c r="B83" s="2">
        <v>1096000000</v>
      </c>
    </row>
    <row r="84" spans="1:2" x14ac:dyDescent="0.2">
      <c r="A84" s="1">
        <v>37561</v>
      </c>
      <c r="B84" s="2">
        <v>817300000</v>
      </c>
    </row>
    <row r="85" spans="1:2" x14ac:dyDescent="0.2">
      <c r="A85" s="1">
        <v>37591</v>
      </c>
      <c r="B85" s="2">
        <v>754800000</v>
      </c>
    </row>
    <row r="86" spans="1:2" x14ac:dyDescent="0.2">
      <c r="A86" s="1">
        <v>37622</v>
      </c>
      <c r="B86" s="2">
        <v>494700000</v>
      </c>
    </row>
    <row r="87" spans="1:2" x14ac:dyDescent="0.2">
      <c r="A87" s="1">
        <v>37653</v>
      </c>
      <c r="B87" s="2">
        <v>512900000</v>
      </c>
    </row>
    <row r="88" spans="1:2" x14ac:dyDescent="0.2">
      <c r="A88" s="1">
        <v>37681</v>
      </c>
      <c r="B88" s="2">
        <v>543300000</v>
      </c>
    </row>
    <row r="89" spans="1:2" x14ac:dyDescent="0.2">
      <c r="A89" s="1">
        <v>37712</v>
      </c>
      <c r="B89" s="2">
        <v>672700000</v>
      </c>
    </row>
    <row r="90" spans="1:2" x14ac:dyDescent="0.2">
      <c r="A90" s="1">
        <v>37742</v>
      </c>
      <c r="B90" s="2">
        <v>710800000</v>
      </c>
    </row>
    <row r="91" spans="1:2" x14ac:dyDescent="0.2">
      <c r="A91" s="1">
        <v>37773</v>
      </c>
      <c r="B91" s="2">
        <v>494800000</v>
      </c>
    </row>
    <row r="92" spans="1:2" x14ac:dyDescent="0.2">
      <c r="A92" s="1">
        <v>37803</v>
      </c>
      <c r="B92" s="2">
        <v>399500000</v>
      </c>
    </row>
    <row r="93" spans="1:2" x14ac:dyDescent="0.2">
      <c r="A93" s="1">
        <v>37834</v>
      </c>
      <c r="B93" s="2">
        <v>436700000</v>
      </c>
    </row>
    <row r="94" spans="1:2" x14ac:dyDescent="0.2">
      <c r="A94" s="1">
        <v>37865</v>
      </c>
      <c r="B94" s="2">
        <v>443900000</v>
      </c>
    </row>
    <row r="95" spans="1:2" x14ac:dyDescent="0.2">
      <c r="A95" s="1">
        <v>37895</v>
      </c>
      <c r="B95" s="2">
        <v>595400000</v>
      </c>
    </row>
    <row r="96" spans="1:2" x14ac:dyDescent="0.2">
      <c r="A96" s="1">
        <v>37926</v>
      </c>
      <c r="B96" s="2">
        <v>963300000</v>
      </c>
    </row>
    <row r="97" spans="1:2" x14ac:dyDescent="0.2">
      <c r="A97" s="1">
        <v>37956</v>
      </c>
      <c r="B97" s="2">
        <v>603400000</v>
      </c>
    </row>
    <row r="98" spans="1:2" x14ac:dyDescent="0.2">
      <c r="A98" s="1">
        <v>37987</v>
      </c>
      <c r="B98" s="2">
        <v>465600000</v>
      </c>
    </row>
    <row r="99" spans="1:2" x14ac:dyDescent="0.2">
      <c r="A99" s="1">
        <v>38018</v>
      </c>
      <c r="B99" s="2">
        <v>357700000</v>
      </c>
    </row>
    <row r="100" spans="1:2" x14ac:dyDescent="0.2">
      <c r="A100" s="1">
        <v>38047</v>
      </c>
      <c r="B100" s="2">
        <v>463700000</v>
      </c>
    </row>
    <row r="101" spans="1:2" x14ac:dyDescent="0.2">
      <c r="A101" s="1">
        <v>38078</v>
      </c>
      <c r="B101" s="2">
        <v>428900000</v>
      </c>
    </row>
    <row r="102" spans="1:2" x14ac:dyDescent="0.2">
      <c r="A102" s="1">
        <v>38108</v>
      </c>
      <c r="B102" s="2">
        <v>384100000</v>
      </c>
    </row>
    <row r="103" spans="1:2" x14ac:dyDescent="0.2">
      <c r="A103" s="1">
        <v>38139</v>
      </c>
      <c r="B103" s="2">
        <v>351400000</v>
      </c>
    </row>
    <row r="104" spans="1:2" x14ac:dyDescent="0.2">
      <c r="A104" s="1">
        <v>38169</v>
      </c>
      <c r="B104" s="2">
        <v>279100000</v>
      </c>
    </row>
    <row r="105" spans="1:2" x14ac:dyDescent="0.2">
      <c r="A105" s="1">
        <v>38200</v>
      </c>
      <c r="B105" s="2">
        <v>299600000</v>
      </c>
    </row>
    <row r="106" spans="1:2" x14ac:dyDescent="0.2">
      <c r="A106" s="1">
        <v>38231</v>
      </c>
      <c r="B106" s="2">
        <v>343200000</v>
      </c>
    </row>
    <row r="107" spans="1:2" x14ac:dyDescent="0.2">
      <c r="A107" s="1">
        <v>38261</v>
      </c>
      <c r="B107" s="2">
        <v>373500000</v>
      </c>
    </row>
    <row r="108" spans="1:2" x14ac:dyDescent="0.2">
      <c r="A108" s="1">
        <v>38292</v>
      </c>
      <c r="B108" s="2">
        <v>482100000</v>
      </c>
    </row>
    <row r="109" spans="1:2" x14ac:dyDescent="0.2">
      <c r="A109" s="1">
        <v>38322</v>
      </c>
      <c r="B109" s="2">
        <v>421600000</v>
      </c>
    </row>
    <row r="110" spans="1:2" x14ac:dyDescent="0.2">
      <c r="A110" s="1">
        <v>38353</v>
      </c>
      <c r="B110" s="2">
        <v>365100000</v>
      </c>
    </row>
    <row r="111" spans="1:2" x14ac:dyDescent="0.2">
      <c r="A111" s="1">
        <v>38384</v>
      </c>
      <c r="B111" s="2">
        <v>280400000</v>
      </c>
    </row>
    <row r="112" spans="1:2" x14ac:dyDescent="0.2">
      <c r="A112" s="1">
        <v>38412</v>
      </c>
      <c r="B112" s="2">
        <v>313000000</v>
      </c>
    </row>
    <row r="113" spans="1:2" x14ac:dyDescent="0.2">
      <c r="A113" s="1">
        <v>38443</v>
      </c>
      <c r="B113" s="2">
        <v>312800000</v>
      </c>
    </row>
    <row r="114" spans="1:2" x14ac:dyDescent="0.2">
      <c r="A114" s="1">
        <v>38473</v>
      </c>
      <c r="B114" s="2">
        <v>437400000</v>
      </c>
    </row>
    <row r="115" spans="1:2" x14ac:dyDescent="0.2">
      <c r="A115" s="1">
        <v>38504</v>
      </c>
      <c r="B115" s="2">
        <v>308900000</v>
      </c>
    </row>
    <row r="116" spans="1:2" x14ac:dyDescent="0.2">
      <c r="A116" s="1">
        <v>38534</v>
      </c>
      <c r="B116" s="2">
        <v>294500000</v>
      </c>
    </row>
    <row r="117" spans="1:2" x14ac:dyDescent="0.2">
      <c r="A117" s="1">
        <v>38565</v>
      </c>
      <c r="B117" s="2">
        <v>305000000</v>
      </c>
    </row>
    <row r="118" spans="1:2" x14ac:dyDescent="0.2">
      <c r="A118" s="1">
        <v>38596</v>
      </c>
      <c r="B118" s="2">
        <v>301300000</v>
      </c>
    </row>
    <row r="119" spans="1:2" x14ac:dyDescent="0.2">
      <c r="A119" s="1">
        <v>38626</v>
      </c>
      <c r="B119" s="2">
        <v>321000000</v>
      </c>
    </row>
    <row r="120" spans="1:2" x14ac:dyDescent="0.2">
      <c r="A120" s="1">
        <v>38657</v>
      </c>
      <c r="B120" s="2">
        <v>322600000</v>
      </c>
    </row>
    <row r="121" spans="1:2" x14ac:dyDescent="0.2">
      <c r="A121" s="1">
        <v>38687</v>
      </c>
      <c r="B121" s="2">
        <v>348500000</v>
      </c>
    </row>
    <row r="122" spans="1:2" x14ac:dyDescent="0.2">
      <c r="A122" s="1">
        <v>38718</v>
      </c>
      <c r="B122" s="2">
        <v>261300000</v>
      </c>
    </row>
    <row r="123" spans="1:2" x14ac:dyDescent="0.2">
      <c r="A123" s="1">
        <v>38749</v>
      </c>
      <c r="B123" s="2">
        <v>210400000</v>
      </c>
    </row>
    <row r="124" spans="1:2" x14ac:dyDescent="0.2">
      <c r="A124" s="1">
        <v>38777</v>
      </c>
      <c r="B124" s="2">
        <v>258600000</v>
      </c>
    </row>
    <row r="125" spans="1:2" x14ac:dyDescent="0.2">
      <c r="A125" s="1">
        <v>38808</v>
      </c>
      <c r="B125" s="2">
        <v>266500000</v>
      </c>
    </row>
    <row r="126" spans="1:2" x14ac:dyDescent="0.2">
      <c r="A126" s="1">
        <v>38838</v>
      </c>
      <c r="B126" s="2">
        <v>289700000</v>
      </c>
    </row>
    <row r="127" spans="1:2" x14ac:dyDescent="0.2">
      <c r="A127" s="1">
        <v>38869</v>
      </c>
      <c r="B127" s="2">
        <v>247500000</v>
      </c>
    </row>
    <row r="128" spans="1:2" x14ac:dyDescent="0.2">
      <c r="A128" s="1">
        <v>38899</v>
      </c>
      <c r="B128" s="2">
        <v>191400000</v>
      </c>
    </row>
    <row r="129" spans="1:2" x14ac:dyDescent="0.2">
      <c r="A129" s="1">
        <v>38930</v>
      </c>
      <c r="B129" s="2">
        <v>205000000</v>
      </c>
    </row>
    <row r="130" spans="1:2" x14ac:dyDescent="0.2">
      <c r="A130" s="1">
        <v>38961</v>
      </c>
      <c r="B130" s="2">
        <v>268800000</v>
      </c>
    </row>
    <row r="131" spans="1:2" x14ac:dyDescent="0.2">
      <c r="A131" s="1">
        <v>38991</v>
      </c>
      <c r="B131" s="2">
        <v>343700000</v>
      </c>
    </row>
    <row r="132" spans="1:2" x14ac:dyDescent="0.2">
      <c r="A132" s="1">
        <v>39022</v>
      </c>
      <c r="B132" s="2">
        <v>298700000</v>
      </c>
    </row>
    <row r="133" spans="1:2" x14ac:dyDescent="0.2">
      <c r="A133" s="1">
        <v>39052</v>
      </c>
      <c r="B133" s="2">
        <v>272700000</v>
      </c>
    </row>
    <row r="134" spans="1:2" x14ac:dyDescent="0.2">
      <c r="A134" s="1">
        <v>39083</v>
      </c>
      <c r="B134" s="2">
        <v>255000000</v>
      </c>
    </row>
    <row r="135" spans="1:2" x14ac:dyDescent="0.2">
      <c r="A135" s="1">
        <v>39114</v>
      </c>
      <c r="B135" s="2">
        <v>247100000</v>
      </c>
    </row>
    <row r="136" spans="1:2" x14ac:dyDescent="0.2">
      <c r="A136" s="1">
        <v>39142</v>
      </c>
      <c r="B136" s="2">
        <v>256200000</v>
      </c>
    </row>
    <row r="137" spans="1:2" x14ac:dyDescent="0.2">
      <c r="A137" s="1">
        <v>39173</v>
      </c>
      <c r="B137" s="2">
        <v>328800000</v>
      </c>
    </row>
    <row r="138" spans="1:2" x14ac:dyDescent="0.2">
      <c r="A138" s="1">
        <v>39203</v>
      </c>
      <c r="B138" s="2">
        <v>276400000</v>
      </c>
    </row>
    <row r="139" spans="1:2" x14ac:dyDescent="0.2">
      <c r="A139" s="1">
        <v>39234</v>
      </c>
      <c r="B139" s="2">
        <v>212700000</v>
      </c>
    </row>
    <row r="140" spans="1:2" x14ac:dyDescent="0.2">
      <c r="A140" s="1">
        <v>39264</v>
      </c>
      <c r="B140" s="2">
        <v>166500000</v>
      </c>
    </row>
    <row r="141" spans="1:2" x14ac:dyDescent="0.2">
      <c r="A141" s="1">
        <v>39295</v>
      </c>
      <c r="B141" s="2">
        <v>187600000</v>
      </c>
    </row>
    <row r="142" spans="1:2" x14ac:dyDescent="0.2">
      <c r="A142" s="1">
        <v>39326</v>
      </c>
      <c r="B142" s="2">
        <v>209700000</v>
      </c>
    </row>
    <row r="143" spans="1:2" x14ac:dyDescent="0.2">
      <c r="A143" s="1">
        <v>39356</v>
      </c>
      <c r="B143" s="2">
        <v>228200000</v>
      </c>
    </row>
    <row r="144" spans="1:2" x14ac:dyDescent="0.2">
      <c r="A144" s="1">
        <v>39387</v>
      </c>
      <c r="B144" s="2">
        <v>236300000</v>
      </c>
    </row>
    <row r="145" spans="1:2" x14ac:dyDescent="0.2">
      <c r="A145" s="1">
        <v>39417</v>
      </c>
      <c r="B145" s="2">
        <v>215700000</v>
      </c>
    </row>
    <row r="146" spans="1:2" x14ac:dyDescent="0.2">
      <c r="A146" s="1">
        <v>39448</v>
      </c>
      <c r="B146" s="2">
        <v>200800000</v>
      </c>
    </row>
    <row r="147" spans="1:2" x14ac:dyDescent="0.2">
      <c r="A147" s="1">
        <v>39479</v>
      </c>
      <c r="B147" s="2">
        <v>236300000</v>
      </c>
    </row>
    <row r="148" spans="1:2" x14ac:dyDescent="0.2">
      <c r="A148" s="1">
        <v>39508</v>
      </c>
      <c r="B148" s="2">
        <v>267900000</v>
      </c>
    </row>
    <row r="149" spans="1:2" x14ac:dyDescent="0.2">
      <c r="A149" s="1">
        <v>39539</v>
      </c>
      <c r="B149" s="2">
        <v>247800000</v>
      </c>
    </row>
    <row r="150" spans="1:2" x14ac:dyDescent="0.2">
      <c r="A150" s="1">
        <v>39569</v>
      </c>
      <c r="B150" s="2">
        <v>187300000</v>
      </c>
    </row>
    <row r="151" spans="1:2" x14ac:dyDescent="0.2">
      <c r="A151" s="1">
        <v>39600</v>
      </c>
      <c r="B151" s="2">
        <v>234300000</v>
      </c>
    </row>
    <row r="152" spans="1:2" x14ac:dyDescent="0.2">
      <c r="A152" s="1">
        <v>39630</v>
      </c>
      <c r="B152" s="2">
        <v>145800000</v>
      </c>
    </row>
    <row r="153" spans="1:2" x14ac:dyDescent="0.2">
      <c r="A153" s="1">
        <v>39661</v>
      </c>
      <c r="B153" s="2">
        <v>141700000</v>
      </c>
    </row>
    <row r="154" spans="1:2" x14ac:dyDescent="0.2">
      <c r="A154" s="1">
        <v>39692</v>
      </c>
      <c r="B154" s="2">
        <v>170200000</v>
      </c>
    </row>
    <row r="155" spans="1:2" x14ac:dyDescent="0.2">
      <c r="A155" s="1">
        <v>39722</v>
      </c>
      <c r="B155" s="2">
        <v>234600000</v>
      </c>
    </row>
    <row r="156" spans="1:2" x14ac:dyDescent="0.2">
      <c r="A156" s="1">
        <v>39753</v>
      </c>
      <c r="B156" s="2">
        <v>220200000</v>
      </c>
    </row>
    <row r="157" spans="1:2" x14ac:dyDescent="0.2">
      <c r="A157" s="1">
        <v>39783</v>
      </c>
      <c r="B157" s="2">
        <v>179200000</v>
      </c>
    </row>
    <row r="158" spans="1:2" x14ac:dyDescent="0.2">
      <c r="A158" s="1">
        <v>39814</v>
      </c>
      <c r="B158" s="2">
        <v>192900000</v>
      </c>
    </row>
    <row r="159" spans="1:2" x14ac:dyDescent="0.2">
      <c r="A159" s="1">
        <v>39845</v>
      </c>
      <c r="B159" s="2">
        <v>173300000</v>
      </c>
    </row>
    <row r="160" spans="1:2" x14ac:dyDescent="0.2">
      <c r="A160" s="1">
        <v>39873</v>
      </c>
      <c r="B160" s="2">
        <v>192100000</v>
      </c>
    </row>
    <row r="161" spans="1:2" x14ac:dyDescent="0.2">
      <c r="A161" s="1">
        <v>39904</v>
      </c>
      <c r="B161" s="2">
        <v>224700000</v>
      </c>
    </row>
    <row r="162" spans="1:2" x14ac:dyDescent="0.2">
      <c r="A162" s="1">
        <v>39934</v>
      </c>
      <c r="B162" s="2">
        <v>215500000</v>
      </c>
    </row>
    <row r="163" spans="1:2" x14ac:dyDescent="0.2">
      <c r="A163" s="1">
        <v>39965</v>
      </c>
      <c r="B163" s="2">
        <v>173200000</v>
      </c>
    </row>
    <row r="164" spans="1:2" x14ac:dyDescent="0.2">
      <c r="A164" s="1">
        <v>39995</v>
      </c>
      <c r="B164" s="2">
        <v>147700000</v>
      </c>
    </row>
    <row r="165" spans="1:2" x14ac:dyDescent="0.2">
      <c r="A165" s="1">
        <v>40026</v>
      </c>
      <c r="B165" s="2">
        <v>147100000</v>
      </c>
    </row>
    <row r="166" spans="1:2" x14ac:dyDescent="0.2">
      <c r="A166" s="1">
        <v>40057</v>
      </c>
      <c r="B166" s="2">
        <v>177000000</v>
      </c>
    </row>
    <row r="167" spans="1:2" x14ac:dyDescent="0.2">
      <c r="A167" s="1">
        <v>40087</v>
      </c>
      <c r="B167" s="2">
        <v>220700000</v>
      </c>
    </row>
    <row r="168" spans="1:2" x14ac:dyDescent="0.2">
      <c r="A168" s="1">
        <v>40118</v>
      </c>
      <c r="B168" s="2">
        <v>244200000</v>
      </c>
    </row>
    <row r="169" spans="1:2" x14ac:dyDescent="0.2">
      <c r="A169" s="1">
        <v>40148</v>
      </c>
      <c r="B169" s="2">
        <v>203100000</v>
      </c>
    </row>
    <row r="170" spans="1:2" x14ac:dyDescent="0.2">
      <c r="A170" s="1">
        <v>40179</v>
      </c>
      <c r="B170" s="2">
        <v>197500000</v>
      </c>
    </row>
    <row r="171" spans="1:2" x14ac:dyDescent="0.2">
      <c r="A171" s="1">
        <v>40210</v>
      </c>
      <c r="B171" s="2">
        <v>219900000</v>
      </c>
    </row>
    <row r="172" spans="1:2" x14ac:dyDescent="0.2">
      <c r="A172" s="1">
        <v>40238</v>
      </c>
      <c r="B172" s="2">
        <v>219900000</v>
      </c>
    </row>
    <row r="173" spans="1:2" x14ac:dyDescent="0.2">
      <c r="A173" s="1">
        <v>40269</v>
      </c>
      <c r="B173" s="2">
        <v>292200000</v>
      </c>
    </row>
    <row r="174" spans="1:2" x14ac:dyDescent="0.2">
      <c r="A174" s="1">
        <v>40299</v>
      </c>
      <c r="B174" s="2">
        <v>245500000</v>
      </c>
    </row>
    <row r="175" spans="1:2" x14ac:dyDescent="0.2">
      <c r="A175" s="1">
        <v>40330</v>
      </c>
      <c r="B175" s="2">
        <v>201700000</v>
      </c>
    </row>
    <row r="176" spans="1:2" x14ac:dyDescent="0.2">
      <c r="A176" s="1">
        <v>40360</v>
      </c>
      <c r="B176" s="2">
        <v>177100000</v>
      </c>
    </row>
    <row r="177" spans="1:2" x14ac:dyDescent="0.2">
      <c r="A177" s="1">
        <v>40391</v>
      </c>
      <c r="B177" s="2">
        <v>181700000</v>
      </c>
    </row>
    <row r="178" spans="1:2" x14ac:dyDescent="0.2">
      <c r="A178" s="1">
        <v>40422</v>
      </c>
      <c r="B178" s="2">
        <v>216400000</v>
      </c>
    </row>
    <row r="179" spans="1:2" x14ac:dyDescent="0.2">
      <c r="A179" s="1">
        <v>40452</v>
      </c>
      <c r="B179" s="2">
        <v>275000000</v>
      </c>
    </row>
    <row r="180" spans="1:2" x14ac:dyDescent="0.2">
      <c r="A180" s="1">
        <v>40483</v>
      </c>
      <c r="B180" s="2">
        <v>282500000</v>
      </c>
    </row>
    <row r="181" spans="1:2" x14ac:dyDescent="0.2">
      <c r="A181" s="1">
        <v>40513</v>
      </c>
      <c r="B181" s="2">
        <v>245100000</v>
      </c>
    </row>
    <row r="182" spans="1:2" x14ac:dyDescent="0.2">
      <c r="A182" s="1">
        <v>40544</v>
      </c>
      <c r="B182" s="2">
        <v>220500000</v>
      </c>
    </row>
    <row r="183" spans="1:2" x14ac:dyDescent="0.2">
      <c r="A183" s="1">
        <v>40575</v>
      </c>
      <c r="B183" s="2">
        <v>286000000</v>
      </c>
    </row>
    <row r="184" spans="1:2" x14ac:dyDescent="0.2">
      <c r="A184" s="1">
        <v>40603</v>
      </c>
      <c r="B184" s="2">
        <v>245900000</v>
      </c>
    </row>
    <row r="185" spans="1:2" x14ac:dyDescent="0.2">
      <c r="A185" s="1">
        <v>40634</v>
      </c>
      <c r="B185" s="2">
        <v>498800000</v>
      </c>
    </row>
    <row r="186" spans="1:2" x14ac:dyDescent="0.2">
      <c r="A186" s="1">
        <v>40664</v>
      </c>
      <c r="B186" s="2">
        <v>474600000</v>
      </c>
    </row>
    <row r="187" spans="1:2" x14ac:dyDescent="0.2">
      <c r="A187" s="1">
        <v>40695</v>
      </c>
      <c r="B187" s="2">
        <v>357900000</v>
      </c>
    </row>
    <row r="188" spans="1:2" x14ac:dyDescent="0.2">
      <c r="A188" s="1">
        <v>40725</v>
      </c>
      <c r="B188" s="2">
        <v>282200000</v>
      </c>
    </row>
    <row r="189" spans="1:2" x14ac:dyDescent="0.2">
      <c r="A189" s="1">
        <v>40756</v>
      </c>
      <c r="B189" s="2">
        <v>310800000</v>
      </c>
    </row>
    <row r="190" spans="1:2" x14ac:dyDescent="0.2">
      <c r="A190" s="1">
        <v>40787</v>
      </c>
      <c r="B190" s="2">
        <v>379000000</v>
      </c>
    </row>
    <row r="191" spans="1:2" x14ac:dyDescent="0.2">
      <c r="A191" s="1">
        <v>40817</v>
      </c>
      <c r="B191" s="2">
        <v>685000000</v>
      </c>
    </row>
    <row r="192" spans="1:2" x14ac:dyDescent="0.2">
      <c r="A192" s="1">
        <v>40848</v>
      </c>
      <c r="B192" s="2">
        <v>763900000</v>
      </c>
    </row>
    <row r="193" spans="1:2" x14ac:dyDescent="0.2">
      <c r="A193" s="1">
        <v>40878</v>
      </c>
      <c r="B193" s="2">
        <v>597200000</v>
      </c>
    </row>
    <row r="194" spans="1:2" x14ac:dyDescent="0.2">
      <c r="A194" s="1">
        <v>40909</v>
      </c>
      <c r="B194" s="2">
        <v>449700000</v>
      </c>
    </row>
    <row r="195" spans="1:2" x14ac:dyDescent="0.2">
      <c r="A195" s="1">
        <v>40940</v>
      </c>
      <c r="B195" s="2">
        <v>409200000</v>
      </c>
    </row>
    <row r="196" spans="1:2" x14ac:dyDescent="0.2">
      <c r="A196" s="1">
        <v>40969</v>
      </c>
      <c r="B196" s="2">
        <v>463900000</v>
      </c>
    </row>
    <row r="197" spans="1:2" x14ac:dyDescent="0.2">
      <c r="A197" s="1">
        <v>41000</v>
      </c>
      <c r="B197" s="2">
        <v>470200000</v>
      </c>
    </row>
    <row r="198" spans="1:2" x14ac:dyDescent="0.2">
      <c r="A198" s="1">
        <v>41030</v>
      </c>
      <c r="B198" s="2">
        <v>451900000</v>
      </c>
    </row>
    <row r="199" spans="1:2" x14ac:dyDescent="0.2">
      <c r="A199" s="1">
        <v>41061</v>
      </c>
      <c r="B199" s="2">
        <v>434700000</v>
      </c>
    </row>
    <row r="200" spans="1:2" x14ac:dyDescent="0.2">
      <c r="A200" s="1">
        <v>41091</v>
      </c>
      <c r="B200" s="2">
        <v>440900000</v>
      </c>
    </row>
    <row r="201" spans="1:2" x14ac:dyDescent="0.2">
      <c r="A201" s="1">
        <v>41122</v>
      </c>
      <c r="B201" s="2">
        <v>397500000</v>
      </c>
    </row>
    <row r="202" spans="1:2" x14ac:dyDescent="0.2">
      <c r="A202" s="1">
        <v>41153</v>
      </c>
      <c r="B202" s="2">
        <v>444600000</v>
      </c>
    </row>
    <row r="203" spans="1:2" x14ac:dyDescent="0.2">
      <c r="A203" s="1">
        <v>41183</v>
      </c>
      <c r="B203" s="2">
        <v>670700000</v>
      </c>
    </row>
    <row r="204" spans="1:2" x14ac:dyDescent="0.2">
      <c r="A204" s="1">
        <v>41214</v>
      </c>
      <c r="B204" s="2">
        <v>583300000</v>
      </c>
    </row>
    <row r="205" spans="1:2" x14ac:dyDescent="0.2">
      <c r="A205" s="1">
        <v>41244</v>
      </c>
      <c r="B205" s="2">
        <v>439800000</v>
      </c>
    </row>
    <row r="206" spans="1:2" x14ac:dyDescent="0.2">
      <c r="A206" s="1">
        <v>41275</v>
      </c>
      <c r="B206" s="2">
        <v>346500000</v>
      </c>
    </row>
    <row r="207" spans="1:2" x14ac:dyDescent="0.2">
      <c r="A207" s="1">
        <v>41306</v>
      </c>
      <c r="B207" s="2">
        <v>352900000</v>
      </c>
    </row>
    <row r="208" spans="1:2" x14ac:dyDescent="0.2">
      <c r="A208" s="1">
        <v>41334</v>
      </c>
      <c r="B208" s="2">
        <v>516100000</v>
      </c>
    </row>
    <row r="209" spans="1:2" x14ac:dyDescent="0.2">
      <c r="A209" s="1">
        <v>41365</v>
      </c>
      <c r="B209" s="2">
        <v>489100000</v>
      </c>
    </row>
    <row r="210" spans="1:2" x14ac:dyDescent="0.2">
      <c r="A210" s="1">
        <v>41395</v>
      </c>
      <c r="B210" s="2">
        <v>674700000</v>
      </c>
    </row>
    <row r="211" spans="1:2" x14ac:dyDescent="0.2">
      <c r="A211" s="1">
        <v>41426</v>
      </c>
      <c r="B211" s="2">
        <v>534600000</v>
      </c>
    </row>
    <row r="212" spans="1:2" x14ac:dyDescent="0.2">
      <c r="A212" s="1">
        <v>41456</v>
      </c>
      <c r="B212" s="2">
        <v>321200000</v>
      </c>
    </row>
    <row r="213" spans="1:2" x14ac:dyDescent="0.2">
      <c r="A213" s="1">
        <v>41487</v>
      </c>
      <c r="B213" s="2">
        <v>318400000</v>
      </c>
    </row>
    <row r="214" spans="1:2" x14ac:dyDescent="0.2">
      <c r="A214" s="1">
        <v>41518</v>
      </c>
      <c r="B214" s="2">
        <v>404500000</v>
      </c>
    </row>
    <row r="215" spans="1:2" x14ac:dyDescent="0.2">
      <c r="A215" s="1">
        <v>41548</v>
      </c>
      <c r="B215" s="2">
        <v>482600000</v>
      </c>
    </row>
    <row r="216" spans="1:2" x14ac:dyDescent="0.2">
      <c r="A216" s="1">
        <v>41579</v>
      </c>
      <c r="B216" s="2">
        <v>627600000</v>
      </c>
    </row>
    <row r="217" spans="1:2" x14ac:dyDescent="0.2">
      <c r="A217" s="1">
        <v>41609</v>
      </c>
      <c r="B217" s="2">
        <v>634700000</v>
      </c>
    </row>
    <row r="218" spans="1:2" x14ac:dyDescent="0.2">
      <c r="A218" s="1">
        <v>41640</v>
      </c>
      <c r="B218" s="2">
        <v>593100000</v>
      </c>
    </row>
    <row r="219" spans="1:2" x14ac:dyDescent="0.2">
      <c r="A219" s="1">
        <v>41671</v>
      </c>
      <c r="B219" s="2">
        <v>580900000</v>
      </c>
    </row>
    <row r="220" spans="1:2" x14ac:dyDescent="0.2">
      <c r="A220" s="1">
        <v>41699</v>
      </c>
      <c r="B220" s="2">
        <v>667100000</v>
      </c>
    </row>
    <row r="221" spans="1:2" x14ac:dyDescent="0.2">
      <c r="A221" s="1">
        <v>41730</v>
      </c>
      <c r="B221" s="2">
        <v>667100000</v>
      </c>
    </row>
    <row r="222" spans="1:2" x14ac:dyDescent="0.2">
      <c r="A222" s="1">
        <v>41760</v>
      </c>
      <c r="B222" s="2">
        <v>560300000</v>
      </c>
    </row>
    <row r="223" spans="1:2" x14ac:dyDescent="0.2">
      <c r="A223" s="1">
        <v>41791</v>
      </c>
      <c r="B223" s="2">
        <v>414600000</v>
      </c>
    </row>
    <row r="224" spans="1:2" x14ac:dyDescent="0.2">
      <c r="A224" s="1">
        <v>41821</v>
      </c>
      <c r="B224" s="2">
        <v>387400000</v>
      </c>
    </row>
    <row r="225" spans="1:2" x14ac:dyDescent="0.2">
      <c r="A225" s="1">
        <v>41852</v>
      </c>
      <c r="B225" s="2">
        <v>463100000</v>
      </c>
    </row>
    <row r="226" spans="1:2" x14ac:dyDescent="0.2">
      <c r="A226" s="1">
        <v>41883</v>
      </c>
      <c r="B226" s="2">
        <v>506000000</v>
      </c>
    </row>
    <row r="227" spans="1:2" x14ac:dyDescent="0.2">
      <c r="A227" s="1">
        <v>41913</v>
      </c>
      <c r="B227" s="2">
        <v>733200000</v>
      </c>
    </row>
    <row r="228" spans="1:2" x14ac:dyDescent="0.2">
      <c r="A228" s="1">
        <v>41944</v>
      </c>
      <c r="B228" s="2">
        <v>668800000</v>
      </c>
    </row>
    <row r="229" spans="1:2" x14ac:dyDescent="0.2">
      <c r="A229" s="1">
        <v>41974</v>
      </c>
      <c r="B229" s="2">
        <v>730100000</v>
      </c>
    </row>
    <row r="230" spans="1:2" x14ac:dyDescent="0.2">
      <c r="A230" s="1">
        <v>42005</v>
      </c>
      <c r="B230" s="2">
        <v>525100000</v>
      </c>
    </row>
    <row r="231" spans="1:2" x14ac:dyDescent="0.2">
      <c r="A231" s="1">
        <v>42036</v>
      </c>
      <c r="B231" s="2">
        <v>589400000</v>
      </c>
    </row>
    <row r="232" spans="1:2" x14ac:dyDescent="0.2">
      <c r="A232" s="1">
        <v>42064</v>
      </c>
      <c r="B232" s="2">
        <v>586600000</v>
      </c>
    </row>
    <row r="233" spans="1:2" x14ac:dyDescent="0.2">
      <c r="A233" s="1">
        <v>42095</v>
      </c>
      <c r="B233" s="2">
        <v>558200000</v>
      </c>
    </row>
    <row r="234" spans="1:2" x14ac:dyDescent="0.2">
      <c r="A234" s="1">
        <v>42125</v>
      </c>
      <c r="B234" s="2">
        <v>465500000</v>
      </c>
    </row>
    <row r="235" spans="1:2" x14ac:dyDescent="0.2">
      <c r="A235" s="1">
        <v>42156</v>
      </c>
      <c r="B235" s="2">
        <v>388700000</v>
      </c>
    </row>
    <row r="236" spans="1:2" x14ac:dyDescent="0.2">
      <c r="A236" s="1">
        <v>42186</v>
      </c>
      <c r="B236" s="2">
        <v>301300000</v>
      </c>
    </row>
    <row r="237" spans="1:2" x14ac:dyDescent="0.2">
      <c r="A237" s="1">
        <v>42217</v>
      </c>
      <c r="B237" s="2">
        <v>311500000</v>
      </c>
    </row>
    <row r="238" spans="1:2" x14ac:dyDescent="0.2">
      <c r="A238" s="1">
        <v>42248</v>
      </c>
      <c r="B238" s="2">
        <v>307900000</v>
      </c>
    </row>
    <row r="239" spans="1:2" x14ac:dyDescent="0.2">
      <c r="A239" s="1">
        <v>42278</v>
      </c>
      <c r="B239" s="2">
        <v>498200000</v>
      </c>
    </row>
    <row r="240" spans="1:2" x14ac:dyDescent="0.2">
      <c r="A240" s="1">
        <v>42309</v>
      </c>
      <c r="B240" s="2">
        <v>487100000</v>
      </c>
    </row>
    <row r="241" spans="1:2" x14ac:dyDescent="0.2">
      <c r="A241" s="1">
        <v>42339</v>
      </c>
      <c r="B241" s="2">
        <v>422500000</v>
      </c>
    </row>
    <row r="242" spans="1:2" x14ac:dyDescent="0.2">
      <c r="A242" s="1">
        <v>42370</v>
      </c>
      <c r="B242" s="2">
        <v>417500000</v>
      </c>
    </row>
    <row r="243" spans="1:2" x14ac:dyDescent="0.2">
      <c r="A243" s="1">
        <v>42401</v>
      </c>
      <c r="B243" s="2">
        <v>329300000</v>
      </c>
    </row>
    <row r="244" spans="1:2" x14ac:dyDescent="0.2">
      <c r="A244" s="1">
        <v>42430</v>
      </c>
      <c r="B244" s="2">
        <v>338600000</v>
      </c>
    </row>
    <row r="245" spans="1:2" x14ac:dyDescent="0.2">
      <c r="A245" s="1">
        <v>42461</v>
      </c>
      <c r="B245" s="2">
        <v>301200000</v>
      </c>
    </row>
    <row r="246" spans="1:2" x14ac:dyDescent="0.2">
      <c r="A246" s="1">
        <v>42491</v>
      </c>
      <c r="B246" s="2">
        <v>376200000</v>
      </c>
    </row>
    <row r="247" spans="1:2" x14ac:dyDescent="0.2">
      <c r="A247" s="1">
        <v>42522</v>
      </c>
      <c r="B247" s="2">
        <v>256600000</v>
      </c>
    </row>
    <row r="248" spans="1:2" x14ac:dyDescent="0.2">
      <c r="A248" s="1">
        <v>42552</v>
      </c>
      <c r="B248" s="2">
        <v>204600000</v>
      </c>
    </row>
    <row r="249" spans="1:2" x14ac:dyDescent="0.2">
      <c r="A249" s="1">
        <v>42583</v>
      </c>
      <c r="B249" s="2">
        <v>185100000</v>
      </c>
    </row>
    <row r="250" spans="1:2" x14ac:dyDescent="0.2">
      <c r="A250" s="1">
        <v>42614</v>
      </c>
      <c r="B250" s="2">
        <v>364100000</v>
      </c>
    </row>
    <row r="251" spans="1:2" x14ac:dyDescent="0.2">
      <c r="A251" s="1">
        <v>42644</v>
      </c>
      <c r="B251" s="2">
        <v>356100000</v>
      </c>
    </row>
    <row r="252" spans="1:2" x14ac:dyDescent="0.2">
      <c r="A252" s="1">
        <v>42675</v>
      </c>
      <c r="B252" s="2">
        <v>318700000</v>
      </c>
    </row>
    <row r="253" spans="1:2" x14ac:dyDescent="0.2">
      <c r="A253" s="1">
        <v>42705</v>
      </c>
      <c r="B253" s="2">
        <v>234100000</v>
      </c>
    </row>
    <row r="254" spans="1:2" x14ac:dyDescent="0.2">
      <c r="A254" s="1">
        <v>42736</v>
      </c>
      <c r="B254" s="2">
        <v>234700000</v>
      </c>
    </row>
    <row r="255" spans="1:2" x14ac:dyDescent="0.2">
      <c r="A255" s="1">
        <v>42767</v>
      </c>
      <c r="B255" s="2">
        <v>273000000</v>
      </c>
    </row>
    <row r="256" spans="1:2" x14ac:dyDescent="0.2">
      <c r="A256" s="1">
        <v>42795</v>
      </c>
      <c r="B256" s="2">
        <v>334200000</v>
      </c>
    </row>
    <row r="257" spans="1:2" x14ac:dyDescent="0.2">
      <c r="A257" s="1">
        <v>42826</v>
      </c>
      <c r="B257" s="2">
        <v>337400000</v>
      </c>
    </row>
    <row r="258" spans="1:2" x14ac:dyDescent="0.2">
      <c r="A258" s="1">
        <v>42856</v>
      </c>
      <c r="B258" s="2">
        <v>255400000</v>
      </c>
    </row>
    <row r="259" spans="1:2" x14ac:dyDescent="0.2">
      <c r="A259" s="1">
        <v>42887</v>
      </c>
      <c r="B259" s="2">
        <v>217000000</v>
      </c>
    </row>
    <row r="260" spans="1:2" x14ac:dyDescent="0.2">
      <c r="A260" s="1">
        <v>42917</v>
      </c>
      <c r="B260" s="2">
        <v>197200000</v>
      </c>
    </row>
    <row r="261" spans="1:2" x14ac:dyDescent="0.2">
      <c r="A261" s="1">
        <v>42948</v>
      </c>
      <c r="B261" s="2">
        <v>186300000</v>
      </c>
    </row>
    <row r="262" spans="1:2" x14ac:dyDescent="0.2">
      <c r="A262" s="1">
        <v>42979</v>
      </c>
      <c r="B262" s="2">
        <v>303500000</v>
      </c>
    </row>
    <row r="263" spans="1:2" x14ac:dyDescent="0.2">
      <c r="A263" s="1">
        <v>43009</v>
      </c>
      <c r="B263" s="2">
        <v>303500000</v>
      </c>
    </row>
    <row r="264" spans="1:2" x14ac:dyDescent="0.2">
      <c r="A264" s="1">
        <v>43040</v>
      </c>
      <c r="B264" s="2">
        <v>248600000</v>
      </c>
    </row>
    <row r="265" spans="1:2" x14ac:dyDescent="0.2">
      <c r="A265" s="1">
        <v>43070</v>
      </c>
      <c r="B265" s="2">
        <v>232700000</v>
      </c>
    </row>
    <row r="266" spans="1:2" x14ac:dyDescent="0.2">
      <c r="A266" s="1">
        <v>43101</v>
      </c>
      <c r="B266" s="2">
        <v>217500000</v>
      </c>
    </row>
    <row r="267" spans="1:2" x14ac:dyDescent="0.2">
      <c r="A267" s="1">
        <v>43132</v>
      </c>
      <c r="B267" s="2">
        <v>177200000</v>
      </c>
    </row>
    <row r="268" spans="1:2" x14ac:dyDescent="0.2">
      <c r="A268" s="1">
        <v>43160</v>
      </c>
      <c r="B268" s="2">
        <v>205000000</v>
      </c>
    </row>
    <row r="269" spans="1:2" x14ac:dyDescent="0.2">
      <c r="A269" s="1">
        <v>43191</v>
      </c>
      <c r="B269" s="2">
        <v>223800000</v>
      </c>
    </row>
    <row r="270" spans="1:2" x14ac:dyDescent="0.2">
      <c r="A270" s="1">
        <v>43221</v>
      </c>
      <c r="B270" s="2">
        <v>211600000</v>
      </c>
    </row>
    <row r="271" spans="1:2" x14ac:dyDescent="0.2">
      <c r="A271" s="1">
        <v>43252</v>
      </c>
      <c r="B271" s="2">
        <v>257700000</v>
      </c>
    </row>
    <row r="272" spans="1:2" x14ac:dyDescent="0.2">
      <c r="A272" s="1">
        <v>43282</v>
      </c>
      <c r="B272" s="2">
        <v>149200000</v>
      </c>
    </row>
    <row r="273" spans="1:2" x14ac:dyDescent="0.2">
      <c r="A273" s="1">
        <v>43313</v>
      </c>
      <c r="B273" s="2">
        <v>160100000</v>
      </c>
    </row>
    <row r="274" spans="1:2" x14ac:dyDescent="0.2">
      <c r="A274" s="1">
        <v>43344</v>
      </c>
      <c r="B274" s="2">
        <v>179000000</v>
      </c>
    </row>
    <row r="275" spans="1:2" x14ac:dyDescent="0.2">
      <c r="A275" s="1">
        <v>43374</v>
      </c>
      <c r="B275" s="2">
        <v>241600000</v>
      </c>
    </row>
    <row r="276" spans="1:2" x14ac:dyDescent="0.2">
      <c r="A276" s="1">
        <v>43405</v>
      </c>
      <c r="B276" s="2">
        <v>233300000</v>
      </c>
    </row>
    <row r="277" spans="1:2" x14ac:dyDescent="0.2">
      <c r="A277" s="1">
        <v>43435</v>
      </c>
      <c r="B277" s="2">
        <v>216500000</v>
      </c>
    </row>
    <row r="278" spans="1:2" x14ac:dyDescent="0.2">
      <c r="A278" s="1">
        <v>43466</v>
      </c>
      <c r="B278" s="2">
        <v>188200000</v>
      </c>
    </row>
    <row r="279" spans="1:2" x14ac:dyDescent="0.2">
      <c r="A279" s="1">
        <v>43497</v>
      </c>
      <c r="B279" s="2">
        <v>225000000</v>
      </c>
    </row>
    <row r="280" spans="1:2" x14ac:dyDescent="0.2">
      <c r="A280" s="1">
        <v>43525</v>
      </c>
      <c r="B280" s="2">
        <v>270800000</v>
      </c>
    </row>
    <row r="281" spans="1:2" x14ac:dyDescent="0.2">
      <c r="A281" s="1">
        <v>43556</v>
      </c>
      <c r="B281" s="2">
        <v>244100000</v>
      </c>
    </row>
    <row r="282" spans="1:2" x14ac:dyDescent="0.2">
      <c r="A282" s="1">
        <v>43586</v>
      </c>
      <c r="B282" s="2">
        <v>253700000</v>
      </c>
    </row>
    <row r="283" spans="1:2" x14ac:dyDescent="0.2">
      <c r="A283" s="1">
        <v>43617</v>
      </c>
      <c r="B283" s="2">
        <v>176800000</v>
      </c>
    </row>
    <row r="284" spans="1:2" x14ac:dyDescent="0.2">
      <c r="A284" s="1">
        <v>43647</v>
      </c>
      <c r="B284" s="2">
        <v>162300000</v>
      </c>
    </row>
    <row r="285" spans="1:2" x14ac:dyDescent="0.2">
      <c r="A285" s="1">
        <v>43678</v>
      </c>
      <c r="B285" s="2">
        <v>158100000</v>
      </c>
    </row>
    <row r="286" spans="1:2" x14ac:dyDescent="0.2">
      <c r="A286" s="1">
        <v>43709</v>
      </c>
      <c r="B286" s="2">
        <v>264700000</v>
      </c>
    </row>
    <row r="287" spans="1:2" x14ac:dyDescent="0.2">
      <c r="A287" s="1">
        <v>43739</v>
      </c>
      <c r="B287" s="2">
        <v>248000000</v>
      </c>
    </row>
    <row r="288" spans="1:2" x14ac:dyDescent="0.2">
      <c r="A288" s="1">
        <v>43770</v>
      </c>
      <c r="B288" s="2">
        <v>226900000</v>
      </c>
    </row>
    <row r="289" spans="1:5" x14ac:dyDescent="0.2">
      <c r="A289" s="1">
        <v>43800</v>
      </c>
      <c r="B289" s="2">
        <v>206500000</v>
      </c>
    </row>
    <row r="290" spans="1:5" x14ac:dyDescent="0.2">
      <c r="A290" s="1">
        <v>43831</v>
      </c>
      <c r="B290" s="2">
        <v>178900000</v>
      </c>
    </row>
    <row r="291" spans="1:5" x14ac:dyDescent="0.2">
      <c r="A291" s="1">
        <v>43862</v>
      </c>
      <c r="B291" s="2">
        <v>192500000</v>
      </c>
    </row>
    <row r="292" spans="1:5" x14ac:dyDescent="0.2">
      <c r="A292" s="1">
        <v>43891</v>
      </c>
      <c r="B292" s="2">
        <v>212700000</v>
      </c>
    </row>
    <row r="293" spans="1:5" x14ac:dyDescent="0.2">
      <c r="A293" s="1">
        <v>43922</v>
      </c>
      <c r="B293" s="2">
        <v>231900000</v>
      </c>
    </row>
    <row r="294" spans="1:5" x14ac:dyDescent="0.2">
      <c r="A294" s="1">
        <v>43952</v>
      </c>
      <c r="B294" s="2">
        <v>220700000</v>
      </c>
    </row>
    <row r="295" spans="1:5" x14ac:dyDescent="0.2">
      <c r="A295" s="1">
        <v>43983</v>
      </c>
      <c r="B295" s="2">
        <v>190100000</v>
      </c>
    </row>
    <row r="296" spans="1:5" x14ac:dyDescent="0.2">
      <c r="A296" s="1">
        <v>44013</v>
      </c>
      <c r="B296" s="2">
        <v>155600000</v>
      </c>
    </row>
    <row r="297" spans="1:5" x14ac:dyDescent="0.2">
      <c r="A297" s="1">
        <v>44044</v>
      </c>
      <c r="B297" s="2">
        <v>154400000</v>
      </c>
    </row>
    <row r="298" spans="1:5" x14ac:dyDescent="0.2">
      <c r="A298" s="1">
        <v>44075</v>
      </c>
      <c r="B298" s="2">
        <v>239100000</v>
      </c>
      <c r="C298" s="2">
        <v>239100000</v>
      </c>
      <c r="D298" s="2">
        <v>239100000</v>
      </c>
      <c r="E298" s="2">
        <v>239100000</v>
      </c>
    </row>
    <row r="299" spans="1:5" x14ac:dyDescent="0.2">
      <c r="A299" s="1">
        <v>44105</v>
      </c>
      <c r="B299">
        <v>180433977.48479348</v>
      </c>
      <c r="C299" s="2">
        <f t="shared" ref="C299:C330" si="0">_xlfn.FORECAST.ETS(A299,$B$2:$B$298,$A$2:$A$298,157,1)</f>
        <v>180433977.48479348</v>
      </c>
      <c r="D299" s="2">
        <f t="shared" ref="D299:D330" si="1">C299-_xlfn.FORECAST.ETS.CONFINT(A299,$B$2:$B$298,$A$2:$A$298,0.95,157,1)</f>
        <v>-17044317.327254564</v>
      </c>
      <c r="E299" s="2">
        <f t="shared" ref="E299:E330" si="2">C299+_xlfn.FORECAST.ETS.CONFINT(A299,$B$2:$B$298,$A$2:$A$298,0.95,157,1)</f>
        <v>377912272.2968415</v>
      </c>
    </row>
    <row r="300" spans="1:5" x14ac:dyDescent="0.2">
      <c r="A300" s="1">
        <v>44136</v>
      </c>
      <c r="B300">
        <v>187007466.15090024</v>
      </c>
      <c r="C300" s="2">
        <f t="shared" si="0"/>
        <v>187007466.15090024</v>
      </c>
      <c r="D300" s="2">
        <f t="shared" si="1"/>
        <v>-50441541.079249114</v>
      </c>
      <c r="E300" s="2">
        <f t="shared" si="2"/>
        <v>424456473.38104963</v>
      </c>
    </row>
    <row r="301" spans="1:5" x14ac:dyDescent="0.2">
      <c r="A301" s="1">
        <v>44166</v>
      </c>
      <c r="B301">
        <v>190215109.99842674</v>
      </c>
      <c r="C301" s="2">
        <f t="shared" si="0"/>
        <v>190215109.99842674</v>
      </c>
      <c r="D301" s="2">
        <f t="shared" si="1"/>
        <v>-81480490.019101322</v>
      </c>
      <c r="E301" s="2">
        <f t="shared" si="2"/>
        <v>461910710.01595479</v>
      </c>
    </row>
    <row r="302" spans="1:5" x14ac:dyDescent="0.2">
      <c r="A302" s="1">
        <v>44197</v>
      </c>
      <c r="B302">
        <v>167998824.8360931</v>
      </c>
      <c r="C302" s="2">
        <f t="shared" si="0"/>
        <v>167998824.8360931</v>
      </c>
      <c r="D302" s="2">
        <f t="shared" si="1"/>
        <v>-134171919.9757289</v>
      </c>
      <c r="E302" s="2">
        <f t="shared" si="2"/>
        <v>470169569.64791512</v>
      </c>
    </row>
    <row r="303" spans="1:5" x14ac:dyDescent="0.2">
      <c r="A303" s="1">
        <v>44228</v>
      </c>
      <c r="B303">
        <v>153037664.38856837</v>
      </c>
      <c r="C303" s="2">
        <f t="shared" si="0"/>
        <v>153037664.38856837</v>
      </c>
      <c r="D303" s="2">
        <f t="shared" si="1"/>
        <v>-176883673.02942476</v>
      </c>
      <c r="E303" s="2">
        <f t="shared" si="2"/>
        <v>482959001.80656147</v>
      </c>
    </row>
    <row r="304" spans="1:5" x14ac:dyDescent="0.2">
      <c r="A304" s="1">
        <v>44256</v>
      </c>
      <c r="B304">
        <v>189003702.48015112</v>
      </c>
      <c r="C304" s="2">
        <f t="shared" si="0"/>
        <v>189003702.48015112</v>
      </c>
      <c r="D304" s="2">
        <f t="shared" si="1"/>
        <v>-166582245.85706395</v>
      </c>
      <c r="E304" s="2">
        <f t="shared" si="2"/>
        <v>544589650.81736612</v>
      </c>
    </row>
    <row r="305" spans="1:5" x14ac:dyDescent="0.2">
      <c r="A305" s="1">
        <v>44287</v>
      </c>
      <c r="B305">
        <v>221160061.20268643</v>
      </c>
      <c r="C305" s="2">
        <f t="shared" si="0"/>
        <v>221160061.20268643</v>
      </c>
      <c r="D305" s="2">
        <f t="shared" si="1"/>
        <v>-158427965.91234642</v>
      </c>
      <c r="E305" s="2">
        <f t="shared" si="2"/>
        <v>600748088.31771922</v>
      </c>
    </row>
    <row r="306" spans="1:5" x14ac:dyDescent="0.2">
      <c r="A306" s="1">
        <v>44317</v>
      </c>
      <c r="B306">
        <v>200602192.15123686</v>
      </c>
      <c r="C306" s="2">
        <f t="shared" si="0"/>
        <v>200602192.15123686</v>
      </c>
      <c r="D306" s="2">
        <f t="shared" si="1"/>
        <v>-201623214.68136266</v>
      </c>
      <c r="E306" s="2">
        <f t="shared" si="2"/>
        <v>602827598.98383641</v>
      </c>
    </row>
    <row r="307" spans="1:5" x14ac:dyDescent="0.2">
      <c r="A307" s="1">
        <v>44348</v>
      </c>
      <c r="B307">
        <v>139635514.30914742</v>
      </c>
      <c r="C307" s="2">
        <f t="shared" si="0"/>
        <v>139635514.30914742</v>
      </c>
      <c r="D307" s="2">
        <f t="shared" si="1"/>
        <v>-284081451.79904652</v>
      </c>
      <c r="E307" s="2">
        <f t="shared" si="2"/>
        <v>563352480.41734135</v>
      </c>
    </row>
    <row r="308" spans="1:5" x14ac:dyDescent="0.2">
      <c r="A308" s="1">
        <v>44378</v>
      </c>
      <c r="B308">
        <v>186168823.08487374</v>
      </c>
      <c r="C308" s="2">
        <f t="shared" si="0"/>
        <v>186168823.08487374</v>
      </c>
      <c r="D308" s="2">
        <f t="shared" si="1"/>
        <v>-258060303.29393888</v>
      </c>
      <c r="E308" s="2">
        <f t="shared" si="2"/>
        <v>630397949.46368635</v>
      </c>
    </row>
    <row r="309" spans="1:5" x14ac:dyDescent="0.2">
      <c r="A309" s="1">
        <v>44409</v>
      </c>
      <c r="B309">
        <v>97384404.829530865</v>
      </c>
      <c r="C309" s="2">
        <f t="shared" si="0"/>
        <v>97384404.829530865</v>
      </c>
      <c r="D309" s="2">
        <f t="shared" si="1"/>
        <v>-366507504.95447922</v>
      </c>
      <c r="E309" s="2">
        <f t="shared" si="2"/>
        <v>561276314.61354101</v>
      </c>
    </row>
    <row r="310" spans="1:5" x14ac:dyDescent="0.2">
      <c r="A310" s="1">
        <v>44440</v>
      </c>
      <c r="B310">
        <v>92951894.613348544</v>
      </c>
      <c r="C310" s="2">
        <f t="shared" si="0"/>
        <v>92951894.613348544</v>
      </c>
      <c r="D310" s="2">
        <f t="shared" si="1"/>
        <v>-389857288.27633691</v>
      </c>
      <c r="E310" s="2">
        <f t="shared" si="2"/>
        <v>575761077.503034</v>
      </c>
    </row>
    <row r="311" spans="1:5" x14ac:dyDescent="0.2">
      <c r="A311" s="1">
        <v>44470</v>
      </c>
      <c r="B311">
        <v>121101484.24857658</v>
      </c>
      <c r="C311" s="2">
        <f t="shared" si="0"/>
        <v>121101484.24857658</v>
      </c>
      <c r="D311" s="2">
        <f t="shared" si="1"/>
        <v>-379963984.60483116</v>
      </c>
      <c r="E311" s="2">
        <f t="shared" si="2"/>
        <v>622166953.10198426</v>
      </c>
    </row>
    <row r="312" spans="1:5" x14ac:dyDescent="0.2">
      <c r="A312" s="1">
        <v>44501</v>
      </c>
      <c r="B312">
        <v>184898105.45386213</v>
      </c>
      <c r="C312" s="2">
        <f t="shared" si="0"/>
        <v>184898105.45386213</v>
      </c>
      <c r="D312" s="2">
        <f t="shared" si="1"/>
        <v>-333832530.75576925</v>
      </c>
      <c r="E312" s="2">
        <f t="shared" si="2"/>
        <v>703628741.66349351</v>
      </c>
    </row>
    <row r="313" spans="1:5" x14ac:dyDescent="0.2">
      <c r="A313" s="1">
        <v>44531</v>
      </c>
      <c r="B313">
        <v>170130377.43366322</v>
      </c>
      <c r="C313" s="2">
        <f t="shared" si="0"/>
        <v>170130377.43366322</v>
      </c>
      <c r="D313" s="2">
        <f t="shared" si="1"/>
        <v>-365732843.61574829</v>
      </c>
      <c r="E313" s="2">
        <f t="shared" si="2"/>
        <v>705993598.48307467</v>
      </c>
    </row>
    <row r="314" spans="1:5" x14ac:dyDescent="0.2">
      <c r="A314" s="1">
        <v>44562</v>
      </c>
      <c r="B314">
        <v>128871606.56969985</v>
      </c>
      <c r="C314" s="2">
        <f t="shared" si="0"/>
        <v>128871606.56969985</v>
      </c>
      <c r="D314" s="2">
        <f t="shared" si="1"/>
        <v>-423641233.34050846</v>
      </c>
      <c r="E314" s="2">
        <f t="shared" si="2"/>
        <v>681384446.47990823</v>
      </c>
    </row>
    <row r="315" spans="1:5" x14ac:dyDescent="0.2">
      <c r="A315" s="1">
        <v>44593</v>
      </c>
      <c r="B315">
        <v>144704690.71274143</v>
      </c>
      <c r="C315" s="2">
        <f t="shared" si="0"/>
        <v>144704690.71274143</v>
      </c>
      <c r="D315" s="2">
        <f t="shared" si="1"/>
        <v>-424017289.44485921</v>
      </c>
      <c r="E315" s="2">
        <f t="shared" si="2"/>
        <v>713426670.87034202</v>
      </c>
    </row>
    <row r="316" spans="1:5" x14ac:dyDescent="0.2">
      <c r="A316" s="1">
        <v>44621</v>
      </c>
      <c r="B316">
        <v>125521998.78812146</v>
      </c>
      <c r="C316" s="2">
        <f t="shared" si="0"/>
        <v>125521998.78812146</v>
      </c>
      <c r="D316" s="2">
        <f t="shared" si="1"/>
        <v>-459005354.7335254</v>
      </c>
      <c r="E316" s="2">
        <f t="shared" si="2"/>
        <v>710049352.30976832</v>
      </c>
    </row>
    <row r="317" spans="1:5" x14ac:dyDescent="0.2">
      <c r="A317" s="1">
        <v>44652</v>
      </c>
      <c r="B317">
        <v>143286538.32881799</v>
      </c>
      <c r="C317" s="2">
        <f t="shared" si="0"/>
        <v>143286538.32881799</v>
      </c>
      <c r="D317" s="2">
        <f t="shared" si="1"/>
        <v>-456674398.03530204</v>
      </c>
      <c r="E317" s="2">
        <f t="shared" si="2"/>
        <v>743247474.69293797</v>
      </c>
    </row>
    <row r="318" spans="1:5" x14ac:dyDescent="0.2">
      <c r="A318" s="1">
        <v>44682</v>
      </c>
      <c r="B318">
        <v>172516217.02524456</v>
      </c>
      <c r="C318" s="2">
        <f t="shared" si="0"/>
        <v>172516217.02524456</v>
      </c>
      <c r="D318" s="2">
        <f t="shared" si="1"/>
        <v>-442534563.9297998</v>
      </c>
      <c r="E318" s="2">
        <f t="shared" si="2"/>
        <v>787566997.98028898</v>
      </c>
    </row>
    <row r="319" spans="1:5" x14ac:dyDescent="0.2">
      <c r="A319" s="1">
        <v>44713</v>
      </c>
      <c r="B319">
        <v>173900308.05991238</v>
      </c>
      <c r="C319" s="2">
        <f t="shared" si="0"/>
        <v>173900308.05991238</v>
      </c>
      <c r="D319" s="2">
        <f t="shared" si="1"/>
        <v>-455921348.42854887</v>
      </c>
      <c r="E319" s="2">
        <f t="shared" si="2"/>
        <v>803721964.5483737</v>
      </c>
    </row>
    <row r="320" spans="1:5" x14ac:dyDescent="0.2">
      <c r="A320" s="1">
        <v>44743</v>
      </c>
      <c r="B320">
        <v>131096076.6135684</v>
      </c>
      <c r="C320" s="2">
        <f t="shared" si="0"/>
        <v>131096076.6135684</v>
      </c>
      <c r="D320" s="2">
        <f t="shared" si="1"/>
        <v>-513199484.94466805</v>
      </c>
      <c r="E320" s="2">
        <f t="shared" si="2"/>
        <v>775391638.1718049</v>
      </c>
    </row>
    <row r="321" spans="1:5" x14ac:dyDescent="0.2">
      <c r="A321" s="1">
        <v>44774</v>
      </c>
      <c r="B321">
        <v>99194327.697293669</v>
      </c>
      <c r="C321" s="2">
        <f t="shared" si="0"/>
        <v>99194327.697293669</v>
      </c>
      <c r="D321" s="2">
        <f t="shared" si="1"/>
        <v>-559297810.55045021</v>
      </c>
      <c r="E321" s="2">
        <f t="shared" si="2"/>
        <v>757686465.94503748</v>
      </c>
    </row>
    <row r="322" spans="1:5" x14ac:dyDescent="0.2">
      <c r="A322" s="1">
        <v>44805</v>
      </c>
      <c r="B322">
        <v>96906979.826390028</v>
      </c>
      <c r="C322" s="2">
        <f t="shared" si="0"/>
        <v>96906979.826390028</v>
      </c>
      <c r="D322" s="2">
        <f t="shared" si="1"/>
        <v>-575522030.14310169</v>
      </c>
      <c r="E322" s="2">
        <f t="shared" si="2"/>
        <v>769335989.79588175</v>
      </c>
    </row>
    <row r="323" spans="1:5" x14ac:dyDescent="0.2">
      <c r="A323" s="1">
        <v>44835</v>
      </c>
      <c r="B323">
        <v>128681771.98669568</v>
      </c>
      <c r="C323" s="2">
        <f t="shared" si="0"/>
        <v>128681771.98669568</v>
      </c>
      <c r="D323" s="2">
        <f t="shared" si="1"/>
        <v>-557440287.54964674</v>
      </c>
      <c r="E323" s="2">
        <f t="shared" si="2"/>
        <v>814803831.52303803</v>
      </c>
    </row>
    <row r="324" spans="1:5" x14ac:dyDescent="0.2">
      <c r="A324" s="1">
        <v>44866</v>
      </c>
      <c r="B324">
        <v>167889651.53667191</v>
      </c>
      <c r="C324" s="2">
        <f t="shared" si="0"/>
        <v>167889651.53667191</v>
      </c>
      <c r="D324" s="2">
        <f t="shared" si="1"/>
        <v>-531696008.35850024</v>
      </c>
      <c r="E324" s="2">
        <f t="shared" si="2"/>
        <v>867475311.431844</v>
      </c>
    </row>
    <row r="325" spans="1:5" x14ac:dyDescent="0.2">
      <c r="A325" s="1">
        <v>44896</v>
      </c>
      <c r="B325">
        <v>195148587.21920937</v>
      </c>
      <c r="C325" s="2">
        <f t="shared" si="0"/>
        <v>195148587.21920937</v>
      </c>
      <c r="D325" s="2">
        <f t="shared" si="1"/>
        <v>-517684279.79073626</v>
      </c>
      <c r="E325" s="2">
        <f t="shared" si="2"/>
        <v>907981454.22915506</v>
      </c>
    </row>
    <row r="326" spans="1:5" x14ac:dyDescent="0.2">
      <c r="A326" s="1">
        <v>44927</v>
      </c>
      <c r="B326">
        <v>163097911.02291188</v>
      </c>
      <c r="C326" s="2">
        <f t="shared" si="0"/>
        <v>163097911.02291188</v>
      </c>
      <c r="D326" s="2">
        <f t="shared" si="1"/>
        <v>-562777671.19053602</v>
      </c>
      <c r="E326" s="2">
        <f t="shared" si="2"/>
        <v>888973493.23635983</v>
      </c>
    </row>
    <row r="327" spans="1:5" x14ac:dyDescent="0.2">
      <c r="A327" s="1">
        <v>44958</v>
      </c>
      <c r="B327">
        <v>155878990.05083689</v>
      </c>
      <c r="C327" s="2">
        <f t="shared" si="0"/>
        <v>155878990.05083689</v>
      </c>
      <c r="D327" s="2">
        <f t="shared" si="1"/>
        <v>-582845699.68045723</v>
      </c>
      <c r="E327" s="2">
        <f t="shared" si="2"/>
        <v>894603679.78213108</v>
      </c>
    </row>
    <row r="328" spans="1:5" x14ac:dyDescent="0.2">
      <c r="A328" s="1">
        <v>44986</v>
      </c>
      <c r="B328">
        <v>165961944.64727759</v>
      </c>
      <c r="C328" s="2">
        <f t="shared" si="0"/>
        <v>165961944.64727759</v>
      </c>
      <c r="D328" s="2">
        <f t="shared" si="1"/>
        <v>-585428229.21689212</v>
      </c>
      <c r="E328" s="2">
        <f t="shared" si="2"/>
        <v>917352118.51144731</v>
      </c>
    </row>
    <row r="329" spans="1:5" x14ac:dyDescent="0.2">
      <c r="A329" s="1">
        <v>45017</v>
      </c>
      <c r="B329">
        <v>169038428.6473906</v>
      </c>
      <c r="C329" s="2">
        <f t="shared" si="0"/>
        <v>169038428.6473906</v>
      </c>
      <c r="D329" s="2">
        <f t="shared" si="1"/>
        <v>-594842790.73960066</v>
      </c>
      <c r="E329" s="2">
        <f t="shared" si="2"/>
        <v>932919648.03438187</v>
      </c>
    </row>
    <row r="330" spans="1:5" x14ac:dyDescent="0.2">
      <c r="A330" s="1">
        <v>45047</v>
      </c>
      <c r="B330">
        <v>242777247.51389611</v>
      </c>
      <c r="C330" s="2">
        <f t="shared" si="0"/>
        <v>242777247.51389611</v>
      </c>
      <c r="D330" s="2">
        <f t="shared" si="1"/>
        <v>-533429050.49684525</v>
      </c>
      <c r="E330" s="2">
        <f t="shared" si="2"/>
        <v>1018983545.5246375</v>
      </c>
    </row>
    <row r="331" spans="1:5" x14ac:dyDescent="0.2">
      <c r="A331" s="1">
        <v>45078</v>
      </c>
      <c r="B331">
        <v>208544869.95225435</v>
      </c>
      <c r="C331" s="2">
        <f t="shared" ref="C331:C362" si="3">_xlfn.FORECAST.ETS(A331,$B$2:$B$298,$A$2:$A$298,157,1)</f>
        <v>208544869.95225435</v>
      </c>
      <c r="D331" s="2">
        <f t="shared" ref="D331:D362" si="4">C331-_xlfn.FORECAST.ETS.CONFINT(A331,$B$2:$B$298,$A$2:$A$298,0.95,157,1)</f>
        <v>-579828373.24739265</v>
      </c>
      <c r="E331" s="2">
        <f t="shared" ref="E331:E362" si="5">C331+_xlfn.FORECAST.ETS.CONFINT(A331,$B$2:$B$298,$A$2:$A$298,0.95,157,1)</f>
        <v>996918113.15190125</v>
      </c>
    </row>
    <row r="332" spans="1:5" x14ac:dyDescent="0.2">
      <c r="A332" s="1">
        <v>45108</v>
      </c>
      <c r="B332">
        <v>171259097.79968557</v>
      </c>
      <c r="C332" s="2">
        <f t="shared" si="3"/>
        <v>171259097.79968557</v>
      </c>
      <c r="D332" s="2">
        <f t="shared" si="4"/>
        <v>-629130217.40403473</v>
      </c>
      <c r="E332" s="2">
        <f t="shared" si="5"/>
        <v>971648413.00340593</v>
      </c>
    </row>
    <row r="333" spans="1:5" x14ac:dyDescent="0.2">
      <c r="A333" s="1">
        <v>45139</v>
      </c>
      <c r="B333">
        <v>123170099.70629421</v>
      </c>
      <c r="C333" s="2">
        <f t="shared" si="3"/>
        <v>123170099.70629421</v>
      </c>
      <c r="D333" s="2">
        <f t="shared" si="4"/>
        <v>-689091158.11925662</v>
      </c>
      <c r="E333" s="2">
        <f t="shared" si="5"/>
        <v>935431357.53184497</v>
      </c>
    </row>
    <row r="334" spans="1:5" x14ac:dyDescent="0.2">
      <c r="A334" s="1">
        <v>45170</v>
      </c>
      <c r="B334">
        <v>123564108.22866666</v>
      </c>
      <c r="C334" s="2">
        <f t="shared" si="3"/>
        <v>123564108.22866666</v>
      </c>
      <c r="D334" s="2">
        <f t="shared" si="4"/>
        <v>-700431239.94065404</v>
      </c>
      <c r="E334" s="2">
        <f t="shared" si="5"/>
        <v>947559456.39798737</v>
      </c>
    </row>
    <row r="335" spans="1:5" x14ac:dyDescent="0.2">
      <c r="A335" s="1">
        <v>45200</v>
      </c>
      <c r="B335">
        <v>162805128.22650889</v>
      </c>
      <c r="C335" s="2">
        <f t="shared" si="3"/>
        <v>162805128.22650889</v>
      </c>
      <c r="D335" s="2">
        <f t="shared" si="4"/>
        <v>-672792312.17684484</v>
      </c>
      <c r="E335" s="2">
        <f t="shared" si="5"/>
        <v>998402568.62986255</v>
      </c>
    </row>
    <row r="336" spans="1:5" x14ac:dyDescent="0.2">
      <c r="A336" s="1">
        <v>45231</v>
      </c>
      <c r="B336">
        <v>230532674.56047332</v>
      </c>
      <c r="C336" s="2">
        <f t="shared" si="3"/>
        <v>230532674.56047332</v>
      </c>
      <c r="D336" s="2">
        <f t="shared" si="4"/>
        <v>-616540329.83263624</v>
      </c>
      <c r="E336" s="2">
        <f t="shared" si="5"/>
        <v>1077605678.9535828</v>
      </c>
    </row>
    <row r="337" spans="1:5" x14ac:dyDescent="0.2">
      <c r="A337" s="1">
        <v>45261</v>
      </c>
      <c r="B337">
        <v>262926167.10169506</v>
      </c>
      <c r="C337" s="2">
        <f t="shared" si="3"/>
        <v>262926167.10169506</v>
      </c>
      <c r="D337" s="2">
        <f t="shared" si="4"/>
        <v>-595500992.81860471</v>
      </c>
      <c r="E337" s="2">
        <f t="shared" si="5"/>
        <v>1121353327.0219948</v>
      </c>
    </row>
    <row r="338" spans="1:5" x14ac:dyDescent="0.2">
      <c r="A338" s="1">
        <v>45292</v>
      </c>
      <c r="B338">
        <v>202661399.9062047</v>
      </c>
      <c r="C338" s="2">
        <f t="shared" si="3"/>
        <v>202661399.9062047</v>
      </c>
      <c r="D338" s="2">
        <f t="shared" si="4"/>
        <v>-667003307.1825552</v>
      </c>
      <c r="E338" s="2">
        <f t="shared" si="5"/>
        <v>1072326106.9949646</v>
      </c>
    </row>
    <row r="339" spans="1:5" x14ac:dyDescent="0.2">
      <c r="A339" s="1">
        <v>45323</v>
      </c>
      <c r="B339">
        <v>172089301.23087549</v>
      </c>
      <c r="C339" s="2">
        <f t="shared" si="3"/>
        <v>172089301.23087549</v>
      </c>
      <c r="D339" s="2">
        <f t="shared" si="4"/>
        <v>-708700852.19260776</v>
      </c>
      <c r="E339" s="2">
        <f t="shared" si="5"/>
        <v>1052879454.6543587</v>
      </c>
    </row>
    <row r="340" spans="1:5" x14ac:dyDescent="0.2">
      <c r="A340" s="1">
        <v>45352</v>
      </c>
      <c r="B340">
        <v>219231883.62306428</v>
      </c>
      <c r="C340" s="2">
        <f t="shared" si="3"/>
        <v>219231883.62306428</v>
      </c>
      <c r="D340" s="2">
        <f t="shared" si="4"/>
        <v>-672575854.46858251</v>
      </c>
      <c r="E340" s="2">
        <f t="shared" si="5"/>
        <v>1111039621.7147112</v>
      </c>
    </row>
    <row r="341" spans="1:5" x14ac:dyDescent="0.2">
      <c r="A341" s="1">
        <v>45383</v>
      </c>
      <c r="B341">
        <v>195732260.10491574</v>
      </c>
      <c r="C341" s="2">
        <f t="shared" si="3"/>
        <v>195732260.10491574</v>
      </c>
      <c r="D341" s="2">
        <f t="shared" si="4"/>
        <v>-706989193.50536644</v>
      </c>
      <c r="E341" s="2">
        <f t="shared" si="5"/>
        <v>1098453713.715198</v>
      </c>
    </row>
    <row r="342" spans="1:5" x14ac:dyDescent="0.2">
      <c r="A342" s="1">
        <v>45413</v>
      </c>
      <c r="B342">
        <v>430763244.81411839</v>
      </c>
      <c r="C342" s="2">
        <f t="shared" si="3"/>
        <v>430763244.81411839</v>
      </c>
      <c r="D342" s="2">
        <f t="shared" si="4"/>
        <v>-482771820.53777134</v>
      </c>
      <c r="E342" s="2">
        <f t="shared" si="5"/>
        <v>1344298310.166008</v>
      </c>
    </row>
    <row r="343" spans="1:5" x14ac:dyDescent="0.2">
      <c r="A343" s="1">
        <v>45444</v>
      </c>
      <c r="B343">
        <v>427074893.37872064</v>
      </c>
      <c r="C343" s="2">
        <f t="shared" si="3"/>
        <v>427074893.37872064</v>
      </c>
      <c r="D343" s="2">
        <f t="shared" si="4"/>
        <v>-497177235.7360332</v>
      </c>
      <c r="E343" s="2">
        <f t="shared" si="5"/>
        <v>1351327022.4934745</v>
      </c>
    </row>
    <row r="344" spans="1:5" x14ac:dyDescent="0.2">
      <c r="A344" s="1">
        <v>45474</v>
      </c>
      <c r="B344">
        <v>335041839.3507809</v>
      </c>
      <c r="C344" s="2">
        <f t="shared" si="3"/>
        <v>335041839.3507809</v>
      </c>
      <c r="D344" s="2">
        <f t="shared" si="4"/>
        <v>-599834167.63658237</v>
      </c>
      <c r="E344" s="2">
        <f t="shared" si="5"/>
        <v>1269917846.3381443</v>
      </c>
    </row>
    <row r="345" spans="1:5" x14ac:dyDescent="0.2">
      <c r="A345" s="1">
        <v>45505</v>
      </c>
      <c r="B345">
        <v>242308365.96423298</v>
      </c>
      <c r="C345" s="2">
        <f t="shared" si="3"/>
        <v>242308365.96423298</v>
      </c>
      <c r="D345" s="2">
        <f t="shared" si="4"/>
        <v>-703101515.74066997</v>
      </c>
      <c r="E345" s="2">
        <f t="shared" si="5"/>
        <v>1187718247.6691358</v>
      </c>
    </row>
    <row r="346" spans="1:5" x14ac:dyDescent="0.2">
      <c r="A346" s="1">
        <v>45536</v>
      </c>
      <c r="B346">
        <v>265021277.34193709</v>
      </c>
      <c r="C346" s="2">
        <f t="shared" si="3"/>
        <v>265021277.34193709</v>
      </c>
      <c r="D346" s="2">
        <f t="shared" si="4"/>
        <v>-690835492.32726133</v>
      </c>
      <c r="E346" s="2">
        <f t="shared" si="5"/>
        <v>1220878047.0111356</v>
      </c>
    </row>
    <row r="347" spans="1:5" x14ac:dyDescent="0.2">
      <c r="A347" s="1">
        <v>45566</v>
      </c>
      <c r="B347">
        <v>337066043.74535769</v>
      </c>
      <c r="C347" s="2">
        <f t="shared" si="3"/>
        <v>337066043.74535769</v>
      </c>
      <c r="D347" s="2">
        <f t="shared" si="4"/>
        <v>-629153489.035604</v>
      </c>
      <c r="E347" s="2">
        <f t="shared" si="5"/>
        <v>1303285576.5263195</v>
      </c>
    </row>
    <row r="348" spans="1:5" x14ac:dyDescent="0.2">
      <c r="A348" s="1">
        <v>45597</v>
      </c>
      <c r="B348">
        <v>626137390.60251474</v>
      </c>
      <c r="C348" s="2">
        <f t="shared" si="3"/>
        <v>626137390.60251474</v>
      </c>
      <c r="D348" s="2">
        <f t="shared" si="4"/>
        <v>-350363498.61147249</v>
      </c>
      <c r="E348" s="2">
        <f t="shared" si="5"/>
        <v>1602638279.8165021</v>
      </c>
    </row>
    <row r="349" spans="1:5" x14ac:dyDescent="0.2">
      <c r="A349" s="1">
        <v>45627</v>
      </c>
      <c r="B349">
        <v>704764635.9623214</v>
      </c>
      <c r="C349" s="2">
        <f t="shared" si="3"/>
        <v>704764635.9623214</v>
      </c>
      <c r="D349" s="2">
        <f t="shared" si="4"/>
        <v>-281938787.28223765</v>
      </c>
      <c r="E349" s="2">
        <f t="shared" si="5"/>
        <v>1691468059.2068806</v>
      </c>
    </row>
    <row r="350" spans="1:5" x14ac:dyDescent="0.2">
      <c r="A350" s="1">
        <v>45658</v>
      </c>
      <c r="B350">
        <v>554243477.41056669</v>
      </c>
      <c r="C350" s="2">
        <f t="shared" si="3"/>
        <v>554243477.41056669</v>
      </c>
      <c r="D350" s="2">
        <f t="shared" si="4"/>
        <v>-442586116.82471943</v>
      </c>
      <c r="E350" s="2">
        <f t="shared" si="5"/>
        <v>1551073071.6458528</v>
      </c>
    </row>
    <row r="351" spans="1:5" x14ac:dyDescent="0.2">
      <c r="A351" s="1">
        <v>45689</v>
      </c>
      <c r="B351">
        <v>441515976.43137497</v>
      </c>
      <c r="C351" s="2">
        <f t="shared" si="3"/>
        <v>441515976.43137497</v>
      </c>
      <c r="D351" s="2">
        <f t="shared" si="4"/>
        <v>-565365768.42912388</v>
      </c>
      <c r="E351" s="2">
        <f t="shared" si="5"/>
        <v>1448397721.2918739</v>
      </c>
    </row>
    <row r="352" spans="1:5" x14ac:dyDescent="0.2">
      <c r="A352" s="1">
        <v>45717</v>
      </c>
      <c r="B352">
        <v>374434440.34350556</v>
      </c>
      <c r="C352" s="2">
        <f t="shared" si="3"/>
        <v>374434440.34350556</v>
      </c>
      <c r="D352" s="2">
        <f t="shared" si="4"/>
        <v>-642427668.30643249</v>
      </c>
      <c r="E352" s="2">
        <f t="shared" si="5"/>
        <v>1391296548.9934435</v>
      </c>
    </row>
    <row r="353" spans="1:5" x14ac:dyDescent="0.2">
      <c r="A353" s="1">
        <v>45748</v>
      </c>
      <c r="B353">
        <v>390965531.8387261</v>
      </c>
      <c r="C353" s="2">
        <f t="shared" si="3"/>
        <v>390965531.8387261</v>
      </c>
      <c r="D353" s="2">
        <f t="shared" si="4"/>
        <v>-635807285.07973194</v>
      </c>
      <c r="E353" s="2">
        <f t="shared" si="5"/>
        <v>1417738348.757184</v>
      </c>
    </row>
    <row r="354" spans="1:5" x14ac:dyDescent="0.2">
      <c r="A354" s="1">
        <v>45778</v>
      </c>
      <c r="B354">
        <v>410033243.05527252</v>
      </c>
      <c r="C354" s="2">
        <f t="shared" si="3"/>
        <v>410033243.05527252</v>
      </c>
      <c r="D354" s="2">
        <f t="shared" si="4"/>
        <v>-626582662.08639455</v>
      </c>
      <c r="E354" s="2">
        <f t="shared" si="5"/>
        <v>1446649148.1969395</v>
      </c>
    </row>
    <row r="355" spans="1:5" x14ac:dyDescent="0.2">
      <c r="A355" s="1">
        <v>45809</v>
      </c>
      <c r="B355">
        <v>422908213.30159938</v>
      </c>
      <c r="C355" s="2">
        <f t="shared" si="3"/>
        <v>422908213.30159938</v>
      </c>
      <c r="D355" s="2">
        <f t="shared" si="4"/>
        <v>-623485105.52903485</v>
      </c>
      <c r="E355" s="2">
        <f t="shared" si="5"/>
        <v>1469301532.1322336</v>
      </c>
    </row>
    <row r="356" spans="1:5" x14ac:dyDescent="0.2">
      <c r="A356" s="1">
        <v>45839</v>
      </c>
      <c r="B356">
        <v>412633416.22544968</v>
      </c>
      <c r="C356" s="2">
        <f t="shared" si="3"/>
        <v>412633416.22544968</v>
      </c>
      <c r="D356" s="2">
        <f t="shared" si="4"/>
        <v>-643473502.72743464</v>
      </c>
      <c r="E356" s="2">
        <f t="shared" si="5"/>
        <v>1468740335.178334</v>
      </c>
    </row>
    <row r="357" spans="1:5" x14ac:dyDescent="0.2">
      <c r="A357" s="1">
        <v>45870</v>
      </c>
      <c r="B357">
        <v>394891020.88437825</v>
      </c>
      <c r="C357" s="2">
        <f t="shared" si="3"/>
        <v>394891020.88437825</v>
      </c>
      <c r="D357" s="2">
        <f t="shared" si="4"/>
        <v>-670867466.05735183</v>
      </c>
      <c r="E357" s="2">
        <f t="shared" si="5"/>
        <v>1460649507.8261082</v>
      </c>
    </row>
    <row r="358" spans="1:5" x14ac:dyDescent="0.2">
      <c r="A358" s="1">
        <v>45901</v>
      </c>
      <c r="B358">
        <v>356707353.20647562</v>
      </c>
      <c r="C358" s="2">
        <f t="shared" si="3"/>
        <v>356707353.20647562</v>
      </c>
      <c r="D358" s="2">
        <f t="shared" si="4"/>
        <v>-718642376.12499106</v>
      </c>
      <c r="E358" s="2">
        <f t="shared" si="5"/>
        <v>1432057082.5379424</v>
      </c>
    </row>
    <row r="359" spans="1:5" x14ac:dyDescent="0.2">
      <c r="A359" s="1">
        <v>45931</v>
      </c>
      <c r="B359">
        <v>392838619.18763411</v>
      </c>
      <c r="C359" s="2">
        <f t="shared" si="3"/>
        <v>392838619.18763411</v>
      </c>
      <c r="D359" s="2">
        <f t="shared" si="4"/>
        <v>-692043662.86434305</v>
      </c>
      <c r="E359" s="2">
        <f t="shared" si="5"/>
        <v>1477720901.2396111</v>
      </c>
    </row>
    <row r="360" spans="1:5" x14ac:dyDescent="0.2">
      <c r="A360" s="1">
        <v>45962</v>
      </c>
      <c r="B360">
        <v>605827664.60674322</v>
      </c>
      <c r="C360" s="2">
        <f t="shared" si="3"/>
        <v>605827664.60674322</v>
      </c>
      <c r="D360" s="2">
        <f t="shared" si="4"/>
        <v>-488530049.80606306</v>
      </c>
      <c r="E360" s="2">
        <f t="shared" si="5"/>
        <v>1700185379.0195494</v>
      </c>
    </row>
    <row r="361" spans="1:5" x14ac:dyDescent="0.2">
      <c r="A361" s="1">
        <v>45992</v>
      </c>
      <c r="B361">
        <v>535679968.57611418</v>
      </c>
      <c r="C361" s="2">
        <f t="shared" si="3"/>
        <v>535679968.57611418</v>
      </c>
      <c r="D361" s="2">
        <f t="shared" si="4"/>
        <v>-568097564.22755694</v>
      </c>
      <c r="E361" s="2">
        <f t="shared" si="5"/>
        <v>1639457501.3797853</v>
      </c>
    </row>
    <row r="362" spans="1:5" x14ac:dyDescent="0.2">
      <c r="A362" s="1">
        <v>46023</v>
      </c>
      <c r="B362">
        <v>429156613.29138744</v>
      </c>
      <c r="C362" s="2">
        <f t="shared" si="3"/>
        <v>429156613.29138744</v>
      </c>
      <c r="D362" s="2">
        <f t="shared" si="4"/>
        <v>-683986570.84427154</v>
      </c>
      <c r="E362" s="2">
        <f t="shared" si="5"/>
        <v>1542299797.4270463</v>
      </c>
    </row>
    <row r="363" spans="1:5" x14ac:dyDescent="0.2">
      <c r="A363" s="1">
        <v>46054</v>
      </c>
      <c r="B363">
        <v>310646647.20611292</v>
      </c>
      <c r="C363" s="2">
        <f t="shared" ref="C363:C394" si="6">_xlfn.FORECAST.ETS(A363,$B$2:$B$298,$A$2:$A$298,157,1)</f>
        <v>310646647.20611292</v>
      </c>
      <c r="D363" s="2">
        <f t="shared" ref="D363:D394" si="7">C363-_xlfn.FORECAST.ETS.CONFINT(A363,$B$2:$B$298,$A$2:$A$298,0.95,157,1)</f>
        <v>-811809411.83883619</v>
      </c>
      <c r="E363" s="2">
        <f t="shared" ref="E363:E394" si="8">C363+_xlfn.FORECAST.ETS.CONFINT(A363,$B$2:$B$298,$A$2:$A$298,0.95,157,1)</f>
        <v>1433102706.2510619</v>
      </c>
    </row>
    <row r="364" spans="1:5" x14ac:dyDescent="0.2">
      <c r="A364" s="1">
        <v>46082</v>
      </c>
      <c r="B364">
        <v>300014411.64673227</v>
      </c>
      <c r="C364" s="2">
        <f t="shared" si="6"/>
        <v>300014411.64673227</v>
      </c>
      <c r="D364" s="2">
        <f t="shared" si="7"/>
        <v>-831703083.23202324</v>
      </c>
      <c r="E364" s="2">
        <f t="shared" si="8"/>
        <v>1431731906.5254879</v>
      </c>
    </row>
    <row r="365" spans="1:5" x14ac:dyDescent="0.2">
      <c r="A365" s="1">
        <v>46113</v>
      </c>
      <c r="B365">
        <v>430986919.91215849</v>
      </c>
      <c r="C365" s="2">
        <f t="shared" si="6"/>
        <v>430986919.91215849</v>
      </c>
      <c r="D365" s="2">
        <f t="shared" si="7"/>
        <v>-709941858.56913304</v>
      </c>
      <c r="E365" s="2">
        <f t="shared" si="8"/>
        <v>1571915698.39345</v>
      </c>
    </row>
    <row r="366" spans="1:5" x14ac:dyDescent="0.2">
      <c r="A366" s="1">
        <v>46143</v>
      </c>
      <c r="B366">
        <v>479345900.25184906</v>
      </c>
      <c r="C366" s="2">
        <f t="shared" si="6"/>
        <v>479345900.25184906</v>
      </c>
      <c r="D366" s="2">
        <f t="shared" si="7"/>
        <v>-670745248.54400599</v>
      </c>
      <c r="E366" s="2">
        <f t="shared" si="8"/>
        <v>1629437049.0477042</v>
      </c>
    </row>
    <row r="367" spans="1:5" x14ac:dyDescent="0.2">
      <c r="A367" s="1">
        <v>46174</v>
      </c>
      <c r="B367">
        <v>629655349.09979224</v>
      </c>
      <c r="C367" s="2">
        <f t="shared" si="6"/>
        <v>629655349.09979224</v>
      </c>
      <c r="D367" s="2">
        <f t="shared" si="7"/>
        <v>-529550450.19784403</v>
      </c>
      <c r="E367" s="2">
        <f t="shared" si="8"/>
        <v>1788861148.3974285</v>
      </c>
    </row>
    <row r="368" spans="1:5" x14ac:dyDescent="0.2">
      <c r="A368" s="1">
        <v>46204</v>
      </c>
      <c r="B368">
        <v>486769763.33453619</v>
      </c>
      <c r="C368" s="2">
        <f t="shared" si="6"/>
        <v>486769763.33453619</v>
      </c>
      <c r="D368" s="2">
        <f t="shared" si="7"/>
        <v>-681504116.93595684</v>
      </c>
      <c r="E368" s="2">
        <f t="shared" si="8"/>
        <v>1655043643.6050291</v>
      </c>
    </row>
    <row r="369" spans="1:5" x14ac:dyDescent="0.2">
      <c r="A369" s="1">
        <v>46235</v>
      </c>
      <c r="B369">
        <v>268812355.92621815</v>
      </c>
      <c r="C369" s="2">
        <f t="shared" si="6"/>
        <v>268812355.92621815</v>
      </c>
      <c r="D369" s="2">
        <f t="shared" si="7"/>
        <v>-908484145.01351082</v>
      </c>
      <c r="E369" s="2">
        <f t="shared" si="8"/>
        <v>1446108856.8659472</v>
      </c>
    </row>
    <row r="370" spans="1:5" x14ac:dyDescent="0.2">
      <c r="A370" s="1">
        <v>46266</v>
      </c>
      <c r="B370">
        <v>256276590.07811922</v>
      </c>
      <c r="C370" s="2">
        <f t="shared" si="6"/>
        <v>256276590.07811922</v>
      </c>
      <c r="D370" s="2">
        <f t="shared" si="7"/>
        <v>-929998141.39372325</v>
      </c>
      <c r="E370" s="2">
        <f t="shared" si="8"/>
        <v>1442551321.5499618</v>
      </c>
    </row>
    <row r="371" spans="1:5" x14ac:dyDescent="0.2">
      <c r="A371" s="1">
        <v>46296</v>
      </c>
      <c r="B371">
        <v>337849093.90247297</v>
      </c>
      <c r="C371" s="2">
        <f t="shared" si="6"/>
        <v>337849093.90247297</v>
      </c>
      <c r="D371" s="2">
        <f t="shared" si="7"/>
        <v>-857360510.9487493</v>
      </c>
      <c r="E371" s="2">
        <f t="shared" si="8"/>
        <v>1533058698.7536952</v>
      </c>
    </row>
    <row r="372" spans="1:5" x14ac:dyDescent="0.2">
      <c r="A372" s="1">
        <v>46327</v>
      </c>
      <c r="B372">
        <v>442832278.70935667</v>
      </c>
      <c r="C372" s="2">
        <f t="shared" si="6"/>
        <v>442832278.70935667</v>
      </c>
      <c r="D372" s="2">
        <f t="shared" si="7"/>
        <v>-761269839.93355644</v>
      </c>
      <c r="E372" s="2">
        <f t="shared" si="8"/>
        <v>1646934397.3522696</v>
      </c>
    </row>
    <row r="373" spans="1:5" x14ac:dyDescent="0.2">
      <c r="A373" s="1">
        <v>46357</v>
      </c>
      <c r="B373">
        <v>585801060.45867407</v>
      </c>
      <c r="C373" s="2">
        <f t="shared" si="6"/>
        <v>585801060.45867407</v>
      </c>
      <c r="D373" s="2">
        <f t="shared" si="7"/>
        <v>-627152176.19109809</v>
      </c>
      <c r="E373" s="2">
        <f t="shared" si="8"/>
        <v>1798754297.1084461</v>
      </c>
    </row>
    <row r="374" spans="1:5" x14ac:dyDescent="0.2">
      <c r="A374" s="1">
        <v>46388</v>
      </c>
      <c r="B374">
        <v>589129917.85720348</v>
      </c>
      <c r="C374" s="2">
        <f t="shared" si="6"/>
        <v>589129917.85720348</v>
      </c>
      <c r="D374" s="2">
        <f t="shared" si="7"/>
        <v>-632633972.6144321</v>
      </c>
      <c r="E374" s="2">
        <f t="shared" si="8"/>
        <v>1810893808.3288391</v>
      </c>
    </row>
    <row r="375" spans="1:5" x14ac:dyDescent="0.2">
      <c r="A375" s="1">
        <v>46419</v>
      </c>
      <c r="B375">
        <v>536624311.17042565</v>
      </c>
      <c r="C375" s="2">
        <f t="shared" si="6"/>
        <v>536624311.17042565</v>
      </c>
      <c r="D375" s="2">
        <f t="shared" si="7"/>
        <v>-693910669.80304956</v>
      </c>
      <c r="E375" s="2">
        <f t="shared" si="8"/>
        <v>1767159292.1439009</v>
      </c>
    </row>
    <row r="376" spans="1:5" x14ac:dyDescent="0.2">
      <c r="A376" s="1">
        <v>46447</v>
      </c>
      <c r="B376">
        <v>513001349.75790316</v>
      </c>
      <c r="C376" s="2">
        <f t="shared" si="6"/>
        <v>513001349.75790316</v>
      </c>
      <c r="D376" s="2">
        <f t="shared" si="7"/>
        <v>-726266029.91103888</v>
      </c>
      <c r="E376" s="2">
        <f t="shared" si="8"/>
        <v>1752268729.4268451</v>
      </c>
    </row>
    <row r="377" spans="1:5" x14ac:dyDescent="0.2">
      <c r="A377" s="1">
        <v>46478</v>
      </c>
      <c r="B377">
        <v>606453338.10072088</v>
      </c>
      <c r="C377" s="2">
        <f t="shared" si="6"/>
        <v>606453338.10072088</v>
      </c>
      <c r="D377" s="2">
        <f t="shared" si="7"/>
        <v>-641508591.92444754</v>
      </c>
      <c r="E377" s="2">
        <f t="shared" si="8"/>
        <v>1854415268.1258893</v>
      </c>
    </row>
    <row r="378" spans="1:5" x14ac:dyDescent="0.2">
      <c r="A378" s="1">
        <v>46508</v>
      </c>
      <c r="B378">
        <v>630862435.77284575</v>
      </c>
      <c r="C378" s="2">
        <f t="shared" si="6"/>
        <v>630862435.77284575</v>
      </c>
      <c r="D378" s="2">
        <f t="shared" si="7"/>
        <v>-625757012.92138791</v>
      </c>
      <c r="E378" s="2">
        <f t="shared" si="8"/>
        <v>1887481884.4670794</v>
      </c>
    </row>
    <row r="379" spans="1:5" x14ac:dyDescent="0.2">
      <c r="A379" s="1">
        <v>46539</v>
      </c>
      <c r="B379">
        <v>611926565.85834241</v>
      </c>
      <c r="C379" s="2">
        <f t="shared" si="6"/>
        <v>611926565.85834241</v>
      </c>
      <c r="D379" s="2">
        <f t="shared" si="7"/>
        <v>-653314160.81790829</v>
      </c>
      <c r="E379" s="2">
        <f t="shared" si="8"/>
        <v>1877167292.5345931</v>
      </c>
    </row>
    <row r="380" spans="1:5" x14ac:dyDescent="0.2">
      <c r="A380" s="1">
        <v>46569</v>
      </c>
      <c r="B380">
        <v>381651926.92273706</v>
      </c>
      <c r="C380" s="2">
        <f t="shared" si="6"/>
        <v>381651926.92273706</v>
      </c>
      <c r="D380" s="2">
        <f t="shared" si="7"/>
        <v>-892174603.49592233</v>
      </c>
      <c r="E380" s="2">
        <f t="shared" si="8"/>
        <v>1655478457.3413966</v>
      </c>
    </row>
    <row r="381" spans="1:5" x14ac:dyDescent="0.2">
      <c r="A381" s="1">
        <v>46600</v>
      </c>
      <c r="B381">
        <v>316145582.60267514</v>
      </c>
      <c r="C381" s="2">
        <f t="shared" si="6"/>
        <v>316145582.60267514</v>
      </c>
      <c r="D381" s="2">
        <f t="shared" si="7"/>
        <v>-966232020.25325894</v>
      </c>
      <c r="E381" s="2">
        <f t="shared" si="8"/>
        <v>1598523185.4586093</v>
      </c>
    </row>
    <row r="382" spans="1:5" x14ac:dyDescent="0.2">
      <c r="A382" s="1">
        <v>46631</v>
      </c>
      <c r="B382">
        <v>376576811.66639459</v>
      </c>
      <c r="C382" s="2">
        <f t="shared" si="6"/>
        <v>376576811.66639459</v>
      </c>
      <c r="D382" s="2">
        <f t="shared" si="7"/>
        <v>-914317852.72720993</v>
      </c>
      <c r="E382" s="2">
        <f t="shared" si="8"/>
        <v>1667471476.059999</v>
      </c>
    </row>
    <row r="383" spans="1:5" x14ac:dyDescent="0.2">
      <c r="A383" s="1">
        <v>46661</v>
      </c>
      <c r="B383">
        <v>444590681.99199975</v>
      </c>
      <c r="C383" s="2">
        <f t="shared" si="6"/>
        <v>444590681.99199975</v>
      </c>
      <c r="D383" s="2">
        <f t="shared" si="7"/>
        <v>-854787731.84818304</v>
      </c>
      <c r="E383" s="2">
        <f t="shared" si="8"/>
        <v>1743969095.8321824</v>
      </c>
    </row>
    <row r="384" spans="1:5" x14ac:dyDescent="0.2">
      <c r="A384" s="1">
        <v>46692</v>
      </c>
      <c r="B384">
        <v>692645147.42426062</v>
      </c>
      <c r="C384" s="2">
        <f t="shared" si="6"/>
        <v>692645147.42426062</v>
      </c>
      <c r="D384" s="2">
        <f t="shared" si="7"/>
        <v>-615184381.86606026</v>
      </c>
      <c r="E384" s="2">
        <f t="shared" si="8"/>
        <v>2000474676.7145815</v>
      </c>
    </row>
    <row r="385" spans="1:5" x14ac:dyDescent="0.2">
      <c r="A385" s="1">
        <v>46722</v>
      </c>
      <c r="B385">
        <v>736240320.79179657</v>
      </c>
      <c r="C385" s="2">
        <f t="shared" si="6"/>
        <v>736240320.79179657</v>
      </c>
      <c r="D385" s="2">
        <f t="shared" si="7"/>
        <v>-580008348.1704818</v>
      </c>
      <c r="E385" s="2">
        <f t="shared" si="8"/>
        <v>2052488989.7540751</v>
      </c>
    </row>
    <row r="386" spans="1:5" x14ac:dyDescent="0.2">
      <c r="A386" s="1">
        <v>46753</v>
      </c>
      <c r="B386">
        <v>705477000.90261984</v>
      </c>
      <c r="C386" s="2">
        <f t="shared" si="6"/>
        <v>705477000.90261984</v>
      </c>
      <c r="D386" s="2">
        <f t="shared" si="7"/>
        <v>-619159471.08992863</v>
      </c>
      <c r="E386" s="2">
        <f t="shared" si="8"/>
        <v>2030113472.8951683</v>
      </c>
    </row>
    <row r="387" spans="1:5" x14ac:dyDescent="0.2">
      <c r="A387" s="1">
        <v>46784</v>
      </c>
      <c r="B387">
        <v>465362630.05188</v>
      </c>
      <c r="C387" s="2">
        <f t="shared" si="6"/>
        <v>465362630.05188</v>
      </c>
      <c r="D387" s="2">
        <f t="shared" si="7"/>
        <v>-867630929.13840473</v>
      </c>
      <c r="E387" s="2">
        <f t="shared" si="8"/>
        <v>1798356189.2421646</v>
      </c>
    </row>
    <row r="388" spans="1:5" x14ac:dyDescent="0.2">
      <c r="A388" s="1">
        <v>46813</v>
      </c>
      <c r="B388">
        <v>502621208.82070863</v>
      </c>
      <c r="C388" s="2">
        <f t="shared" si="6"/>
        <v>502621208.82070863</v>
      </c>
      <c r="D388" s="2">
        <f t="shared" si="7"/>
        <v>-838699324.93327725</v>
      </c>
      <c r="E388" s="2">
        <f t="shared" si="8"/>
        <v>1843941742.5746946</v>
      </c>
    </row>
    <row r="389" spans="1:5" x14ac:dyDescent="0.2">
      <c r="A389" s="1">
        <v>46844</v>
      </c>
      <c r="B389">
        <v>523473363.92219007</v>
      </c>
      <c r="C389" s="2">
        <f t="shared" si="6"/>
        <v>523473363.92219007</v>
      </c>
      <c r="D389" s="2">
        <f t="shared" si="7"/>
        <v>-826144618.03051865</v>
      </c>
      <c r="E389" s="2">
        <f t="shared" si="8"/>
        <v>1873091345.8748989</v>
      </c>
    </row>
    <row r="390" spans="1:5" x14ac:dyDescent="0.2">
      <c r="A390" s="1">
        <v>46874</v>
      </c>
      <c r="B390">
        <v>504301370.11149776</v>
      </c>
      <c r="C390" s="2">
        <f t="shared" si="6"/>
        <v>504301370.11149776</v>
      </c>
      <c r="D390" s="2">
        <f t="shared" si="7"/>
        <v>-853585103.66243637</v>
      </c>
      <c r="E390" s="2">
        <f t="shared" si="8"/>
        <v>1862187843.8854318</v>
      </c>
    </row>
    <row r="391" spans="1:5" x14ac:dyDescent="0.2">
      <c r="A391" s="1">
        <v>46905</v>
      </c>
      <c r="B391">
        <v>442020929.77577996</v>
      </c>
      <c r="C391" s="2">
        <f t="shared" si="6"/>
        <v>442020929.77577996</v>
      </c>
      <c r="D391" s="2">
        <f t="shared" si="7"/>
        <v>-924105633.76427341</v>
      </c>
      <c r="E391" s="2">
        <f t="shared" si="8"/>
        <v>1808147493.3158333</v>
      </c>
    </row>
    <row r="392" spans="1:5" x14ac:dyDescent="0.2">
      <c r="A392" s="1">
        <v>46935</v>
      </c>
      <c r="B392">
        <v>321661911.62002105</v>
      </c>
      <c r="C392" s="2">
        <f t="shared" si="6"/>
        <v>321661911.62002105</v>
      </c>
      <c r="D392" s="2">
        <f t="shared" si="7"/>
        <v>-1052676878.8752818</v>
      </c>
      <c r="E392" s="2">
        <f t="shared" si="8"/>
        <v>1696000702.115324</v>
      </c>
    </row>
    <row r="393" spans="1:5" x14ac:dyDescent="0.2">
      <c r="A393" s="1">
        <v>46966</v>
      </c>
      <c r="B393">
        <v>304160004.9619742</v>
      </c>
      <c r="C393" s="2">
        <f t="shared" si="6"/>
        <v>304160004.9619742</v>
      </c>
      <c r="D393" s="2">
        <f t="shared" si="7"/>
        <v>-1078363674.402895</v>
      </c>
      <c r="E393" s="2">
        <f t="shared" si="8"/>
        <v>1686683684.3268433</v>
      </c>
    </row>
    <row r="394" spans="1:5" x14ac:dyDescent="0.2">
      <c r="A394" s="1">
        <v>46997</v>
      </c>
      <c r="B394">
        <v>322532724.40308744</v>
      </c>
      <c r="C394" s="2">
        <f t="shared" si="6"/>
        <v>322532724.40308744</v>
      </c>
      <c r="D394" s="2">
        <f t="shared" si="7"/>
        <v>-1068149016.484653</v>
      </c>
      <c r="E394" s="2">
        <f t="shared" si="8"/>
        <v>1713214465.2908278</v>
      </c>
    </row>
    <row r="395" spans="1:5" x14ac:dyDescent="0.2">
      <c r="A395" s="1">
        <v>47027</v>
      </c>
      <c r="B395">
        <v>431166015.97843528</v>
      </c>
      <c r="C395" s="2">
        <f t="shared" ref="C395:C421" si="9">_xlfn.FORECAST.ETS(A395,$B$2:$B$298,$A$2:$A$298,157,1)</f>
        <v>431166015.97843528</v>
      </c>
      <c r="D395" s="2">
        <f t="shared" ref="D395:D426" si="10">C395-_xlfn.FORECAST.ETS.CONFINT(A395,$B$2:$B$298,$A$2:$A$298,0.95,157,1)</f>
        <v>-967647456.34637451</v>
      </c>
      <c r="E395" s="2">
        <f t="shared" ref="E395:E421" si="11">C395+_xlfn.FORECAST.ETS.CONFINT(A395,$B$2:$B$298,$A$2:$A$298,0.95,157,1)</f>
        <v>1829979488.3032451</v>
      </c>
    </row>
    <row r="396" spans="1:5" x14ac:dyDescent="0.2">
      <c r="A396" s="1">
        <v>47058</v>
      </c>
      <c r="B396">
        <v>564626731.21340477</v>
      </c>
      <c r="C396" s="2">
        <f t="shared" si="9"/>
        <v>564626731.21340477</v>
      </c>
      <c r="D396" s="2">
        <f t="shared" si="10"/>
        <v>-842292626.7301954</v>
      </c>
      <c r="E396" s="2">
        <f t="shared" si="11"/>
        <v>1971546089.1570048</v>
      </c>
    </row>
    <row r="397" spans="1:5" x14ac:dyDescent="0.2">
      <c r="A397" s="1">
        <v>47088</v>
      </c>
      <c r="B397">
        <v>686174832.19147396</v>
      </c>
      <c r="C397" s="2">
        <f t="shared" si="9"/>
        <v>686174832.19147396</v>
      </c>
      <c r="D397" s="2">
        <f t="shared" si="10"/>
        <v>-728825037.28945112</v>
      </c>
      <c r="E397" s="2">
        <f t="shared" si="11"/>
        <v>2101174701.672399</v>
      </c>
    </row>
    <row r="398" spans="1:5" x14ac:dyDescent="0.2">
      <c r="A398" s="1">
        <v>47119</v>
      </c>
      <c r="B398">
        <v>522090667.17753702</v>
      </c>
      <c r="C398" s="2">
        <f t="shared" si="9"/>
        <v>522090667.17753702</v>
      </c>
      <c r="D398" s="2">
        <f t="shared" si="10"/>
        <v>-900964799.40714693</v>
      </c>
      <c r="E398" s="2">
        <f t="shared" si="11"/>
        <v>1945146133.7622209</v>
      </c>
    </row>
    <row r="399" spans="1:5" x14ac:dyDescent="0.2">
      <c r="A399" s="1">
        <v>47150</v>
      </c>
      <c r="B399">
        <v>482035600.28356069</v>
      </c>
      <c r="C399" s="2">
        <f t="shared" si="9"/>
        <v>482035600.28356069</v>
      </c>
      <c r="D399" s="2">
        <f t="shared" si="10"/>
        <v>-949050996.9523778</v>
      </c>
      <c r="E399" s="2">
        <f t="shared" si="11"/>
        <v>1913122197.5194993</v>
      </c>
    </row>
    <row r="400" spans="1:5" x14ac:dyDescent="0.2">
      <c r="A400" s="1">
        <v>47178</v>
      </c>
      <c r="B400">
        <v>306182141.84388256</v>
      </c>
      <c r="C400" s="2">
        <f t="shared" si="9"/>
        <v>306182141.84388256</v>
      </c>
      <c r="D400" s="2">
        <f t="shared" si="10"/>
        <v>-1132911556.3084457</v>
      </c>
      <c r="E400" s="2">
        <f t="shared" si="11"/>
        <v>1745275839.9962108</v>
      </c>
    </row>
    <row r="401" spans="1:5" x14ac:dyDescent="0.2">
      <c r="A401" s="1">
        <v>47209</v>
      </c>
      <c r="B401">
        <v>314648265.83945328</v>
      </c>
      <c r="C401" s="2">
        <f t="shared" si="9"/>
        <v>314648265.83945328</v>
      </c>
      <c r="D401" s="2">
        <f t="shared" si="10"/>
        <v>-1132428929.3343663</v>
      </c>
      <c r="E401" s="2">
        <f t="shared" si="11"/>
        <v>1761725461.0132728</v>
      </c>
    </row>
    <row r="402" spans="1:5" x14ac:dyDescent="0.2">
      <c r="A402" s="1">
        <v>47239</v>
      </c>
      <c r="B402">
        <v>310241680.01495922</v>
      </c>
      <c r="C402" s="2">
        <f t="shared" si="9"/>
        <v>310241680.01495922</v>
      </c>
      <c r="D402" s="2">
        <f t="shared" si="10"/>
        <v>-1144795823.616766</v>
      </c>
      <c r="E402" s="2">
        <f t="shared" si="11"/>
        <v>1765279183.6466842</v>
      </c>
    </row>
    <row r="403" spans="1:5" x14ac:dyDescent="0.2">
      <c r="A403" s="1">
        <v>47270</v>
      </c>
      <c r="B403">
        <v>413899183.79366064</v>
      </c>
      <c r="C403" s="2">
        <f t="shared" si="9"/>
        <v>413899183.79366064</v>
      </c>
      <c r="D403" s="2">
        <f t="shared" si="10"/>
        <v>-1049075844.90821</v>
      </c>
      <c r="E403" s="2">
        <f t="shared" si="11"/>
        <v>1876874212.4955313</v>
      </c>
    </row>
    <row r="404" spans="1:5" x14ac:dyDescent="0.2">
      <c r="A404" s="1">
        <v>47300</v>
      </c>
      <c r="B404">
        <v>372500766.60546052</v>
      </c>
      <c r="C404" s="2">
        <f t="shared" si="9"/>
        <v>372500766.60546052</v>
      </c>
      <c r="D404" s="2">
        <f t="shared" si="10"/>
        <v>-1098389399.137269</v>
      </c>
      <c r="E404" s="2">
        <f t="shared" si="11"/>
        <v>1843390932.3481898</v>
      </c>
    </row>
    <row r="405" spans="1:5" x14ac:dyDescent="0.2">
      <c r="A405" s="1">
        <v>47331</v>
      </c>
      <c r="B405">
        <v>244109189.75750759</v>
      </c>
      <c r="C405" s="2">
        <f t="shared" si="9"/>
        <v>244109189.75750759</v>
      </c>
      <c r="D405" s="2">
        <f t="shared" si="10"/>
        <v>-1234674110.861789</v>
      </c>
      <c r="E405" s="2">
        <f t="shared" si="11"/>
        <v>1722892490.3768041</v>
      </c>
    </row>
    <row r="406" spans="1:5" x14ac:dyDescent="0.2">
      <c r="A406" s="1">
        <v>47362</v>
      </c>
      <c r="B406">
        <v>183296876.87584338</v>
      </c>
      <c r="C406" s="2">
        <f t="shared" si="9"/>
        <v>183296876.87584338</v>
      </c>
      <c r="D406" s="2">
        <f t="shared" si="10"/>
        <v>-1303357933.1375883</v>
      </c>
      <c r="E406" s="2">
        <f t="shared" si="11"/>
        <v>1669951686.8892748</v>
      </c>
    </row>
    <row r="407" spans="1:5" x14ac:dyDescent="0.2">
      <c r="A407" s="1">
        <v>47392</v>
      </c>
      <c r="B407">
        <v>290766375.05379772</v>
      </c>
      <c r="C407" s="2">
        <f t="shared" si="9"/>
        <v>290766375.05379772</v>
      </c>
      <c r="D407" s="2">
        <f t="shared" si="10"/>
        <v>-1203738686.6675546</v>
      </c>
      <c r="E407" s="2">
        <f t="shared" si="11"/>
        <v>1785271436.7751501</v>
      </c>
    </row>
    <row r="408" spans="1:5" x14ac:dyDescent="0.2">
      <c r="A408" s="1">
        <v>47423</v>
      </c>
      <c r="B408">
        <v>287216495.40080726</v>
      </c>
      <c r="C408" s="2">
        <f t="shared" si="9"/>
        <v>287216495.40080726</v>
      </c>
      <c r="D408" s="2">
        <f t="shared" si="10"/>
        <v>-1215117919.5381126</v>
      </c>
      <c r="E408" s="2">
        <f t="shared" si="11"/>
        <v>1789550910.3397269</v>
      </c>
    </row>
    <row r="409" spans="1:5" x14ac:dyDescent="0.2">
      <c r="A409" s="1">
        <v>47453</v>
      </c>
      <c r="B409">
        <v>342940335.05756551</v>
      </c>
      <c r="C409" s="2">
        <f t="shared" si="9"/>
        <v>342940335.05756551</v>
      </c>
      <c r="D409" s="2">
        <f t="shared" si="10"/>
        <v>-1167202885.4777577</v>
      </c>
      <c r="E409" s="2">
        <f t="shared" si="11"/>
        <v>1853083555.5928886</v>
      </c>
    </row>
    <row r="410" spans="1:5" x14ac:dyDescent="0.2">
      <c r="A410" s="1">
        <v>47484</v>
      </c>
      <c r="B410">
        <v>483888474.00016892</v>
      </c>
      <c r="C410" s="2">
        <f t="shared" si="9"/>
        <v>483888474.00016892</v>
      </c>
      <c r="D410" s="2">
        <f t="shared" si="10"/>
        <v>-1034043347.3155609</v>
      </c>
      <c r="E410" s="2">
        <f t="shared" si="11"/>
        <v>2001820295.3158989</v>
      </c>
    </row>
    <row r="411" spans="1:5" x14ac:dyDescent="0.2">
      <c r="A411" s="1">
        <v>47515</v>
      </c>
      <c r="B411">
        <v>320298054.12927258</v>
      </c>
      <c r="C411" s="2">
        <f t="shared" si="9"/>
        <v>320298054.12927258</v>
      </c>
      <c r="D411" s="2">
        <f t="shared" si="10"/>
        <v>-1205402498.1441722</v>
      </c>
      <c r="E411" s="2">
        <f t="shared" si="11"/>
        <v>1845998606.4027176</v>
      </c>
    </row>
    <row r="412" spans="1:5" x14ac:dyDescent="0.2">
      <c r="A412" s="1">
        <v>47543</v>
      </c>
      <c r="B412">
        <v>263679333.51567689</v>
      </c>
      <c r="C412" s="2">
        <f t="shared" si="9"/>
        <v>263679333.51567689</v>
      </c>
      <c r="D412" s="2">
        <f t="shared" si="10"/>
        <v>-1269770407.3164017</v>
      </c>
      <c r="E412" s="2">
        <f t="shared" si="11"/>
        <v>1797129074.3477557</v>
      </c>
    </row>
    <row r="413" spans="1:5" x14ac:dyDescent="0.2">
      <c r="A413" s="1">
        <v>47574</v>
      </c>
      <c r="B413">
        <v>236471888.99940315</v>
      </c>
      <c r="C413" s="2">
        <f t="shared" si="9"/>
        <v>236471888.99940315</v>
      </c>
      <c r="D413" s="2">
        <f t="shared" si="10"/>
        <v>-1304707818.0788031</v>
      </c>
      <c r="E413" s="2">
        <f t="shared" si="11"/>
        <v>1777651596.0776095</v>
      </c>
    </row>
    <row r="414" spans="1:5" x14ac:dyDescent="0.2">
      <c r="A414" s="1">
        <v>47604</v>
      </c>
      <c r="B414">
        <v>286085679.69265205</v>
      </c>
      <c r="C414" s="2">
        <f t="shared" si="9"/>
        <v>286085679.69265205</v>
      </c>
      <c r="D414" s="2">
        <f t="shared" si="10"/>
        <v>-1262805084.292316</v>
      </c>
      <c r="E414" s="2">
        <f t="shared" si="11"/>
        <v>1834976443.6776199</v>
      </c>
    </row>
    <row r="415" spans="1:5" x14ac:dyDescent="0.2">
      <c r="A415" s="1">
        <v>47635</v>
      </c>
      <c r="B415">
        <v>230964204.66208255</v>
      </c>
      <c r="C415" s="2">
        <f t="shared" si="9"/>
        <v>230964204.66208255</v>
      </c>
      <c r="D415" s="2">
        <f t="shared" si="10"/>
        <v>-1325619012.9649549</v>
      </c>
      <c r="E415" s="2">
        <f t="shared" si="11"/>
        <v>1787547422.2891197</v>
      </c>
    </row>
    <row r="416" spans="1:5" x14ac:dyDescent="0.2">
      <c r="A416" s="1">
        <v>47665</v>
      </c>
      <c r="B416">
        <v>192324977.03944519</v>
      </c>
      <c r="C416" s="2">
        <f t="shared" si="9"/>
        <v>192324977.03944519</v>
      </c>
      <c r="D416" s="2">
        <f t="shared" si="10"/>
        <v>-1371932390.3479123</v>
      </c>
      <c r="E416" s="2">
        <f t="shared" si="11"/>
        <v>1756582344.4268026</v>
      </c>
    </row>
    <row r="417" spans="1:5" x14ac:dyDescent="0.2">
      <c r="A417" s="1">
        <v>47696</v>
      </c>
      <c r="B417">
        <v>166719353.557944</v>
      </c>
      <c r="C417" s="2">
        <f t="shared" si="9"/>
        <v>166719353.557944</v>
      </c>
      <c r="D417" s="2">
        <f t="shared" si="10"/>
        <v>-1405194152.5980883</v>
      </c>
      <c r="E417" s="2">
        <f t="shared" si="11"/>
        <v>1738632859.7139764</v>
      </c>
    </row>
    <row r="418" spans="1:5" x14ac:dyDescent="0.2">
      <c r="A418" s="1">
        <v>47727</v>
      </c>
      <c r="B418">
        <v>125743639.57387032</v>
      </c>
      <c r="C418" s="2">
        <f t="shared" si="9"/>
        <v>125743639.57387032</v>
      </c>
      <c r="D418" s="2">
        <f t="shared" si="10"/>
        <v>-1453808280.9478536</v>
      </c>
      <c r="E418" s="2">
        <f t="shared" si="11"/>
        <v>1705295560.0955944</v>
      </c>
    </row>
    <row r="419" spans="1:5" x14ac:dyDescent="0.2">
      <c r="A419" s="1">
        <v>47757</v>
      </c>
      <c r="B419">
        <v>194502354.31316185</v>
      </c>
      <c r="C419" s="2">
        <f t="shared" si="9"/>
        <v>194502354.31316185</v>
      </c>
      <c r="D419" s="2">
        <f t="shared" si="10"/>
        <v>-1392670536.6427436</v>
      </c>
      <c r="E419" s="2">
        <f t="shared" si="11"/>
        <v>1781675245.2690673</v>
      </c>
    </row>
    <row r="420" spans="1:5" x14ac:dyDescent="0.2">
      <c r="A420" s="1">
        <v>47788</v>
      </c>
      <c r="B420">
        <v>213774148.94544011</v>
      </c>
      <c r="C420" s="2">
        <f t="shared" si="9"/>
        <v>213774148.94544011</v>
      </c>
      <c r="D420" s="2">
        <f t="shared" si="10"/>
        <v>-1381002543.044848</v>
      </c>
      <c r="E420" s="2">
        <f t="shared" si="11"/>
        <v>1808550840.9357281</v>
      </c>
    </row>
    <row r="421" spans="1:5" x14ac:dyDescent="0.2">
      <c r="A421" s="1">
        <v>47818</v>
      </c>
      <c r="B421">
        <v>202015166.52035707</v>
      </c>
      <c r="C421" s="2">
        <f t="shared" si="9"/>
        <v>202015166.52035707</v>
      </c>
      <c r="D421" s="2">
        <f t="shared" si="10"/>
        <v>-1400348425.8673687</v>
      </c>
      <c r="E421" s="2">
        <f t="shared" si="11"/>
        <v>1804378758.908083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FB5B-3264-4A7A-AAA4-B7B5995C30D4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42578125" customWidth="1"/>
    <col min="3" max="3" width="19.28515625" customWidth="1"/>
    <col min="4" max="4" width="34.5703125" customWidth="1"/>
    <col min="5" max="5" width="34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4</v>
      </c>
      <c r="C1" t="s">
        <v>28</v>
      </c>
      <c r="D1" t="s">
        <v>29</v>
      </c>
      <c r="E1" t="s">
        <v>30</v>
      </c>
      <c r="G1" t="s">
        <v>13</v>
      </c>
      <c r="H1" t="s">
        <v>14</v>
      </c>
    </row>
    <row r="2" spans="1:8" x14ac:dyDescent="0.2">
      <c r="A2" s="1">
        <v>35065</v>
      </c>
      <c r="B2" s="2">
        <v>19910000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20000000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17450000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21050000</v>
      </c>
      <c r="G5" t="s">
        <v>18</v>
      </c>
      <c r="H5" s="3">
        <f>_xlfn.FORECAST.ETS.STAT($B$2:$B$298,$A$2:$A$298,4,157,1)</f>
        <v>0.92506853244586007</v>
      </c>
    </row>
    <row r="6" spans="1:8" x14ac:dyDescent="0.2">
      <c r="A6" s="1">
        <v>35186</v>
      </c>
      <c r="B6" s="2">
        <v>19550000</v>
      </c>
      <c r="G6" t="s">
        <v>19</v>
      </c>
      <c r="H6" s="3">
        <f>_xlfn.FORECAST.ETS.STAT($B$2:$B$298,$A$2:$A$298,5,157,1)</f>
        <v>0.31423175905802103</v>
      </c>
    </row>
    <row r="7" spans="1:8" x14ac:dyDescent="0.2">
      <c r="A7" s="1">
        <v>35217</v>
      </c>
      <c r="B7" s="2">
        <v>16710000</v>
      </c>
      <c r="G7" t="s">
        <v>20</v>
      </c>
      <c r="H7" s="3">
        <f>_xlfn.FORECAST.ETS.STAT($B$2:$B$298,$A$2:$A$298,6,157,1)</f>
        <v>12079680.019047949</v>
      </c>
    </row>
    <row r="8" spans="1:8" x14ac:dyDescent="0.2">
      <c r="A8" s="1">
        <v>35247</v>
      </c>
      <c r="B8" s="2">
        <v>16680000</v>
      </c>
      <c r="G8" t="s">
        <v>21</v>
      </c>
      <c r="H8" s="3">
        <f>_xlfn.FORECAST.ETS.STAT($B$2:$B$298,$A$2:$A$298,7,157,1)</f>
        <v>18734929.349477831</v>
      </c>
    </row>
    <row r="9" spans="1:8" x14ac:dyDescent="0.2">
      <c r="A9" s="1">
        <v>35278</v>
      </c>
      <c r="B9" s="2">
        <v>20830000</v>
      </c>
    </row>
    <row r="10" spans="1:8" x14ac:dyDescent="0.2">
      <c r="A10" s="1">
        <v>35309</v>
      </c>
      <c r="B10" s="2">
        <v>18460000</v>
      </c>
    </row>
    <row r="11" spans="1:8" x14ac:dyDescent="0.2">
      <c r="A11" s="1">
        <v>35339</v>
      </c>
      <c r="B11" s="2">
        <v>19020000</v>
      </c>
    </row>
    <row r="12" spans="1:8" x14ac:dyDescent="0.2">
      <c r="A12" s="1">
        <v>35370</v>
      </c>
      <c r="B12" s="2">
        <v>20810000</v>
      </c>
    </row>
    <row r="13" spans="1:8" x14ac:dyDescent="0.2">
      <c r="A13" s="1">
        <v>35400</v>
      </c>
      <c r="B13" s="2">
        <v>25810000</v>
      </c>
    </row>
    <row r="14" spans="1:8" x14ac:dyDescent="0.2">
      <c r="A14" s="1">
        <v>35431</v>
      </c>
      <c r="B14" s="2">
        <v>20370000</v>
      </c>
    </row>
    <row r="15" spans="1:8" x14ac:dyDescent="0.2">
      <c r="A15" s="1">
        <v>35462</v>
      </c>
      <c r="B15" s="2">
        <v>18110000</v>
      </c>
    </row>
    <row r="16" spans="1:8" x14ac:dyDescent="0.2">
      <c r="A16" s="1">
        <v>35490</v>
      </c>
      <c r="B16" s="2">
        <v>23290000</v>
      </c>
    </row>
    <row r="17" spans="1:2" x14ac:dyDescent="0.2">
      <c r="A17" s="1">
        <v>35521</v>
      </c>
      <c r="B17" s="2">
        <v>24510000</v>
      </c>
    </row>
    <row r="18" spans="1:2" x14ac:dyDescent="0.2">
      <c r="A18" s="1">
        <v>35551</v>
      </c>
      <c r="B18" s="2">
        <v>31220000</v>
      </c>
    </row>
    <row r="19" spans="1:2" x14ac:dyDescent="0.2">
      <c r="A19" s="1">
        <v>35582</v>
      </c>
      <c r="B19" s="2">
        <v>19970000</v>
      </c>
    </row>
    <row r="20" spans="1:2" x14ac:dyDescent="0.2">
      <c r="A20" s="1">
        <v>35612</v>
      </c>
      <c r="B20" s="2">
        <v>15850000</v>
      </c>
    </row>
    <row r="21" spans="1:2" x14ac:dyDescent="0.2">
      <c r="A21" s="1">
        <v>35643</v>
      </c>
      <c r="B21" s="2">
        <v>17910000</v>
      </c>
    </row>
    <row r="22" spans="1:2" x14ac:dyDescent="0.2">
      <c r="A22" s="1">
        <v>35674</v>
      </c>
      <c r="B22" s="2">
        <v>28840000</v>
      </c>
    </row>
    <row r="23" spans="1:2" x14ac:dyDescent="0.2">
      <c r="A23" s="1">
        <v>35704</v>
      </c>
      <c r="B23" s="2">
        <v>51800000</v>
      </c>
    </row>
    <row r="24" spans="1:2" x14ac:dyDescent="0.2">
      <c r="A24" s="1">
        <v>35735</v>
      </c>
      <c r="B24" s="2">
        <v>42120000</v>
      </c>
    </row>
    <row r="25" spans="1:2" x14ac:dyDescent="0.2">
      <c r="A25" s="1">
        <v>35765</v>
      </c>
      <c r="B25" s="2">
        <v>45010000</v>
      </c>
    </row>
    <row r="26" spans="1:2" x14ac:dyDescent="0.2">
      <c r="A26" s="1">
        <v>35796</v>
      </c>
      <c r="B26" s="2">
        <v>37910000</v>
      </c>
    </row>
    <row r="27" spans="1:2" x14ac:dyDescent="0.2">
      <c r="A27" s="1">
        <v>35827</v>
      </c>
      <c r="B27" s="2">
        <v>34430000</v>
      </c>
    </row>
    <row r="28" spans="1:2" x14ac:dyDescent="0.2">
      <c r="A28" s="1">
        <v>35855</v>
      </c>
      <c r="B28" s="2">
        <v>46170000</v>
      </c>
    </row>
    <row r="29" spans="1:2" x14ac:dyDescent="0.2">
      <c r="A29" s="1">
        <v>35886</v>
      </c>
      <c r="B29" s="2">
        <v>47170000</v>
      </c>
    </row>
    <row r="30" spans="1:2" x14ac:dyDescent="0.2">
      <c r="A30" s="1">
        <v>35916</v>
      </c>
      <c r="B30" s="2">
        <v>53650000</v>
      </c>
    </row>
    <row r="31" spans="1:2" x14ac:dyDescent="0.2">
      <c r="A31" s="1">
        <v>35947</v>
      </c>
      <c r="B31" s="2">
        <v>40670000</v>
      </c>
    </row>
    <row r="32" spans="1:2" x14ac:dyDescent="0.2">
      <c r="A32" s="1">
        <v>35977</v>
      </c>
      <c r="B32" s="2">
        <v>50990000</v>
      </c>
    </row>
    <row r="33" spans="1:2" x14ac:dyDescent="0.2">
      <c r="A33" s="1">
        <v>36008</v>
      </c>
      <c r="B33" s="2">
        <v>66510000</v>
      </c>
    </row>
    <row r="34" spans="1:2" x14ac:dyDescent="0.2">
      <c r="A34" s="1">
        <v>36039</v>
      </c>
      <c r="B34" s="2">
        <v>105800000</v>
      </c>
    </row>
    <row r="35" spans="1:2" x14ac:dyDescent="0.2">
      <c r="A35" s="1">
        <v>36069</v>
      </c>
      <c r="B35" s="2">
        <v>93050000</v>
      </c>
    </row>
    <row r="36" spans="1:2" x14ac:dyDescent="0.2">
      <c r="A36" s="1">
        <v>36100</v>
      </c>
      <c r="B36" s="2">
        <v>74080000</v>
      </c>
    </row>
    <row r="37" spans="1:2" x14ac:dyDescent="0.2">
      <c r="A37" s="1">
        <v>36130</v>
      </c>
      <c r="B37" s="2">
        <v>108500000</v>
      </c>
    </row>
    <row r="38" spans="1:2" x14ac:dyDescent="0.2">
      <c r="A38" s="1">
        <v>36161</v>
      </c>
      <c r="B38" s="2">
        <v>101200000</v>
      </c>
    </row>
    <row r="39" spans="1:2" x14ac:dyDescent="0.2">
      <c r="A39" s="1">
        <v>36192</v>
      </c>
      <c r="B39" s="2">
        <v>57560000</v>
      </c>
    </row>
    <row r="40" spans="1:2" x14ac:dyDescent="0.2">
      <c r="A40" s="1">
        <v>36220</v>
      </c>
      <c r="B40" s="2">
        <v>57560000</v>
      </c>
    </row>
    <row r="41" spans="1:2" x14ac:dyDescent="0.2">
      <c r="A41" s="1">
        <v>36251</v>
      </c>
      <c r="B41" s="2">
        <v>67250000</v>
      </c>
    </row>
    <row r="42" spans="1:2" x14ac:dyDescent="0.2">
      <c r="A42" s="1">
        <v>36281</v>
      </c>
      <c r="B42" s="2">
        <v>92880000</v>
      </c>
    </row>
    <row r="43" spans="1:2" x14ac:dyDescent="0.2">
      <c r="A43" s="1">
        <v>36312</v>
      </c>
      <c r="B43" s="2">
        <v>107500000</v>
      </c>
    </row>
    <row r="44" spans="1:2" x14ac:dyDescent="0.2">
      <c r="A44" s="1">
        <v>36342</v>
      </c>
      <c r="B44" s="2">
        <v>129000000</v>
      </c>
    </row>
    <row r="45" spans="1:2" x14ac:dyDescent="0.2">
      <c r="A45" s="1">
        <v>36373</v>
      </c>
      <c r="B45" s="2">
        <v>127500000</v>
      </c>
    </row>
    <row r="46" spans="1:2" x14ac:dyDescent="0.2">
      <c r="A46" s="1">
        <v>36404</v>
      </c>
      <c r="B46" s="2">
        <v>136900000</v>
      </c>
    </row>
    <row r="47" spans="1:2" x14ac:dyDescent="0.2">
      <c r="A47" s="1">
        <v>36434</v>
      </c>
      <c r="B47" s="2">
        <v>105200000</v>
      </c>
    </row>
    <row r="48" spans="1:2" x14ac:dyDescent="0.2">
      <c r="A48" s="1">
        <v>36465</v>
      </c>
      <c r="B48" s="2">
        <v>141500000</v>
      </c>
    </row>
    <row r="49" spans="1:2" x14ac:dyDescent="0.2">
      <c r="A49" s="1">
        <v>36495</v>
      </c>
      <c r="B49" s="2">
        <v>131800000</v>
      </c>
    </row>
    <row r="50" spans="1:2" x14ac:dyDescent="0.2">
      <c r="A50" s="1">
        <v>36526</v>
      </c>
      <c r="B50" s="2">
        <v>119900000</v>
      </c>
    </row>
    <row r="51" spans="1:2" x14ac:dyDescent="0.2">
      <c r="A51" s="1">
        <v>36557</v>
      </c>
      <c r="B51" s="2">
        <v>104400000</v>
      </c>
    </row>
    <row r="52" spans="1:2" x14ac:dyDescent="0.2">
      <c r="A52" s="1">
        <v>36586</v>
      </c>
      <c r="B52" s="2">
        <v>184200000</v>
      </c>
    </row>
    <row r="53" spans="1:2" x14ac:dyDescent="0.2">
      <c r="A53" s="1">
        <v>36617</v>
      </c>
      <c r="B53" s="2">
        <v>196100000</v>
      </c>
    </row>
    <row r="54" spans="1:2" x14ac:dyDescent="0.2">
      <c r="A54" s="1">
        <v>36647</v>
      </c>
      <c r="B54" s="2">
        <v>164900000</v>
      </c>
    </row>
    <row r="55" spans="1:2" x14ac:dyDescent="0.2">
      <c r="A55" s="1">
        <v>36678</v>
      </c>
      <c r="B55" s="2">
        <v>132200000</v>
      </c>
    </row>
    <row r="56" spans="1:2" x14ac:dyDescent="0.2">
      <c r="A56" s="1">
        <v>36708</v>
      </c>
      <c r="B56" s="2">
        <v>125600000</v>
      </c>
    </row>
    <row r="57" spans="1:2" x14ac:dyDescent="0.2">
      <c r="A57" s="1">
        <v>36739</v>
      </c>
      <c r="B57" s="2">
        <v>115300000</v>
      </c>
    </row>
    <row r="58" spans="1:2" x14ac:dyDescent="0.2">
      <c r="A58" s="1">
        <v>36770</v>
      </c>
      <c r="B58" s="2">
        <v>140500000</v>
      </c>
    </row>
    <row r="59" spans="1:2" x14ac:dyDescent="0.2">
      <c r="A59" s="1">
        <v>36800</v>
      </c>
      <c r="B59" s="2">
        <v>165000000</v>
      </c>
    </row>
    <row r="60" spans="1:2" x14ac:dyDescent="0.2">
      <c r="A60" s="1">
        <v>36831</v>
      </c>
      <c r="B60" s="2">
        <v>166100000</v>
      </c>
    </row>
    <row r="61" spans="1:2" x14ac:dyDescent="0.2">
      <c r="A61" s="1">
        <v>36861</v>
      </c>
      <c r="B61" s="2">
        <v>149900000</v>
      </c>
    </row>
    <row r="62" spans="1:2" x14ac:dyDescent="0.2">
      <c r="A62" s="1">
        <v>36892</v>
      </c>
      <c r="B62" s="2">
        <v>113800000</v>
      </c>
    </row>
    <row r="63" spans="1:2" x14ac:dyDescent="0.2">
      <c r="A63" s="1">
        <v>36923</v>
      </c>
      <c r="B63" s="2">
        <v>103500000</v>
      </c>
    </row>
    <row r="64" spans="1:2" x14ac:dyDescent="0.2">
      <c r="A64" s="1">
        <v>36951</v>
      </c>
      <c r="B64" s="2">
        <v>94750000</v>
      </c>
    </row>
    <row r="65" spans="1:2" x14ac:dyDescent="0.2">
      <c r="A65" s="1">
        <v>36982</v>
      </c>
      <c r="B65" s="2">
        <v>197100000</v>
      </c>
    </row>
    <row r="66" spans="1:2" x14ac:dyDescent="0.2">
      <c r="A66" s="1">
        <v>37012</v>
      </c>
      <c r="B66" s="2">
        <v>138000000</v>
      </c>
    </row>
    <row r="67" spans="1:2" x14ac:dyDescent="0.2">
      <c r="A67" s="1">
        <v>37043</v>
      </c>
      <c r="B67" s="2">
        <v>99100000</v>
      </c>
    </row>
    <row r="68" spans="1:2" x14ac:dyDescent="0.2">
      <c r="A68" s="1">
        <v>37073</v>
      </c>
      <c r="B68" s="2">
        <v>85560000</v>
      </c>
    </row>
    <row r="69" spans="1:2" x14ac:dyDescent="0.2">
      <c r="A69" s="1">
        <v>37104</v>
      </c>
      <c r="B69" s="2">
        <v>81790000</v>
      </c>
    </row>
    <row r="70" spans="1:2" x14ac:dyDescent="0.2">
      <c r="A70" s="1">
        <v>37135</v>
      </c>
      <c r="B70" s="2">
        <v>144700000</v>
      </c>
    </row>
    <row r="71" spans="1:2" x14ac:dyDescent="0.2">
      <c r="A71" s="1">
        <v>37165</v>
      </c>
      <c r="B71" s="2">
        <v>284500000</v>
      </c>
    </row>
    <row r="72" spans="1:2" x14ac:dyDescent="0.2">
      <c r="A72" s="1">
        <v>37196</v>
      </c>
      <c r="B72" s="2">
        <v>265000000</v>
      </c>
    </row>
    <row r="73" spans="1:2" x14ac:dyDescent="0.2">
      <c r="A73" s="1">
        <v>37226</v>
      </c>
      <c r="B73" s="2">
        <v>227300000</v>
      </c>
    </row>
    <row r="74" spans="1:2" x14ac:dyDescent="0.2">
      <c r="A74" s="1">
        <v>37257</v>
      </c>
      <c r="B74" s="2">
        <v>218400000</v>
      </c>
    </row>
    <row r="75" spans="1:2" x14ac:dyDescent="0.2">
      <c r="A75" s="1">
        <v>37288</v>
      </c>
      <c r="B75" s="2">
        <v>214400000</v>
      </c>
    </row>
    <row r="76" spans="1:2" x14ac:dyDescent="0.2">
      <c r="A76" s="1">
        <v>37316</v>
      </c>
      <c r="B76" s="2">
        <v>180100000</v>
      </c>
    </row>
    <row r="77" spans="1:2" x14ac:dyDescent="0.2">
      <c r="A77" s="1">
        <v>37347</v>
      </c>
      <c r="B77" s="2">
        <v>187300000</v>
      </c>
    </row>
    <row r="78" spans="1:2" x14ac:dyDescent="0.2">
      <c r="A78" s="1">
        <v>37377</v>
      </c>
      <c r="B78" s="2">
        <v>125100000</v>
      </c>
    </row>
    <row r="79" spans="1:2" x14ac:dyDescent="0.2">
      <c r="A79" s="1">
        <v>37408</v>
      </c>
      <c r="B79" s="2">
        <v>119000000</v>
      </c>
    </row>
    <row r="80" spans="1:2" x14ac:dyDescent="0.2">
      <c r="A80" s="1">
        <v>37438</v>
      </c>
      <c r="B80" s="2">
        <v>108000000</v>
      </c>
    </row>
    <row r="81" spans="1:2" x14ac:dyDescent="0.2">
      <c r="A81" s="1">
        <v>37469</v>
      </c>
      <c r="B81" s="2">
        <v>161000000</v>
      </c>
    </row>
    <row r="82" spans="1:2" x14ac:dyDescent="0.2">
      <c r="A82" s="1">
        <v>37500</v>
      </c>
      <c r="B82" s="2">
        <v>150200000</v>
      </c>
    </row>
    <row r="83" spans="1:2" x14ac:dyDescent="0.2">
      <c r="A83" s="1">
        <v>37530</v>
      </c>
      <c r="B83" s="2">
        <v>171400000</v>
      </c>
    </row>
    <row r="84" spans="1:2" x14ac:dyDescent="0.2">
      <c r="A84" s="1">
        <v>37561</v>
      </c>
      <c r="B84" s="2">
        <v>138500000</v>
      </c>
    </row>
    <row r="85" spans="1:2" x14ac:dyDescent="0.2">
      <c r="A85" s="1">
        <v>37591</v>
      </c>
      <c r="B85" s="2">
        <v>130200000</v>
      </c>
    </row>
    <row r="86" spans="1:2" x14ac:dyDescent="0.2">
      <c r="A86" s="1">
        <v>37622</v>
      </c>
      <c r="B86" s="2">
        <v>75980000</v>
      </c>
    </row>
    <row r="87" spans="1:2" x14ac:dyDescent="0.2">
      <c r="A87" s="1">
        <v>37653</v>
      </c>
      <c r="B87" s="2">
        <v>76770000</v>
      </c>
    </row>
    <row r="88" spans="1:2" x14ac:dyDescent="0.2">
      <c r="A88" s="1">
        <v>37681</v>
      </c>
      <c r="B88" s="2">
        <v>75100000</v>
      </c>
    </row>
    <row r="89" spans="1:2" x14ac:dyDescent="0.2">
      <c r="A89" s="1">
        <v>37712</v>
      </c>
      <c r="B89" s="2">
        <v>96810000</v>
      </c>
    </row>
    <row r="90" spans="1:2" x14ac:dyDescent="0.2">
      <c r="A90" s="1">
        <v>37742</v>
      </c>
      <c r="B90" s="2">
        <v>108000000</v>
      </c>
    </row>
    <row r="91" spans="1:2" x14ac:dyDescent="0.2">
      <c r="A91" s="1">
        <v>37773</v>
      </c>
      <c r="B91" s="2">
        <v>74510000</v>
      </c>
    </row>
    <row r="92" spans="1:2" x14ac:dyDescent="0.2">
      <c r="A92" s="1">
        <v>37803</v>
      </c>
      <c r="B92" s="2">
        <v>65380000</v>
      </c>
    </row>
    <row r="93" spans="1:2" x14ac:dyDescent="0.2">
      <c r="A93" s="1">
        <v>37834</v>
      </c>
      <c r="B93" s="2">
        <v>64080000</v>
      </c>
    </row>
    <row r="94" spans="1:2" x14ac:dyDescent="0.2">
      <c r="A94" s="1">
        <v>37865</v>
      </c>
      <c r="B94" s="2">
        <v>59580000</v>
      </c>
    </row>
    <row r="95" spans="1:2" x14ac:dyDescent="0.2">
      <c r="A95" s="1">
        <v>37895</v>
      </c>
      <c r="B95" s="2">
        <v>84460000</v>
      </c>
    </row>
    <row r="96" spans="1:2" x14ac:dyDescent="0.2">
      <c r="A96" s="1">
        <v>37926</v>
      </c>
      <c r="B96" s="2">
        <v>157700000</v>
      </c>
    </row>
    <row r="97" spans="1:2" x14ac:dyDescent="0.2">
      <c r="A97" s="1">
        <v>37956</v>
      </c>
      <c r="B97" s="2">
        <v>101500000</v>
      </c>
    </row>
    <row r="98" spans="1:2" x14ac:dyDescent="0.2">
      <c r="A98" s="1">
        <v>37987</v>
      </c>
      <c r="B98" s="2">
        <v>68790000</v>
      </c>
    </row>
    <row r="99" spans="1:2" x14ac:dyDescent="0.2">
      <c r="A99" s="1">
        <v>38018</v>
      </c>
      <c r="B99" s="2">
        <v>45050000</v>
      </c>
    </row>
    <row r="100" spans="1:2" x14ac:dyDescent="0.2">
      <c r="A100" s="1">
        <v>38047</v>
      </c>
      <c r="B100" s="2">
        <v>58430000</v>
      </c>
    </row>
    <row r="101" spans="1:2" x14ac:dyDescent="0.2">
      <c r="A101" s="1">
        <v>38078</v>
      </c>
      <c r="B101" s="2">
        <v>51090000</v>
      </c>
    </row>
    <row r="102" spans="1:2" x14ac:dyDescent="0.2">
      <c r="A102" s="1">
        <v>38108</v>
      </c>
      <c r="B102" s="2">
        <v>43780000</v>
      </c>
    </row>
    <row r="103" spans="1:2" x14ac:dyDescent="0.2">
      <c r="A103" s="1">
        <v>38139</v>
      </c>
      <c r="B103" s="2">
        <v>45920000</v>
      </c>
    </row>
    <row r="104" spans="1:2" x14ac:dyDescent="0.2">
      <c r="A104" s="1">
        <v>38169</v>
      </c>
      <c r="B104" s="2">
        <v>35430000</v>
      </c>
    </row>
    <row r="105" spans="1:2" x14ac:dyDescent="0.2">
      <c r="A105" s="1">
        <v>38200</v>
      </c>
      <c r="B105" s="2">
        <v>37580000</v>
      </c>
    </row>
    <row r="106" spans="1:2" x14ac:dyDescent="0.2">
      <c r="A106" s="1">
        <v>38231</v>
      </c>
      <c r="B106" s="2">
        <v>39550000</v>
      </c>
    </row>
    <row r="107" spans="1:2" x14ac:dyDescent="0.2">
      <c r="A107" s="1">
        <v>38261</v>
      </c>
      <c r="B107" s="2">
        <v>40600000</v>
      </c>
    </row>
    <row r="108" spans="1:2" x14ac:dyDescent="0.2">
      <c r="A108" s="1">
        <v>38292</v>
      </c>
      <c r="B108" s="2">
        <v>65830000</v>
      </c>
    </row>
    <row r="109" spans="1:2" x14ac:dyDescent="0.2">
      <c r="A109" s="1">
        <v>38322</v>
      </c>
      <c r="B109" s="2">
        <v>58730000</v>
      </c>
    </row>
    <row r="110" spans="1:2" x14ac:dyDescent="0.2">
      <c r="A110" s="1">
        <v>38353</v>
      </c>
      <c r="B110" s="2">
        <v>49160000</v>
      </c>
    </row>
    <row r="111" spans="1:2" x14ac:dyDescent="0.2">
      <c r="A111" s="1">
        <v>38384</v>
      </c>
      <c r="B111" s="2">
        <v>31570000</v>
      </c>
    </row>
    <row r="112" spans="1:2" x14ac:dyDescent="0.2">
      <c r="A112" s="1">
        <v>38412</v>
      </c>
      <c r="B112" s="2">
        <v>31330000</v>
      </c>
    </row>
    <row r="113" spans="1:2" x14ac:dyDescent="0.2">
      <c r="A113" s="1">
        <v>38443</v>
      </c>
      <c r="B113" s="2">
        <v>29380000</v>
      </c>
    </row>
    <row r="114" spans="1:2" x14ac:dyDescent="0.2">
      <c r="A114" s="1">
        <v>38473</v>
      </c>
      <c r="B114" s="2">
        <v>53180000</v>
      </c>
    </row>
    <row r="115" spans="1:2" x14ac:dyDescent="0.2">
      <c r="A115" s="1">
        <v>38504</v>
      </c>
      <c r="B115" s="2">
        <v>38850000</v>
      </c>
    </row>
    <row r="116" spans="1:2" x14ac:dyDescent="0.2">
      <c r="A116" s="1">
        <v>38534</v>
      </c>
      <c r="B116" s="2">
        <v>40270000</v>
      </c>
    </row>
    <row r="117" spans="1:2" x14ac:dyDescent="0.2">
      <c r="A117" s="1">
        <v>38565</v>
      </c>
      <c r="B117" s="2">
        <v>40860000</v>
      </c>
    </row>
    <row r="118" spans="1:2" x14ac:dyDescent="0.2">
      <c r="A118" s="1">
        <v>38596</v>
      </c>
      <c r="B118" s="2">
        <v>32620000</v>
      </c>
    </row>
    <row r="119" spans="1:2" x14ac:dyDescent="0.2">
      <c r="A119" s="1">
        <v>38626</v>
      </c>
      <c r="B119" s="2">
        <v>31170000</v>
      </c>
    </row>
    <row r="120" spans="1:2" x14ac:dyDescent="0.2">
      <c r="A120" s="1">
        <v>38657</v>
      </c>
      <c r="B120" s="2">
        <v>33190000</v>
      </c>
    </row>
    <row r="121" spans="1:2" x14ac:dyDescent="0.2">
      <c r="A121" s="1">
        <v>38687</v>
      </c>
      <c r="B121" s="2">
        <v>43030000</v>
      </c>
    </row>
    <row r="122" spans="1:2" x14ac:dyDescent="0.2">
      <c r="A122" s="1">
        <v>38718</v>
      </c>
      <c r="B122" s="2">
        <v>29950000</v>
      </c>
    </row>
    <row r="123" spans="1:2" x14ac:dyDescent="0.2">
      <c r="A123" s="1">
        <v>38749</v>
      </c>
      <c r="B123" s="2">
        <v>20360000</v>
      </c>
    </row>
    <row r="124" spans="1:2" x14ac:dyDescent="0.2">
      <c r="A124" s="1">
        <v>38777</v>
      </c>
      <c r="B124" s="2">
        <v>24050000</v>
      </c>
    </row>
    <row r="125" spans="1:2" x14ac:dyDescent="0.2">
      <c r="A125" s="1">
        <v>38808</v>
      </c>
      <c r="B125" s="2">
        <v>24010000</v>
      </c>
    </row>
    <row r="126" spans="1:2" x14ac:dyDescent="0.2">
      <c r="A126" s="1">
        <v>38838</v>
      </c>
      <c r="B126" s="2">
        <v>30140000</v>
      </c>
    </row>
    <row r="127" spans="1:2" x14ac:dyDescent="0.2">
      <c r="A127" s="1">
        <v>38869</v>
      </c>
      <c r="B127" s="2">
        <v>26830000</v>
      </c>
    </row>
    <row r="128" spans="1:2" x14ac:dyDescent="0.2">
      <c r="A128" s="1">
        <v>38899</v>
      </c>
      <c r="B128" s="2">
        <v>21120000</v>
      </c>
    </row>
    <row r="129" spans="1:2" x14ac:dyDescent="0.2">
      <c r="A129" s="1">
        <v>38930</v>
      </c>
      <c r="B129" s="2">
        <v>21140000</v>
      </c>
    </row>
    <row r="130" spans="1:2" x14ac:dyDescent="0.2">
      <c r="A130" s="1">
        <v>38961</v>
      </c>
      <c r="B130" s="2">
        <v>27490000</v>
      </c>
    </row>
    <row r="131" spans="1:2" x14ac:dyDescent="0.2">
      <c r="A131" s="1">
        <v>38991</v>
      </c>
      <c r="B131" s="2">
        <v>34550000</v>
      </c>
    </row>
    <row r="132" spans="1:2" x14ac:dyDescent="0.2">
      <c r="A132" s="1">
        <v>39022</v>
      </c>
      <c r="B132" s="2">
        <v>29980000</v>
      </c>
    </row>
    <row r="133" spans="1:2" x14ac:dyDescent="0.2">
      <c r="A133" s="1">
        <v>39052</v>
      </c>
      <c r="B133" s="2">
        <v>30040000</v>
      </c>
    </row>
    <row r="134" spans="1:2" x14ac:dyDescent="0.2">
      <c r="A134" s="1">
        <v>39083</v>
      </c>
      <c r="B134" s="2">
        <v>29160000</v>
      </c>
    </row>
    <row r="135" spans="1:2" x14ac:dyDescent="0.2">
      <c r="A135" s="1">
        <v>39114</v>
      </c>
      <c r="B135" s="2">
        <v>26330000</v>
      </c>
    </row>
    <row r="136" spans="1:2" x14ac:dyDescent="0.2">
      <c r="A136" s="1">
        <v>39142</v>
      </c>
      <c r="B136" s="2">
        <v>23520000</v>
      </c>
    </row>
    <row r="137" spans="1:2" x14ac:dyDescent="0.2">
      <c r="A137" s="1">
        <v>39173</v>
      </c>
      <c r="B137" s="2">
        <v>30460000</v>
      </c>
    </row>
    <row r="138" spans="1:2" x14ac:dyDescent="0.2">
      <c r="A138" s="1">
        <v>39203</v>
      </c>
      <c r="B138" s="2">
        <v>27020000</v>
      </c>
    </row>
    <row r="139" spans="1:2" x14ac:dyDescent="0.2">
      <c r="A139" s="1">
        <v>39234</v>
      </c>
      <c r="B139" s="2">
        <v>21370000</v>
      </c>
    </row>
    <row r="140" spans="1:2" x14ac:dyDescent="0.2">
      <c r="A140" s="1">
        <v>39264</v>
      </c>
      <c r="B140" s="2">
        <v>16600000</v>
      </c>
    </row>
    <row r="141" spans="1:2" x14ac:dyDescent="0.2">
      <c r="A141" s="1">
        <v>39295</v>
      </c>
      <c r="B141" s="2">
        <v>18170000</v>
      </c>
    </row>
    <row r="142" spans="1:2" x14ac:dyDescent="0.2">
      <c r="A142" s="1">
        <v>39326</v>
      </c>
      <c r="B142" s="2">
        <v>18480000</v>
      </c>
    </row>
    <row r="143" spans="1:2" x14ac:dyDescent="0.2">
      <c r="A143" s="1">
        <v>39356</v>
      </c>
      <c r="B143" s="2">
        <v>18560000</v>
      </c>
    </row>
    <row r="144" spans="1:2" x14ac:dyDescent="0.2">
      <c r="A144" s="1">
        <v>39387</v>
      </c>
      <c r="B144" s="2">
        <v>20490000</v>
      </c>
    </row>
    <row r="145" spans="1:2" x14ac:dyDescent="0.2">
      <c r="A145" s="1">
        <v>39417</v>
      </c>
      <c r="B145" s="2">
        <v>20570000</v>
      </c>
    </row>
    <row r="146" spans="1:2" x14ac:dyDescent="0.2">
      <c r="A146" s="1">
        <v>39448</v>
      </c>
      <c r="B146" s="2">
        <v>20260000</v>
      </c>
    </row>
    <row r="147" spans="1:2" x14ac:dyDescent="0.2">
      <c r="A147" s="1">
        <v>39479</v>
      </c>
      <c r="B147" s="2">
        <v>23440000</v>
      </c>
    </row>
    <row r="148" spans="1:2" x14ac:dyDescent="0.2">
      <c r="A148" s="1">
        <v>39508</v>
      </c>
      <c r="B148" s="2">
        <v>24340000</v>
      </c>
    </row>
    <row r="149" spans="1:2" x14ac:dyDescent="0.2">
      <c r="A149" s="1">
        <v>39539</v>
      </c>
      <c r="B149" s="2">
        <v>20980000</v>
      </c>
    </row>
    <row r="150" spans="1:2" x14ac:dyDescent="0.2">
      <c r="A150" s="1">
        <v>39569</v>
      </c>
      <c r="B150" s="2">
        <v>17320000</v>
      </c>
    </row>
    <row r="151" spans="1:2" x14ac:dyDescent="0.2">
      <c r="A151" s="1">
        <v>39600</v>
      </c>
      <c r="B151" s="2">
        <v>20230000</v>
      </c>
    </row>
    <row r="152" spans="1:2" x14ac:dyDescent="0.2">
      <c r="A152" s="1">
        <v>39630</v>
      </c>
      <c r="B152" s="2">
        <v>13280000</v>
      </c>
    </row>
    <row r="153" spans="1:2" x14ac:dyDescent="0.2">
      <c r="A153" s="1">
        <v>39661</v>
      </c>
      <c r="B153" s="2">
        <v>11940000</v>
      </c>
    </row>
    <row r="154" spans="1:2" x14ac:dyDescent="0.2">
      <c r="A154" s="1">
        <v>39692</v>
      </c>
      <c r="B154" s="2">
        <v>13400000</v>
      </c>
    </row>
    <row r="155" spans="1:2" x14ac:dyDescent="0.2">
      <c r="A155" s="1">
        <v>39722</v>
      </c>
      <c r="B155" s="2">
        <v>19370000</v>
      </c>
    </row>
    <row r="156" spans="1:2" x14ac:dyDescent="0.2">
      <c r="A156" s="1">
        <v>39753</v>
      </c>
      <c r="B156" s="2">
        <v>18570000</v>
      </c>
    </row>
    <row r="157" spans="1:2" x14ac:dyDescent="0.2">
      <c r="A157" s="1">
        <v>39783</v>
      </c>
      <c r="B157" s="2">
        <v>15520000</v>
      </c>
    </row>
    <row r="158" spans="1:2" x14ac:dyDescent="0.2">
      <c r="A158" s="1">
        <v>39814</v>
      </c>
      <c r="B158" s="2">
        <v>18630000</v>
      </c>
    </row>
    <row r="159" spans="1:2" x14ac:dyDescent="0.2">
      <c r="A159" s="1">
        <v>39845</v>
      </c>
      <c r="B159" s="2">
        <v>14850000</v>
      </c>
    </row>
    <row r="160" spans="1:2" x14ac:dyDescent="0.2">
      <c r="A160" s="1">
        <v>39873</v>
      </c>
      <c r="B160" s="2">
        <v>15210000</v>
      </c>
    </row>
    <row r="161" spans="1:2" x14ac:dyDescent="0.2">
      <c r="A161" s="1">
        <v>39904</v>
      </c>
      <c r="B161" s="2">
        <v>17800000</v>
      </c>
    </row>
    <row r="162" spans="1:2" x14ac:dyDescent="0.2">
      <c r="A162" s="1">
        <v>39934</v>
      </c>
      <c r="B162" s="2">
        <v>18040000</v>
      </c>
    </row>
    <row r="163" spans="1:2" x14ac:dyDescent="0.2">
      <c r="A163" s="1">
        <v>39965</v>
      </c>
      <c r="B163" s="2">
        <v>15550000</v>
      </c>
    </row>
    <row r="164" spans="1:2" x14ac:dyDescent="0.2">
      <c r="A164" s="1">
        <v>39995</v>
      </c>
      <c r="B164" s="2">
        <v>13640000</v>
      </c>
    </row>
    <row r="165" spans="1:2" x14ac:dyDescent="0.2">
      <c r="A165" s="1">
        <v>40026</v>
      </c>
      <c r="B165" s="2">
        <v>12850000</v>
      </c>
    </row>
    <row r="166" spans="1:2" x14ac:dyDescent="0.2">
      <c r="A166" s="1">
        <v>40057</v>
      </c>
      <c r="B166" s="2">
        <v>14370000</v>
      </c>
    </row>
    <row r="167" spans="1:2" x14ac:dyDescent="0.2">
      <c r="A167" s="1">
        <v>40087</v>
      </c>
      <c r="B167" s="2">
        <v>18130000</v>
      </c>
    </row>
    <row r="168" spans="1:2" x14ac:dyDescent="0.2">
      <c r="A168" s="1">
        <v>40118</v>
      </c>
      <c r="B168" s="2">
        <v>22020000</v>
      </c>
    </row>
    <row r="169" spans="1:2" x14ac:dyDescent="0.2">
      <c r="A169" s="1">
        <v>40148</v>
      </c>
      <c r="B169" s="2">
        <v>18900000</v>
      </c>
    </row>
    <row r="170" spans="1:2" x14ac:dyDescent="0.2">
      <c r="A170" s="1">
        <v>40179</v>
      </c>
      <c r="B170" s="2">
        <v>19400000</v>
      </c>
    </row>
    <row r="171" spans="1:2" x14ac:dyDescent="0.2">
      <c r="A171" s="1">
        <v>40210</v>
      </c>
      <c r="B171" s="2">
        <v>16690000</v>
      </c>
    </row>
    <row r="172" spans="1:2" x14ac:dyDescent="0.2">
      <c r="A172" s="1">
        <v>40238</v>
      </c>
      <c r="B172" s="2">
        <v>16690000</v>
      </c>
    </row>
    <row r="173" spans="1:2" x14ac:dyDescent="0.2">
      <c r="A173" s="1">
        <v>40269</v>
      </c>
      <c r="B173" s="2">
        <v>51660000</v>
      </c>
    </row>
    <row r="174" spans="1:2" x14ac:dyDescent="0.2">
      <c r="A174" s="1">
        <v>40299</v>
      </c>
      <c r="B174" s="2">
        <v>40840000</v>
      </c>
    </row>
    <row r="175" spans="1:2" x14ac:dyDescent="0.2">
      <c r="A175" s="1">
        <v>40330</v>
      </c>
      <c r="B175" s="2">
        <v>56330000</v>
      </c>
    </row>
    <row r="176" spans="1:2" x14ac:dyDescent="0.2">
      <c r="A176" s="1">
        <v>40360</v>
      </c>
      <c r="B176" s="2">
        <v>52860000</v>
      </c>
    </row>
    <row r="177" spans="1:2" x14ac:dyDescent="0.2">
      <c r="A177" s="1">
        <v>40391</v>
      </c>
      <c r="B177" s="2">
        <v>38850000</v>
      </c>
    </row>
    <row r="178" spans="1:2" x14ac:dyDescent="0.2">
      <c r="A178" s="1">
        <v>40422</v>
      </c>
      <c r="B178" s="2">
        <v>34750000</v>
      </c>
    </row>
    <row r="179" spans="1:2" x14ac:dyDescent="0.2">
      <c r="A179" s="1">
        <v>40452</v>
      </c>
      <c r="B179" s="2">
        <v>28170000</v>
      </c>
    </row>
    <row r="180" spans="1:2" x14ac:dyDescent="0.2">
      <c r="A180" s="1">
        <v>40483</v>
      </c>
      <c r="B180" s="2">
        <v>20520000</v>
      </c>
    </row>
    <row r="181" spans="1:2" x14ac:dyDescent="0.2">
      <c r="A181" s="1">
        <v>40513</v>
      </c>
      <c r="B181" s="2">
        <v>13090000</v>
      </c>
    </row>
    <row r="182" spans="1:2" x14ac:dyDescent="0.2">
      <c r="A182" s="1">
        <v>40544</v>
      </c>
      <c r="B182" s="2">
        <v>11920000</v>
      </c>
    </row>
    <row r="183" spans="1:2" x14ac:dyDescent="0.2">
      <c r="A183" s="1">
        <v>40575</v>
      </c>
      <c r="B183" s="2">
        <v>31940000</v>
      </c>
    </row>
    <row r="184" spans="1:2" x14ac:dyDescent="0.2">
      <c r="A184" s="1">
        <v>40603</v>
      </c>
      <c r="B184" s="2">
        <v>27640000</v>
      </c>
    </row>
    <row r="185" spans="1:2" x14ac:dyDescent="0.2">
      <c r="A185" s="1">
        <v>40634</v>
      </c>
      <c r="B185" s="2">
        <v>60520000</v>
      </c>
    </row>
    <row r="186" spans="1:2" x14ac:dyDescent="0.2">
      <c r="A186" s="1">
        <v>40664</v>
      </c>
      <c r="B186" s="2">
        <v>59770000</v>
      </c>
    </row>
    <row r="187" spans="1:2" x14ac:dyDescent="0.2">
      <c r="A187" s="1">
        <v>40695</v>
      </c>
      <c r="B187" s="2">
        <v>48170000</v>
      </c>
    </row>
    <row r="188" spans="1:2" x14ac:dyDescent="0.2">
      <c r="A188" s="1">
        <v>40725</v>
      </c>
      <c r="B188" s="2">
        <v>36210000</v>
      </c>
    </row>
    <row r="189" spans="1:2" x14ac:dyDescent="0.2">
      <c r="A189" s="1">
        <v>40756</v>
      </c>
      <c r="B189" s="2">
        <v>42680000</v>
      </c>
    </row>
    <row r="190" spans="1:2" x14ac:dyDescent="0.2">
      <c r="A190" s="1">
        <v>40787</v>
      </c>
      <c r="B190" s="2">
        <v>47620000</v>
      </c>
    </row>
    <row r="191" spans="1:2" x14ac:dyDescent="0.2">
      <c r="A191" s="1">
        <v>40817</v>
      </c>
      <c r="B191" s="2">
        <v>100600000</v>
      </c>
    </row>
    <row r="192" spans="1:2" x14ac:dyDescent="0.2">
      <c r="A192" s="1">
        <v>40848</v>
      </c>
      <c r="B192" s="2">
        <v>118200000</v>
      </c>
    </row>
    <row r="193" spans="1:2" x14ac:dyDescent="0.2">
      <c r="A193" s="1">
        <v>40878</v>
      </c>
      <c r="B193" s="2">
        <v>97670000</v>
      </c>
    </row>
    <row r="194" spans="1:2" x14ac:dyDescent="0.2">
      <c r="A194" s="1">
        <v>40909</v>
      </c>
      <c r="B194" s="2">
        <v>71570000</v>
      </c>
    </row>
    <row r="195" spans="1:2" x14ac:dyDescent="0.2">
      <c r="A195" s="1">
        <v>40940</v>
      </c>
      <c r="B195" s="2">
        <v>56310000</v>
      </c>
    </row>
    <row r="196" spans="1:2" x14ac:dyDescent="0.2">
      <c r="A196" s="1">
        <v>40969</v>
      </c>
      <c r="B196" s="2">
        <v>56810000</v>
      </c>
    </row>
    <row r="197" spans="1:2" x14ac:dyDescent="0.2">
      <c r="A197" s="1">
        <v>41000</v>
      </c>
      <c r="B197" s="2">
        <v>55710000</v>
      </c>
    </row>
    <row r="198" spans="1:2" x14ac:dyDescent="0.2">
      <c r="A198" s="1">
        <v>41030</v>
      </c>
      <c r="B198" s="2">
        <v>57610000</v>
      </c>
    </row>
    <row r="199" spans="1:2" x14ac:dyDescent="0.2">
      <c r="A199" s="1">
        <v>41061</v>
      </c>
      <c r="B199" s="2">
        <v>64070000</v>
      </c>
    </row>
    <row r="200" spans="1:2" x14ac:dyDescent="0.2">
      <c r="A200" s="1">
        <v>41091</v>
      </c>
      <c r="B200" s="2">
        <v>71830000</v>
      </c>
    </row>
    <row r="201" spans="1:2" x14ac:dyDescent="0.2">
      <c r="A201" s="1">
        <v>41122</v>
      </c>
      <c r="B201" s="2">
        <v>62510000</v>
      </c>
    </row>
    <row r="202" spans="1:2" x14ac:dyDescent="0.2">
      <c r="A202" s="1">
        <v>41153</v>
      </c>
      <c r="B202" s="2">
        <v>61840000</v>
      </c>
    </row>
    <row r="203" spans="1:2" x14ac:dyDescent="0.2">
      <c r="A203" s="1">
        <v>41183</v>
      </c>
      <c r="B203" s="2">
        <v>96070000</v>
      </c>
    </row>
    <row r="204" spans="1:2" x14ac:dyDescent="0.2">
      <c r="A204" s="1">
        <v>41214</v>
      </c>
      <c r="B204" s="2">
        <v>78210000</v>
      </c>
    </row>
    <row r="205" spans="1:2" x14ac:dyDescent="0.2">
      <c r="A205" s="1">
        <v>41244</v>
      </c>
      <c r="B205" s="2">
        <v>61290000</v>
      </c>
    </row>
    <row r="206" spans="1:2" x14ac:dyDescent="0.2">
      <c r="A206" s="1">
        <v>41275</v>
      </c>
      <c r="B206" s="2">
        <v>47530000</v>
      </c>
    </row>
    <row r="207" spans="1:2" x14ac:dyDescent="0.2">
      <c r="A207" s="1">
        <v>41306</v>
      </c>
      <c r="B207" s="2">
        <v>44480000</v>
      </c>
    </row>
    <row r="208" spans="1:2" x14ac:dyDescent="0.2">
      <c r="A208" s="1">
        <v>41334</v>
      </c>
      <c r="B208" s="2">
        <v>65890000</v>
      </c>
    </row>
    <row r="209" spans="1:2" x14ac:dyDescent="0.2">
      <c r="A209" s="1">
        <v>41365</v>
      </c>
      <c r="B209" s="2">
        <v>59200000</v>
      </c>
    </row>
    <row r="210" spans="1:2" x14ac:dyDescent="0.2">
      <c r="A210" s="1">
        <v>41395</v>
      </c>
      <c r="B210" s="2">
        <v>101200000</v>
      </c>
    </row>
    <row r="211" spans="1:2" x14ac:dyDescent="0.2">
      <c r="A211" s="1">
        <v>41426</v>
      </c>
      <c r="B211" s="2">
        <v>78340000</v>
      </c>
    </row>
    <row r="212" spans="1:2" x14ac:dyDescent="0.2">
      <c r="A212" s="1">
        <v>41456</v>
      </c>
      <c r="B212" s="2">
        <v>45170000</v>
      </c>
    </row>
    <row r="213" spans="1:2" x14ac:dyDescent="0.2">
      <c r="A213" s="1">
        <v>41487</v>
      </c>
      <c r="B213" s="2">
        <v>43380000</v>
      </c>
    </row>
    <row r="214" spans="1:2" x14ac:dyDescent="0.2">
      <c r="A214" s="1">
        <v>41518</v>
      </c>
      <c r="B214" s="2">
        <v>51730000</v>
      </c>
    </row>
    <row r="215" spans="1:2" x14ac:dyDescent="0.2">
      <c r="A215" s="1">
        <v>41548</v>
      </c>
      <c r="B215" s="2">
        <v>59100000</v>
      </c>
    </row>
    <row r="216" spans="1:2" x14ac:dyDescent="0.2">
      <c r="A216" s="1">
        <v>41579</v>
      </c>
      <c r="B216" s="2">
        <v>94040000</v>
      </c>
    </row>
    <row r="217" spans="1:2" x14ac:dyDescent="0.2">
      <c r="A217" s="1">
        <v>41609</v>
      </c>
      <c r="B217" s="2">
        <v>101400000</v>
      </c>
    </row>
    <row r="218" spans="1:2" x14ac:dyDescent="0.2">
      <c r="A218" s="1">
        <v>41640</v>
      </c>
      <c r="B218" s="2">
        <v>103300000</v>
      </c>
    </row>
    <row r="219" spans="1:2" x14ac:dyDescent="0.2">
      <c r="A219" s="1">
        <v>41671</v>
      </c>
      <c r="B219" s="2">
        <v>99440000</v>
      </c>
    </row>
    <row r="220" spans="1:2" x14ac:dyDescent="0.2">
      <c r="A220" s="1">
        <v>41699</v>
      </c>
      <c r="B220" s="2">
        <v>107000000</v>
      </c>
    </row>
    <row r="221" spans="1:2" x14ac:dyDescent="0.2">
      <c r="A221" s="1">
        <v>41730</v>
      </c>
      <c r="B221" s="2">
        <v>107000000</v>
      </c>
    </row>
    <row r="222" spans="1:2" x14ac:dyDescent="0.2">
      <c r="A222" s="1">
        <v>41760</v>
      </c>
      <c r="B222" s="2">
        <v>78450000</v>
      </c>
    </row>
    <row r="223" spans="1:2" x14ac:dyDescent="0.2">
      <c r="A223" s="1">
        <v>41791</v>
      </c>
      <c r="B223" s="2">
        <v>58010000</v>
      </c>
    </row>
    <row r="224" spans="1:2" x14ac:dyDescent="0.2">
      <c r="A224" s="1">
        <v>41821</v>
      </c>
      <c r="B224" s="2">
        <v>64800000</v>
      </c>
    </row>
    <row r="225" spans="1:2" x14ac:dyDescent="0.2">
      <c r="A225" s="1">
        <v>41852</v>
      </c>
      <c r="B225" s="2">
        <v>79610000</v>
      </c>
    </row>
    <row r="226" spans="1:2" x14ac:dyDescent="0.2">
      <c r="A226" s="1">
        <v>41883</v>
      </c>
      <c r="B226" s="2">
        <v>73520000</v>
      </c>
    </row>
    <row r="227" spans="1:2" x14ac:dyDescent="0.2">
      <c r="A227" s="1">
        <v>41913</v>
      </c>
      <c r="B227" s="2">
        <v>115900000</v>
      </c>
    </row>
    <row r="228" spans="1:2" x14ac:dyDescent="0.2">
      <c r="A228" s="1">
        <v>41944</v>
      </c>
      <c r="B228" s="2">
        <v>96540000</v>
      </c>
    </row>
    <row r="229" spans="1:2" x14ac:dyDescent="0.2">
      <c r="A229" s="1">
        <v>41974</v>
      </c>
      <c r="B229" s="2">
        <v>133800000</v>
      </c>
    </row>
    <row r="230" spans="1:2" x14ac:dyDescent="0.2">
      <c r="A230" s="1">
        <v>42005</v>
      </c>
      <c r="B230" s="2">
        <v>85170000</v>
      </c>
    </row>
    <row r="231" spans="1:2" x14ac:dyDescent="0.2">
      <c r="A231" s="1">
        <v>42036</v>
      </c>
      <c r="B231" s="2">
        <v>97740000</v>
      </c>
    </row>
    <row r="232" spans="1:2" x14ac:dyDescent="0.2">
      <c r="A232" s="1">
        <v>42064</v>
      </c>
      <c r="B232" s="2">
        <v>81950000</v>
      </c>
    </row>
    <row r="233" spans="1:2" x14ac:dyDescent="0.2">
      <c r="A233" s="1">
        <v>42095</v>
      </c>
      <c r="B233" s="2">
        <v>73920000</v>
      </c>
    </row>
    <row r="234" spans="1:2" x14ac:dyDescent="0.2">
      <c r="A234" s="1">
        <v>42125</v>
      </c>
      <c r="B234" s="2">
        <v>58230000</v>
      </c>
    </row>
    <row r="235" spans="1:2" x14ac:dyDescent="0.2">
      <c r="A235" s="1">
        <v>42156</v>
      </c>
      <c r="B235" s="2">
        <v>52040000</v>
      </c>
    </row>
    <row r="236" spans="1:2" x14ac:dyDescent="0.2">
      <c r="A236" s="1">
        <v>42186</v>
      </c>
      <c r="B236" s="2">
        <v>42050000</v>
      </c>
    </row>
    <row r="237" spans="1:2" x14ac:dyDescent="0.2">
      <c r="A237" s="1">
        <v>42217</v>
      </c>
      <c r="B237" s="2">
        <v>41820000</v>
      </c>
    </row>
    <row r="238" spans="1:2" x14ac:dyDescent="0.2">
      <c r="A238" s="1">
        <v>42248</v>
      </c>
      <c r="B238" s="2">
        <v>34690000</v>
      </c>
    </row>
    <row r="239" spans="1:2" x14ac:dyDescent="0.2">
      <c r="A239" s="1">
        <v>42278</v>
      </c>
      <c r="B239" s="2">
        <v>65660000</v>
      </c>
    </row>
    <row r="240" spans="1:2" x14ac:dyDescent="0.2">
      <c r="A240" s="1">
        <v>42309</v>
      </c>
      <c r="B240" s="2">
        <v>64720000</v>
      </c>
    </row>
    <row r="241" spans="1:2" x14ac:dyDescent="0.2">
      <c r="A241" s="1">
        <v>42339</v>
      </c>
      <c r="B241" s="2">
        <v>56540000</v>
      </c>
    </row>
    <row r="242" spans="1:2" x14ac:dyDescent="0.2">
      <c r="A242" s="1">
        <v>42370</v>
      </c>
      <c r="B242" s="2">
        <v>58300000</v>
      </c>
    </row>
    <row r="243" spans="1:2" x14ac:dyDescent="0.2">
      <c r="A243" s="1">
        <v>42401</v>
      </c>
      <c r="B243" s="2">
        <v>41160000</v>
      </c>
    </row>
    <row r="244" spans="1:2" x14ac:dyDescent="0.2">
      <c r="A244" s="1">
        <v>42430</v>
      </c>
      <c r="B244" s="2">
        <v>36660000</v>
      </c>
    </row>
    <row r="245" spans="1:2" x14ac:dyDescent="0.2">
      <c r="A245" s="1">
        <v>42461</v>
      </c>
      <c r="B245" s="2">
        <v>28360000</v>
      </c>
    </row>
    <row r="246" spans="1:2" x14ac:dyDescent="0.2">
      <c r="A246" s="1">
        <v>42491</v>
      </c>
      <c r="B246" s="2">
        <v>42720000</v>
      </c>
    </row>
    <row r="247" spans="1:2" x14ac:dyDescent="0.2">
      <c r="A247" s="1">
        <v>42522</v>
      </c>
      <c r="B247" s="2">
        <v>29310000</v>
      </c>
    </row>
    <row r="248" spans="1:2" x14ac:dyDescent="0.2">
      <c r="A248" s="1">
        <v>42552</v>
      </c>
      <c r="B248" s="2">
        <v>22420000</v>
      </c>
    </row>
    <row r="249" spans="1:2" x14ac:dyDescent="0.2">
      <c r="A249" s="1">
        <v>42583</v>
      </c>
      <c r="B249" s="2">
        <v>18280000</v>
      </c>
    </row>
    <row r="250" spans="1:2" x14ac:dyDescent="0.2">
      <c r="A250" s="1">
        <v>42614</v>
      </c>
      <c r="B250" s="2">
        <v>43120000</v>
      </c>
    </row>
    <row r="251" spans="1:2" x14ac:dyDescent="0.2">
      <c r="A251" s="1">
        <v>42644</v>
      </c>
      <c r="B251" s="2">
        <v>36810000</v>
      </c>
    </row>
    <row r="252" spans="1:2" x14ac:dyDescent="0.2">
      <c r="A252" s="1">
        <v>42675</v>
      </c>
      <c r="B252" s="2">
        <v>32590000</v>
      </c>
    </row>
    <row r="253" spans="1:2" x14ac:dyDescent="0.2">
      <c r="A253" s="1">
        <v>42705</v>
      </c>
      <c r="B253" s="2">
        <v>24070000</v>
      </c>
    </row>
    <row r="254" spans="1:2" x14ac:dyDescent="0.2">
      <c r="A254" s="1">
        <v>42736</v>
      </c>
      <c r="B254" s="2">
        <v>25130000</v>
      </c>
    </row>
    <row r="255" spans="1:2" x14ac:dyDescent="0.2">
      <c r="A255" s="1">
        <v>42767</v>
      </c>
      <c r="B255" s="2">
        <v>29030000</v>
      </c>
    </row>
    <row r="256" spans="1:2" x14ac:dyDescent="0.2">
      <c r="A256" s="1">
        <v>42795</v>
      </c>
      <c r="B256" s="2">
        <v>34390000</v>
      </c>
    </row>
    <row r="257" spans="1:2" x14ac:dyDescent="0.2">
      <c r="A257" s="1">
        <v>42826</v>
      </c>
      <c r="B257" s="2">
        <v>33320000</v>
      </c>
    </row>
    <row r="258" spans="1:2" x14ac:dyDescent="0.2">
      <c r="A258" s="1">
        <v>42856</v>
      </c>
      <c r="B258" s="2">
        <v>23720000</v>
      </c>
    </row>
    <row r="259" spans="1:2" x14ac:dyDescent="0.2">
      <c r="A259" s="1">
        <v>42887</v>
      </c>
      <c r="B259" s="2">
        <v>22000000</v>
      </c>
    </row>
    <row r="260" spans="1:2" x14ac:dyDescent="0.2">
      <c r="A260" s="1">
        <v>42917</v>
      </c>
      <c r="B260" s="2">
        <v>20950000</v>
      </c>
    </row>
    <row r="261" spans="1:2" x14ac:dyDescent="0.2">
      <c r="A261" s="1">
        <v>42948</v>
      </c>
      <c r="B261" s="2">
        <v>18540000</v>
      </c>
    </row>
    <row r="262" spans="1:2" x14ac:dyDescent="0.2">
      <c r="A262" s="1">
        <v>42979</v>
      </c>
      <c r="B262" s="2">
        <v>33400000</v>
      </c>
    </row>
    <row r="263" spans="1:2" x14ac:dyDescent="0.2">
      <c r="A263" s="1">
        <v>43009</v>
      </c>
      <c r="B263" s="2">
        <v>33400000</v>
      </c>
    </row>
    <row r="264" spans="1:2" x14ac:dyDescent="0.2">
      <c r="A264" s="1">
        <v>43040</v>
      </c>
      <c r="B264" s="2">
        <v>22650000</v>
      </c>
    </row>
    <row r="265" spans="1:2" x14ac:dyDescent="0.2">
      <c r="A265" s="1">
        <v>43070</v>
      </c>
      <c r="B265" s="2">
        <v>22980000</v>
      </c>
    </row>
    <row r="266" spans="1:2" x14ac:dyDescent="0.2">
      <c r="A266" s="1">
        <v>43101</v>
      </c>
      <c r="B266" s="2">
        <v>21820000</v>
      </c>
    </row>
    <row r="267" spans="1:2" x14ac:dyDescent="0.2">
      <c r="A267" s="1">
        <v>43132</v>
      </c>
      <c r="B267" s="2">
        <v>15350000</v>
      </c>
    </row>
    <row r="268" spans="1:2" x14ac:dyDescent="0.2">
      <c r="A268" s="1">
        <v>43160</v>
      </c>
      <c r="B268" s="2">
        <v>16650000</v>
      </c>
    </row>
    <row r="269" spans="1:2" x14ac:dyDescent="0.2">
      <c r="A269" s="1">
        <v>43191</v>
      </c>
      <c r="B269" s="2">
        <v>17560000</v>
      </c>
    </row>
    <row r="270" spans="1:2" x14ac:dyDescent="0.2">
      <c r="A270" s="1">
        <v>43221</v>
      </c>
      <c r="B270" s="2">
        <v>17620000</v>
      </c>
    </row>
    <row r="271" spans="1:2" x14ac:dyDescent="0.2">
      <c r="A271" s="1">
        <v>43252</v>
      </c>
      <c r="B271" s="2">
        <v>27660000</v>
      </c>
    </row>
    <row r="272" spans="1:2" x14ac:dyDescent="0.2">
      <c r="A272" s="1">
        <v>43282</v>
      </c>
      <c r="B272" s="2">
        <v>13910000</v>
      </c>
    </row>
    <row r="273" spans="1:2" x14ac:dyDescent="0.2">
      <c r="A273" s="1">
        <v>43313</v>
      </c>
      <c r="B273" s="2">
        <v>14570000</v>
      </c>
    </row>
    <row r="274" spans="1:2" x14ac:dyDescent="0.2">
      <c r="A274" s="1">
        <v>43344</v>
      </c>
      <c r="B274" s="2">
        <v>14580000</v>
      </c>
    </row>
    <row r="275" spans="1:2" x14ac:dyDescent="0.2">
      <c r="A275" s="1">
        <v>43374</v>
      </c>
      <c r="B275" s="2">
        <v>20390000</v>
      </c>
    </row>
    <row r="276" spans="1:2" x14ac:dyDescent="0.2">
      <c r="A276" s="1">
        <v>43405</v>
      </c>
      <c r="B276" s="2">
        <v>20140000</v>
      </c>
    </row>
    <row r="277" spans="1:2" x14ac:dyDescent="0.2">
      <c r="A277" s="1">
        <v>43435</v>
      </c>
      <c r="B277" s="2">
        <v>20440000</v>
      </c>
    </row>
    <row r="278" spans="1:2" x14ac:dyDescent="0.2">
      <c r="A278" s="1">
        <v>43466</v>
      </c>
      <c r="B278" s="2">
        <v>17520000</v>
      </c>
    </row>
    <row r="279" spans="1:2" x14ac:dyDescent="0.2">
      <c r="A279" s="1">
        <v>43497</v>
      </c>
      <c r="B279" s="2">
        <v>21850000</v>
      </c>
    </row>
    <row r="280" spans="1:2" x14ac:dyDescent="0.2">
      <c r="A280" s="1">
        <v>43525</v>
      </c>
      <c r="B280" s="2">
        <v>24820000</v>
      </c>
    </row>
    <row r="281" spans="1:2" x14ac:dyDescent="0.2">
      <c r="A281" s="1">
        <v>43556</v>
      </c>
      <c r="B281" s="2">
        <v>20000000</v>
      </c>
    </row>
    <row r="282" spans="1:2" x14ac:dyDescent="0.2">
      <c r="A282" s="1">
        <v>43586</v>
      </c>
      <c r="B282" s="2">
        <v>22650000</v>
      </c>
    </row>
    <row r="283" spans="1:2" x14ac:dyDescent="0.2">
      <c r="A283" s="1">
        <v>43617</v>
      </c>
      <c r="B283" s="2">
        <v>16020000</v>
      </c>
    </row>
    <row r="284" spans="1:2" x14ac:dyDescent="0.2">
      <c r="A284" s="1">
        <v>43647</v>
      </c>
      <c r="B284" s="2">
        <v>15550000</v>
      </c>
    </row>
    <row r="285" spans="1:2" x14ac:dyDescent="0.2">
      <c r="A285" s="1">
        <v>43678</v>
      </c>
      <c r="B285" s="2">
        <v>14160000</v>
      </c>
    </row>
    <row r="286" spans="1:2" x14ac:dyDescent="0.2">
      <c r="A286" s="1">
        <v>43709</v>
      </c>
      <c r="B286" s="2">
        <v>25080000</v>
      </c>
    </row>
    <row r="287" spans="1:2" x14ac:dyDescent="0.2">
      <c r="A287" s="1">
        <v>43739</v>
      </c>
      <c r="B287" s="2">
        <v>21110000</v>
      </c>
    </row>
    <row r="288" spans="1:2" x14ac:dyDescent="0.2">
      <c r="A288" s="1">
        <v>43770</v>
      </c>
      <c r="B288" s="2">
        <v>19500000</v>
      </c>
    </row>
    <row r="289" spans="1:5" x14ac:dyDescent="0.2">
      <c r="A289" s="1">
        <v>43800</v>
      </c>
      <c r="B289" s="2">
        <v>19210000</v>
      </c>
    </row>
    <row r="290" spans="1:5" x14ac:dyDescent="0.2">
      <c r="A290" s="1">
        <v>43831</v>
      </c>
      <c r="B290" s="2">
        <v>16280000</v>
      </c>
    </row>
    <row r="291" spans="1:5" x14ac:dyDescent="0.2">
      <c r="A291" s="1">
        <v>43862</v>
      </c>
      <c r="B291" s="2">
        <v>17570000</v>
      </c>
    </row>
    <row r="292" spans="1:5" x14ac:dyDescent="0.2">
      <c r="A292" s="1">
        <v>43891</v>
      </c>
      <c r="B292" s="2">
        <v>17580000</v>
      </c>
    </row>
    <row r="293" spans="1:5" x14ac:dyDescent="0.2">
      <c r="A293" s="1">
        <v>43922</v>
      </c>
      <c r="B293" s="2">
        <v>18550000</v>
      </c>
    </row>
    <row r="294" spans="1:5" x14ac:dyDescent="0.2">
      <c r="A294" s="1">
        <v>43952</v>
      </c>
      <c r="B294" s="2">
        <v>18760000</v>
      </c>
    </row>
    <row r="295" spans="1:5" x14ac:dyDescent="0.2">
      <c r="A295" s="1">
        <v>43983</v>
      </c>
      <c r="B295" s="2">
        <v>17980000</v>
      </c>
    </row>
    <row r="296" spans="1:5" x14ac:dyDescent="0.2">
      <c r="A296" s="1">
        <v>44013</v>
      </c>
      <c r="B296" s="2">
        <v>14750000</v>
      </c>
    </row>
    <row r="297" spans="1:5" x14ac:dyDescent="0.2">
      <c r="A297" s="1">
        <v>44044</v>
      </c>
      <c r="B297" s="2">
        <v>13930000</v>
      </c>
    </row>
    <row r="298" spans="1:5" x14ac:dyDescent="0.2">
      <c r="A298" s="1">
        <v>44075</v>
      </c>
      <c r="B298" s="2">
        <v>22080000</v>
      </c>
      <c r="C298" s="2">
        <v>22080000</v>
      </c>
      <c r="D298" s="2">
        <v>22080000</v>
      </c>
      <c r="E298" s="2">
        <v>22080000</v>
      </c>
    </row>
    <row r="299" spans="1:5" x14ac:dyDescent="0.2">
      <c r="A299" s="1">
        <v>44105</v>
      </c>
      <c r="B299">
        <v>12295681.678811159</v>
      </c>
      <c r="C299" s="2">
        <f t="shared" ref="C299:C330" si="0">_xlfn.FORECAST.ETS(A299,$B$2:$B$298,$A$2:$A$298,157,1)</f>
        <v>12295681.678811159</v>
      </c>
      <c r="D299" s="2">
        <f t="shared" ref="D299:D330" si="1">C299-_xlfn.FORECAST.ETS.CONFINT(A299,$B$2:$B$298,$A$2:$A$298,0.95,157,1)</f>
        <v>-28781739.120938253</v>
      </c>
      <c r="E299" s="2">
        <f t="shared" ref="E299:E330" si="2">C299+_xlfn.FORECAST.ETS.CONFINT(A299,$B$2:$B$298,$A$2:$A$298,0.95,157,1)</f>
        <v>53373102.478560567</v>
      </c>
    </row>
    <row r="300" spans="1:5" x14ac:dyDescent="0.2">
      <c r="A300" s="1">
        <v>44136</v>
      </c>
      <c r="B300">
        <v>8795551.3660678118</v>
      </c>
      <c r="C300" s="2">
        <f t="shared" si="0"/>
        <v>8795551.3660678118</v>
      </c>
      <c r="D300" s="2">
        <f t="shared" si="1"/>
        <v>-37148786.329709962</v>
      </c>
      <c r="E300" s="2">
        <f t="shared" si="2"/>
        <v>54739889.061845586</v>
      </c>
    </row>
    <row r="301" spans="1:5" x14ac:dyDescent="0.2">
      <c r="A301" s="1">
        <v>44166</v>
      </c>
      <c r="B301">
        <v>8924396.5466492996</v>
      </c>
      <c r="C301" s="2">
        <f t="shared" si="0"/>
        <v>8924396.5466492996</v>
      </c>
      <c r="D301" s="2">
        <f t="shared" si="1"/>
        <v>-41435331.903876573</v>
      </c>
      <c r="E301" s="2">
        <f t="shared" si="2"/>
        <v>59284124.997175172</v>
      </c>
    </row>
    <row r="302" spans="1:5" x14ac:dyDescent="0.2">
      <c r="A302" s="1">
        <v>44197</v>
      </c>
      <c r="B302">
        <v>8130904.1376826912</v>
      </c>
      <c r="C302" s="2">
        <f t="shared" si="0"/>
        <v>8130904.1376826912</v>
      </c>
      <c r="D302" s="2">
        <f t="shared" si="1"/>
        <v>-46302707.943363354</v>
      </c>
      <c r="E302" s="2">
        <f t="shared" si="2"/>
        <v>62564516.218728736</v>
      </c>
    </row>
    <row r="303" spans="1:5" x14ac:dyDescent="0.2">
      <c r="A303" s="1">
        <v>44228</v>
      </c>
      <c r="B303">
        <v>7434718.151881583</v>
      </c>
      <c r="C303" s="2">
        <f t="shared" si="0"/>
        <v>7434718.151881583</v>
      </c>
      <c r="D303" s="2">
        <f t="shared" si="1"/>
        <v>-50803011.583659746</v>
      </c>
      <c r="E303" s="2">
        <f t="shared" si="2"/>
        <v>65672447.887422912</v>
      </c>
    </row>
    <row r="304" spans="1:5" x14ac:dyDescent="0.2">
      <c r="A304" s="1">
        <v>44256</v>
      </c>
      <c r="B304">
        <v>10470778.416568141</v>
      </c>
      <c r="C304" s="2">
        <f t="shared" si="0"/>
        <v>10470778.416568141</v>
      </c>
      <c r="D304" s="2">
        <f t="shared" si="1"/>
        <v>-51351149.295208722</v>
      </c>
      <c r="E304" s="2">
        <f t="shared" si="2"/>
        <v>72292706.128344998</v>
      </c>
    </row>
    <row r="305" spans="1:5" x14ac:dyDescent="0.2">
      <c r="A305" s="1">
        <v>44287</v>
      </c>
      <c r="B305">
        <v>11331830.338006478</v>
      </c>
      <c r="C305" s="2">
        <f t="shared" si="0"/>
        <v>11331830.338006478</v>
      </c>
      <c r="D305" s="2">
        <f t="shared" si="1"/>
        <v>-53890667.641214058</v>
      </c>
      <c r="E305" s="2">
        <f t="shared" si="2"/>
        <v>76554328.317227021</v>
      </c>
    </row>
    <row r="306" spans="1:5" x14ac:dyDescent="0.2">
      <c r="A306" s="1">
        <v>44317</v>
      </c>
      <c r="B306">
        <v>7858542.9811750576</v>
      </c>
      <c r="C306" s="2">
        <f t="shared" si="0"/>
        <v>7858542.9811750576</v>
      </c>
      <c r="D306" s="2">
        <f t="shared" si="1"/>
        <v>-60608288.619292222</v>
      </c>
      <c r="E306" s="2">
        <f t="shared" si="2"/>
        <v>76325374.58164233</v>
      </c>
    </row>
    <row r="307" spans="1:5" x14ac:dyDescent="0.2">
      <c r="A307" s="1">
        <v>44348</v>
      </c>
      <c r="B307">
        <v>4093547.1764401346</v>
      </c>
      <c r="C307" s="2">
        <f t="shared" si="0"/>
        <v>4093547.1764401346</v>
      </c>
      <c r="D307" s="2">
        <f t="shared" si="1"/>
        <v>-67482653.344271466</v>
      </c>
      <c r="E307" s="2">
        <f t="shared" si="2"/>
        <v>75669747.697151735</v>
      </c>
    </row>
    <row r="308" spans="1:5" x14ac:dyDescent="0.2">
      <c r="A308" s="1">
        <v>44378</v>
      </c>
      <c r="B308">
        <v>6893895.5092161521</v>
      </c>
      <c r="C308" s="2">
        <f t="shared" si="0"/>
        <v>6893895.5092161521</v>
      </c>
      <c r="D308" s="2">
        <f t="shared" si="1"/>
        <v>-67673617.337073267</v>
      </c>
      <c r="E308" s="2">
        <f t="shared" si="2"/>
        <v>81461408.355505586</v>
      </c>
    </row>
    <row r="309" spans="1:5" x14ac:dyDescent="0.2">
      <c r="A309" s="1">
        <v>44409</v>
      </c>
      <c r="B309">
        <v>-150942.91906091571</v>
      </c>
      <c r="C309" s="2">
        <f t="shared" si="0"/>
        <v>-150942.91906091571</v>
      </c>
      <c r="D309" s="2">
        <f t="shared" si="1"/>
        <v>-77605412.624927551</v>
      </c>
      <c r="E309" s="2">
        <f t="shared" si="2"/>
        <v>77303526.786805719</v>
      </c>
    </row>
    <row r="310" spans="1:5" x14ac:dyDescent="0.2">
      <c r="A310" s="1">
        <v>44440</v>
      </c>
      <c r="B310">
        <v>-1587799.6288738325</v>
      </c>
      <c r="C310" s="2">
        <f t="shared" si="0"/>
        <v>-1587799.6288738325</v>
      </c>
      <c r="D310" s="2">
        <f t="shared" si="1"/>
        <v>-81836155.198919863</v>
      </c>
      <c r="E310" s="2">
        <f t="shared" si="2"/>
        <v>78660555.941172183</v>
      </c>
    </row>
    <row r="311" spans="1:5" x14ac:dyDescent="0.2">
      <c r="A311" s="1">
        <v>44470</v>
      </c>
      <c r="B311">
        <v>-204691.02141808718</v>
      </c>
      <c r="C311" s="2">
        <f t="shared" si="0"/>
        <v>-204691.02141808718</v>
      </c>
      <c r="D311" s="2">
        <f t="shared" si="1"/>
        <v>-83163285.691464871</v>
      </c>
      <c r="E311" s="2">
        <f t="shared" si="2"/>
        <v>82753903.648628682</v>
      </c>
    </row>
    <row r="312" spans="1:5" x14ac:dyDescent="0.2">
      <c r="A312" s="1">
        <v>44501</v>
      </c>
      <c r="B312">
        <v>5680117.5558626354</v>
      </c>
      <c r="C312" s="2">
        <f t="shared" si="0"/>
        <v>5680117.5558626354</v>
      </c>
      <c r="D312" s="2">
        <f t="shared" si="1"/>
        <v>-79913035.359097406</v>
      </c>
      <c r="E312" s="2">
        <f t="shared" si="2"/>
        <v>91273270.470822677</v>
      </c>
    </row>
    <row r="313" spans="1:5" x14ac:dyDescent="0.2">
      <c r="A313" s="1">
        <v>44531</v>
      </c>
      <c r="B313">
        <v>4835487.6687670946</v>
      </c>
      <c r="C313" s="2">
        <f t="shared" si="0"/>
        <v>4835487.6687670946</v>
      </c>
      <c r="D313" s="2">
        <f t="shared" si="1"/>
        <v>-83323347.029120132</v>
      </c>
      <c r="E313" s="2">
        <f t="shared" si="2"/>
        <v>92994322.366654322</v>
      </c>
    </row>
    <row r="314" spans="1:5" x14ac:dyDescent="0.2">
      <c r="A314" s="1">
        <v>44562</v>
      </c>
      <c r="B314">
        <v>1757986.6246463284</v>
      </c>
      <c r="C314" s="2">
        <f t="shared" si="0"/>
        <v>1757986.6246463284</v>
      </c>
      <c r="D314" s="2">
        <f t="shared" si="1"/>
        <v>-88903519.718647599</v>
      </c>
      <c r="E314" s="2">
        <f t="shared" si="2"/>
        <v>92419492.967940241</v>
      </c>
    </row>
    <row r="315" spans="1:5" x14ac:dyDescent="0.2">
      <c r="A315" s="1">
        <v>44593</v>
      </c>
      <c r="B315">
        <v>5274121.2219747603</v>
      </c>
      <c r="C315" s="2">
        <f t="shared" si="0"/>
        <v>5274121.2219747603</v>
      </c>
      <c r="D315" s="2">
        <f t="shared" si="1"/>
        <v>-87832145.97884199</v>
      </c>
      <c r="E315" s="2">
        <f t="shared" si="2"/>
        <v>98380388.422791511</v>
      </c>
    </row>
    <row r="316" spans="1:5" x14ac:dyDescent="0.2">
      <c r="A316" s="1">
        <v>44621</v>
      </c>
      <c r="B316">
        <v>1729470.7466412485</v>
      </c>
      <c r="C316" s="2">
        <f t="shared" si="0"/>
        <v>1729470.7466412485</v>
      </c>
      <c r="D316" s="2">
        <f t="shared" si="1"/>
        <v>-93768111.887175694</v>
      </c>
      <c r="E316" s="2">
        <f t="shared" si="2"/>
        <v>97227053.380458191</v>
      </c>
    </row>
    <row r="317" spans="1:5" x14ac:dyDescent="0.2">
      <c r="A317" s="1">
        <v>44652</v>
      </c>
      <c r="B317">
        <v>2168783.8053858727</v>
      </c>
      <c r="C317" s="2">
        <f t="shared" si="0"/>
        <v>2168783.8053858727</v>
      </c>
      <c r="D317" s="2">
        <f t="shared" si="1"/>
        <v>-95670604.978695095</v>
      </c>
      <c r="E317" s="2">
        <f t="shared" si="2"/>
        <v>100008172.58946684</v>
      </c>
    </row>
    <row r="318" spans="1:5" x14ac:dyDescent="0.2">
      <c r="A318" s="1">
        <v>44682</v>
      </c>
      <c r="B318">
        <v>3578264.1459677741</v>
      </c>
      <c r="C318" s="2">
        <f t="shared" si="0"/>
        <v>3578264.1459677741</v>
      </c>
      <c r="D318" s="2">
        <f t="shared" si="1"/>
        <v>-96556911.956131548</v>
      </c>
      <c r="E318" s="2">
        <f t="shared" si="2"/>
        <v>103713440.24806711</v>
      </c>
    </row>
    <row r="319" spans="1:5" x14ac:dyDescent="0.2">
      <c r="A319" s="1">
        <v>44713</v>
      </c>
      <c r="B319">
        <v>4761771.1983656511</v>
      </c>
      <c r="C319" s="2">
        <f t="shared" si="0"/>
        <v>4761771.1983656511</v>
      </c>
      <c r="D319" s="2">
        <f t="shared" si="1"/>
        <v>-97626285.476616651</v>
      </c>
      <c r="E319" s="2">
        <f t="shared" si="2"/>
        <v>107149827.87334794</v>
      </c>
    </row>
    <row r="320" spans="1:5" x14ac:dyDescent="0.2">
      <c r="A320" s="1">
        <v>44743</v>
      </c>
      <c r="B320">
        <v>2931343.1344078034</v>
      </c>
      <c r="C320" s="2">
        <f t="shared" si="0"/>
        <v>2931343.1344078034</v>
      </c>
      <c r="D320" s="2">
        <f t="shared" si="1"/>
        <v>-101669475.89868754</v>
      </c>
      <c r="E320" s="2">
        <f t="shared" si="2"/>
        <v>107532162.16750315</v>
      </c>
    </row>
    <row r="321" spans="1:5" x14ac:dyDescent="0.2">
      <c r="A321" s="1">
        <v>44774</v>
      </c>
      <c r="B321">
        <v>982404.59720358998</v>
      </c>
      <c r="C321" s="2">
        <f t="shared" si="0"/>
        <v>982404.59720358998</v>
      </c>
      <c r="D321" s="2">
        <f t="shared" si="1"/>
        <v>-105793568.57022947</v>
      </c>
      <c r="E321" s="2">
        <f t="shared" si="2"/>
        <v>107758377.76463664</v>
      </c>
    </row>
    <row r="322" spans="1:5" x14ac:dyDescent="0.2">
      <c r="A322" s="1">
        <v>44805</v>
      </c>
      <c r="B322">
        <v>428055.88850174844</v>
      </c>
      <c r="C322" s="2">
        <f t="shared" si="0"/>
        <v>428055.88850174844</v>
      </c>
      <c r="D322" s="2">
        <f t="shared" si="1"/>
        <v>-108487731.92374539</v>
      </c>
      <c r="E322" s="2">
        <f t="shared" si="2"/>
        <v>109343843.70074889</v>
      </c>
    </row>
    <row r="323" spans="1:5" x14ac:dyDescent="0.2">
      <c r="A323" s="1">
        <v>44835</v>
      </c>
      <c r="B323">
        <v>2676521.5434202105</v>
      </c>
      <c r="C323" s="2">
        <f t="shared" si="0"/>
        <v>2676521.5434202105</v>
      </c>
      <c r="D323" s="2">
        <f t="shared" si="1"/>
        <v>-108345800.0132539</v>
      </c>
      <c r="E323" s="2">
        <f t="shared" si="2"/>
        <v>113698843.10009432</v>
      </c>
    </row>
    <row r="324" spans="1:5" x14ac:dyDescent="0.2">
      <c r="A324" s="1">
        <v>44866</v>
      </c>
      <c r="B324">
        <v>4931352.0124279633</v>
      </c>
      <c r="C324" s="2">
        <f t="shared" si="0"/>
        <v>4931352.0124279633</v>
      </c>
      <c r="D324" s="2">
        <f t="shared" si="1"/>
        <v>-108166096.97637409</v>
      </c>
      <c r="E324" s="2">
        <f t="shared" si="2"/>
        <v>118028801.00123003</v>
      </c>
    </row>
    <row r="325" spans="1:5" x14ac:dyDescent="0.2">
      <c r="A325" s="1">
        <v>44896</v>
      </c>
      <c r="B325">
        <v>7854068.6638225429</v>
      </c>
      <c r="C325" s="2">
        <f t="shared" si="0"/>
        <v>7854068.6638225429</v>
      </c>
      <c r="D325" s="2">
        <f t="shared" si="1"/>
        <v>-107288814.14399524</v>
      </c>
      <c r="E325" s="2">
        <f t="shared" si="2"/>
        <v>122996951.47164033</v>
      </c>
    </row>
    <row r="326" spans="1:5" x14ac:dyDescent="0.2">
      <c r="A326" s="1">
        <v>44927</v>
      </c>
      <c r="B326">
        <v>6219199.1662413217</v>
      </c>
      <c r="C326" s="2">
        <f t="shared" si="0"/>
        <v>6219199.1662413217</v>
      </c>
      <c r="D326" s="2">
        <f t="shared" si="1"/>
        <v>-110940993.47231264</v>
      </c>
      <c r="E326" s="2">
        <f t="shared" si="2"/>
        <v>123379391.80479528</v>
      </c>
    </row>
    <row r="327" spans="1:5" x14ac:dyDescent="0.2">
      <c r="A327" s="1">
        <v>44958</v>
      </c>
      <c r="B327">
        <v>8357307.4673492461</v>
      </c>
      <c r="C327" s="2">
        <f t="shared" si="0"/>
        <v>8357307.4673492461</v>
      </c>
      <c r="D327" s="2">
        <f t="shared" si="1"/>
        <v>-110793513.66246219</v>
      </c>
      <c r="E327" s="2">
        <f t="shared" si="2"/>
        <v>127508128.59716068</v>
      </c>
    </row>
    <row r="328" spans="1:5" x14ac:dyDescent="0.2">
      <c r="A328" s="1">
        <v>44986</v>
      </c>
      <c r="B328">
        <v>5122683.3661133274</v>
      </c>
      <c r="C328" s="2">
        <f t="shared" si="0"/>
        <v>5122683.3661133274</v>
      </c>
      <c r="D328" s="2">
        <f t="shared" si="1"/>
        <v>-115993414.43438387</v>
      </c>
      <c r="E328" s="2">
        <f t="shared" si="2"/>
        <v>126238781.16661054</v>
      </c>
    </row>
    <row r="329" spans="1:5" x14ac:dyDescent="0.2">
      <c r="A329" s="1">
        <v>45017</v>
      </c>
      <c r="B329">
        <v>4324621.6744176447</v>
      </c>
      <c r="C329" s="2">
        <f t="shared" si="0"/>
        <v>4324621.6744176447</v>
      </c>
      <c r="D329" s="2">
        <f t="shared" si="1"/>
        <v>-118732629.3323634</v>
      </c>
      <c r="E329" s="2">
        <f t="shared" si="2"/>
        <v>127381872.68119869</v>
      </c>
    </row>
    <row r="330" spans="1:5" x14ac:dyDescent="0.2">
      <c r="A330" s="1">
        <v>45047</v>
      </c>
      <c r="B330">
        <v>31761362.007145457</v>
      </c>
      <c r="C330" s="2">
        <f t="shared" si="0"/>
        <v>31761362.007145457</v>
      </c>
      <c r="D330" s="2">
        <f t="shared" si="1"/>
        <v>-93214056.325406104</v>
      </c>
      <c r="E330" s="2">
        <f t="shared" si="2"/>
        <v>156736780.339697</v>
      </c>
    </row>
    <row r="331" spans="1:5" x14ac:dyDescent="0.2">
      <c r="A331" s="1">
        <v>45078</v>
      </c>
      <c r="B331">
        <v>24095763.037969656</v>
      </c>
      <c r="C331" s="2">
        <f t="shared" ref="C331:C362" si="3">_xlfn.FORECAST.ETS(A331,$B$2:$B$298,$A$2:$A$298,157,1)</f>
        <v>24095763.037969656</v>
      </c>
      <c r="D331" s="2">
        <f t="shared" ref="D331:D362" si="4">C331-_xlfn.FORECAST.ETS.CONFINT(A331,$B$2:$B$298,$A$2:$A$298,0.95,157,1)</f>
        <v>-102775892.6116657</v>
      </c>
      <c r="E331" s="2">
        <f t="shared" ref="E331:E362" si="5">C331+_xlfn.FORECAST.ETS.CONFINT(A331,$B$2:$B$298,$A$2:$A$298,0.95,157,1)</f>
        <v>150967418.68760499</v>
      </c>
    </row>
    <row r="332" spans="1:5" x14ac:dyDescent="0.2">
      <c r="A332" s="1">
        <v>45108</v>
      </c>
      <c r="B332">
        <v>39421680.626068465</v>
      </c>
      <c r="C332" s="2">
        <f t="shared" si="3"/>
        <v>39421680.626068465</v>
      </c>
      <c r="D332" s="2">
        <f t="shared" si="4"/>
        <v>-89325264.423921198</v>
      </c>
      <c r="E332" s="2">
        <f t="shared" si="5"/>
        <v>168168625.67605814</v>
      </c>
    </row>
    <row r="333" spans="1:5" x14ac:dyDescent="0.2">
      <c r="A333" s="1">
        <v>45139</v>
      </c>
      <c r="B333">
        <v>35276603.670722656</v>
      </c>
      <c r="C333" s="2">
        <f t="shared" si="3"/>
        <v>35276603.670722656</v>
      </c>
      <c r="D333" s="2">
        <f t="shared" si="4"/>
        <v>-95325598.146021217</v>
      </c>
      <c r="E333" s="2">
        <f t="shared" si="5"/>
        <v>165878805.48746654</v>
      </c>
    </row>
    <row r="334" spans="1:5" x14ac:dyDescent="0.2">
      <c r="A334" s="1">
        <v>45170</v>
      </c>
      <c r="B334">
        <v>25068503.641483255</v>
      </c>
      <c r="C334" s="2">
        <f t="shared" si="3"/>
        <v>25068503.641483255</v>
      </c>
      <c r="D334" s="2">
        <f t="shared" si="4"/>
        <v>-107369776.93108371</v>
      </c>
      <c r="E334" s="2">
        <f t="shared" si="5"/>
        <v>157506784.2140502</v>
      </c>
    </row>
    <row r="335" spans="1:5" x14ac:dyDescent="0.2">
      <c r="A335" s="1">
        <v>45200</v>
      </c>
      <c r="B335">
        <v>24017441.825100671</v>
      </c>
      <c r="C335" s="2">
        <f t="shared" si="3"/>
        <v>24017441.825100671</v>
      </c>
      <c r="D335" s="2">
        <f t="shared" si="4"/>
        <v>-110238538.8957725</v>
      </c>
      <c r="E335" s="2">
        <f t="shared" si="5"/>
        <v>158273422.54597384</v>
      </c>
    </row>
    <row r="336" spans="1:5" x14ac:dyDescent="0.2">
      <c r="A336" s="1">
        <v>45231</v>
      </c>
      <c r="B336">
        <v>22390747.654876232</v>
      </c>
      <c r="C336" s="2">
        <f t="shared" si="3"/>
        <v>22390747.654876232</v>
      </c>
      <c r="D336" s="2">
        <f t="shared" si="4"/>
        <v>-113665303.62182</v>
      </c>
      <c r="E336" s="2">
        <f t="shared" si="5"/>
        <v>158446798.93157247</v>
      </c>
    </row>
    <row r="337" spans="1:5" x14ac:dyDescent="0.2">
      <c r="A337" s="1">
        <v>45261</v>
      </c>
      <c r="B337">
        <v>22215505.291744236</v>
      </c>
      <c r="C337" s="2">
        <f t="shared" si="3"/>
        <v>22215505.291744236</v>
      </c>
      <c r="D337" s="2">
        <f t="shared" si="4"/>
        <v>-115623689.87703767</v>
      </c>
      <c r="E337" s="2">
        <f t="shared" si="5"/>
        <v>160054700.46052614</v>
      </c>
    </row>
    <row r="338" spans="1:5" x14ac:dyDescent="0.2">
      <c r="A338" s="1">
        <v>45292</v>
      </c>
      <c r="B338">
        <v>12811395.74437809</v>
      </c>
      <c r="C338" s="2">
        <f t="shared" si="3"/>
        <v>12811395.74437809</v>
      </c>
      <c r="D338" s="2">
        <f t="shared" si="4"/>
        <v>-126794677.33750519</v>
      </c>
      <c r="E338" s="2">
        <f t="shared" si="5"/>
        <v>152417468.82626137</v>
      </c>
    </row>
    <row r="339" spans="1:5" x14ac:dyDescent="0.2">
      <c r="A339" s="1">
        <v>45323</v>
      </c>
      <c r="B339">
        <v>9398528.8779737987</v>
      </c>
      <c r="C339" s="2">
        <f t="shared" si="3"/>
        <v>9398528.8779737987</v>
      </c>
      <c r="D339" s="2">
        <f t="shared" si="4"/>
        <v>-131958778.01988605</v>
      </c>
      <c r="E339" s="2">
        <f t="shared" si="5"/>
        <v>150755835.77583364</v>
      </c>
    </row>
    <row r="340" spans="1:5" x14ac:dyDescent="0.2">
      <c r="A340" s="1">
        <v>45352</v>
      </c>
      <c r="B340">
        <v>19882827.612460624</v>
      </c>
      <c r="C340" s="2">
        <f t="shared" si="3"/>
        <v>19882827.612460624</v>
      </c>
      <c r="D340" s="2">
        <f t="shared" si="4"/>
        <v>-123210655.17309938</v>
      </c>
      <c r="E340" s="2">
        <f t="shared" si="5"/>
        <v>162976310.39802063</v>
      </c>
    </row>
    <row r="341" spans="1:5" x14ac:dyDescent="0.2">
      <c r="A341" s="1">
        <v>45383</v>
      </c>
      <c r="B341">
        <v>13621455.841153156</v>
      </c>
      <c r="C341" s="2">
        <f t="shared" si="3"/>
        <v>13621455.841153156</v>
      </c>
      <c r="D341" s="2">
        <f t="shared" si="4"/>
        <v>-131193698.14112182</v>
      </c>
      <c r="E341" s="2">
        <f t="shared" si="5"/>
        <v>158436609.82342812</v>
      </c>
    </row>
    <row r="342" spans="1:5" x14ac:dyDescent="0.2">
      <c r="A342" s="1">
        <v>45413</v>
      </c>
      <c r="B342">
        <v>41441566.345035672</v>
      </c>
      <c r="C342" s="2">
        <f t="shared" si="3"/>
        <v>41441566.345035672</v>
      </c>
      <c r="D342" s="2">
        <f t="shared" si="4"/>
        <v>-105081276.95849395</v>
      </c>
      <c r="E342" s="2">
        <f t="shared" si="5"/>
        <v>187964409.64856529</v>
      </c>
    </row>
    <row r="343" spans="1:5" x14ac:dyDescent="0.2">
      <c r="A343" s="1">
        <v>45444</v>
      </c>
      <c r="B343">
        <v>41874200.453417622</v>
      </c>
      <c r="C343" s="2">
        <f t="shared" si="3"/>
        <v>41874200.453417622</v>
      </c>
      <c r="D343" s="2">
        <f t="shared" si="4"/>
        <v>-106342844.95949155</v>
      </c>
      <c r="E343" s="2">
        <f t="shared" si="5"/>
        <v>190091245.86632681</v>
      </c>
    </row>
    <row r="344" spans="1:5" x14ac:dyDescent="0.2">
      <c r="A344" s="1">
        <v>45474</v>
      </c>
      <c r="B344">
        <v>36815684.170656353</v>
      </c>
      <c r="C344" s="2">
        <f t="shared" si="3"/>
        <v>36815684.170656353</v>
      </c>
      <c r="D344" s="2">
        <f t="shared" si="4"/>
        <v>-113082544.70868731</v>
      </c>
      <c r="E344" s="2">
        <f t="shared" si="5"/>
        <v>186713913.05000001</v>
      </c>
    </row>
    <row r="345" spans="1:5" x14ac:dyDescent="0.2">
      <c r="A345" s="1">
        <v>45505</v>
      </c>
      <c r="B345">
        <v>26337515.895872768</v>
      </c>
      <c r="C345" s="2">
        <f t="shared" si="3"/>
        <v>26337515.895872768</v>
      </c>
      <c r="D345" s="2">
        <f t="shared" si="4"/>
        <v>-125229322.14977241</v>
      </c>
      <c r="E345" s="2">
        <f t="shared" si="5"/>
        <v>177904353.94151795</v>
      </c>
    </row>
    <row r="346" spans="1:5" x14ac:dyDescent="0.2">
      <c r="A346" s="1">
        <v>45536</v>
      </c>
      <c r="B346">
        <v>33894251.364545882</v>
      </c>
      <c r="C346" s="2">
        <f t="shared" si="3"/>
        <v>33894251.364545882</v>
      </c>
      <c r="D346" s="2">
        <f t="shared" si="4"/>
        <v>-119329043.36446583</v>
      </c>
      <c r="E346" s="2">
        <f t="shared" si="5"/>
        <v>187117546.0935576</v>
      </c>
    </row>
    <row r="347" spans="1:5" x14ac:dyDescent="0.2">
      <c r="A347" s="1">
        <v>45566</v>
      </c>
      <c r="B347">
        <v>41245643.376402058</v>
      </c>
      <c r="C347" s="2">
        <f t="shared" si="3"/>
        <v>41245643.376402058</v>
      </c>
      <c r="D347" s="2">
        <f t="shared" si="4"/>
        <v>-113622356.39517555</v>
      </c>
      <c r="E347" s="2">
        <f t="shared" si="5"/>
        <v>196113643.14797965</v>
      </c>
    </row>
    <row r="348" spans="1:5" x14ac:dyDescent="0.2">
      <c r="A348" s="1">
        <v>45597</v>
      </c>
      <c r="B348">
        <v>90309254.256557792</v>
      </c>
      <c r="C348" s="2">
        <f t="shared" si="3"/>
        <v>90309254.256557792</v>
      </c>
      <c r="D348" s="2">
        <f t="shared" si="4"/>
        <v>-66192080.200280458</v>
      </c>
      <c r="E348" s="2">
        <f t="shared" si="5"/>
        <v>246810588.71339604</v>
      </c>
    </row>
    <row r="349" spans="1:5" x14ac:dyDescent="0.2">
      <c r="A349" s="1">
        <v>45627</v>
      </c>
      <c r="B349">
        <v>99250075.532950848</v>
      </c>
      <c r="C349" s="2">
        <f t="shared" si="3"/>
        <v>99250075.532950848</v>
      </c>
      <c r="D349" s="2">
        <f t="shared" si="4"/>
        <v>-58873586.272890061</v>
      </c>
      <c r="E349" s="2">
        <f t="shared" si="5"/>
        <v>257373737.33879176</v>
      </c>
    </row>
    <row r="350" spans="1:5" x14ac:dyDescent="0.2">
      <c r="A350" s="1">
        <v>45658</v>
      </c>
      <c r="B350">
        <v>79043859.972042948</v>
      </c>
      <c r="C350" s="2">
        <f t="shared" si="3"/>
        <v>79043859.972042948</v>
      </c>
      <c r="D350" s="2">
        <f t="shared" si="4"/>
        <v>-80691467.793322653</v>
      </c>
      <c r="E350" s="2">
        <f t="shared" si="5"/>
        <v>238779187.73740855</v>
      </c>
    </row>
    <row r="351" spans="1:5" x14ac:dyDescent="0.2">
      <c r="A351" s="1">
        <v>45689</v>
      </c>
      <c r="B351">
        <v>70181231.376899377</v>
      </c>
      <c r="C351" s="2">
        <f t="shared" si="3"/>
        <v>70181231.376899377</v>
      </c>
      <c r="D351" s="2">
        <f t="shared" si="4"/>
        <v>-91155430.921979889</v>
      </c>
      <c r="E351" s="2">
        <f t="shared" si="5"/>
        <v>231517893.67577863</v>
      </c>
    </row>
    <row r="352" spans="1:5" x14ac:dyDescent="0.2">
      <c r="A352" s="1">
        <v>45717</v>
      </c>
      <c r="B352">
        <v>58928405.889754787</v>
      </c>
      <c r="C352" s="2">
        <f t="shared" si="3"/>
        <v>58928405.889754787</v>
      </c>
      <c r="D352" s="2">
        <f t="shared" si="4"/>
        <v>-103999574.50004338</v>
      </c>
      <c r="E352" s="2">
        <f t="shared" si="5"/>
        <v>221856386.27955294</v>
      </c>
    </row>
    <row r="353" spans="1:5" x14ac:dyDescent="0.2">
      <c r="A353" s="1">
        <v>45748</v>
      </c>
      <c r="B353">
        <v>46130686.480794236</v>
      </c>
      <c r="C353" s="2">
        <f t="shared" si="3"/>
        <v>46130686.480794236</v>
      </c>
      <c r="D353" s="2">
        <f t="shared" si="4"/>
        <v>-118378896.48471363</v>
      </c>
      <c r="E353" s="2">
        <f t="shared" si="5"/>
        <v>210640269.44630212</v>
      </c>
    </row>
    <row r="354" spans="1:5" x14ac:dyDescent="0.2">
      <c r="A354" s="1">
        <v>45778</v>
      </c>
      <c r="B354">
        <v>42074952.373759471</v>
      </c>
      <c r="C354" s="2">
        <f t="shared" si="3"/>
        <v>42074952.373759471</v>
      </c>
      <c r="D354" s="2">
        <f t="shared" si="4"/>
        <v>-124006805.3758868</v>
      </c>
      <c r="E354" s="2">
        <f t="shared" si="5"/>
        <v>208156710.12340575</v>
      </c>
    </row>
    <row r="355" spans="1:5" x14ac:dyDescent="0.2">
      <c r="A355" s="1">
        <v>45809</v>
      </c>
      <c r="B355">
        <v>46016646.978377923</v>
      </c>
      <c r="C355" s="2">
        <f t="shared" si="3"/>
        <v>46016646.978377923</v>
      </c>
      <c r="D355" s="2">
        <f t="shared" si="4"/>
        <v>-121628133.0709516</v>
      </c>
      <c r="E355" s="2">
        <f t="shared" si="5"/>
        <v>213661427.02770746</v>
      </c>
    </row>
    <row r="356" spans="1:5" x14ac:dyDescent="0.2">
      <c r="A356" s="1">
        <v>45839</v>
      </c>
      <c r="B356">
        <v>58118373.467392631</v>
      </c>
      <c r="C356" s="2">
        <f t="shared" si="3"/>
        <v>58118373.467392631</v>
      </c>
      <c r="D356" s="2">
        <f t="shared" si="4"/>
        <v>-111080540.01588586</v>
      </c>
      <c r="E356" s="2">
        <f t="shared" si="5"/>
        <v>227317286.95067111</v>
      </c>
    </row>
    <row r="357" spans="1:5" x14ac:dyDescent="0.2">
      <c r="A357" s="1">
        <v>45870</v>
      </c>
      <c r="B357">
        <v>67942461.479701236</v>
      </c>
      <c r="C357" s="2">
        <f t="shared" si="3"/>
        <v>67942461.479701236</v>
      </c>
      <c r="D357" s="2">
        <f t="shared" si="4"/>
        <v>-102801949.17646889</v>
      </c>
      <c r="E357" s="2">
        <f t="shared" si="5"/>
        <v>238686872.13587135</v>
      </c>
    </row>
    <row r="358" spans="1:5" x14ac:dyDescent="0.2">
      <c r="A358" s="1">
        <v>45901</v>
      </c>
      <c r="B358">
        <v>65283619.943465203</v>
      </c>
      <c r="C358" s="2">
        <f t="shared" si="3"/>
        <v>65283619.943465203</v>
      </c>
      <c r="D358" s="2">
        <f t="shared" si="4"/>
        <v>-106997893.84051502</v>
      </c>
      <c r="E358" s="2">
        <f t="shared" si="5"/>
        <v>237565133.72744542</v>
      </c>
    </row>
    <row r="359" spans="1:5" x14ac:dyDescent="0.2">
      <c r="A359" s="1">
        <v>45931</v>
      </c>
      <c r="B359">
        <v>62846472.168992251</v>
      </c>
      <c r="C359" s="2">
        <f t="shared" si="3"/>
        <v>62846472.168992251</v>
      </c>
      <c r="D359" s="2">
        <f t="shared" si="4"/>
        <v>-110963983.10560188</v>
      </c>
      <c r="E359" s="2">
        <f t="shared" si="5"/>
        <v>236656927.44358638</v>
      </c>
    </row>
    <row r="360" spans="1:5" x14ac:dyDescent="0.2">
      <c r="A360" s="1">
        <v>45962</v>
      </c>
      <c r="B360">
        <v>87666446.791657388</v>
      </c>
      <c r="C360" s="2">
        <f t="shared" si="3"/>
        <v>87666446.791657388</v>
      </c>
      <c r="D360" s="2">
        <f t="shared" si="4"/>
        <v>-87665011.475869775</v>
      </c>
      <c r="E360" s="2">
        <f t="shared" si="5"/>
        <v>262997905.05918455</v>
      </c>
    </row>
    <row r="361" spans="1:5" x14ac:dyDescent="0.2">
      <c r="A361" s="1">
        <v>45992</v>
      </c>
      <c r="B361">
        <v>63609399.170712247</v>
      </c>
      <c r="C361" s="2">
        <f t="shared" si="3"/>
        <v>63609399.170712247</v>
      </c>
      <c r="D361" s="2">
        <f t="shared" si="4"/>
        <v>-113235337.96550153</v>
      </c>
      <c r="E361" s="2">
        <f t="shared" si="5"/>
        <v>240454136.30692601</v>
      </c>
    </row>
    <row r="362" spans="1:5" x14ac:dyDescent="0.2">
      <c r="A362" s="1">
        <v>46023</v>
      </c>
      <c r="B362">
        <v>59624564.418812685</v>
      </c>
      <c r="C362" s="2">
        <f t="shared" si="3"/>
        <v>59624564.418812685</v>
      </c>
      <c r="D362" s="2">
        <f t="shared" si="4"/>
        <v>-118725933.53717139</v>
      </c>
      <c r="E362" s="2">
        <f t="shared" si="5"/>
        <v>237975062.37479678</v>
      </c>
    </row>
    <row r="363" spans="1:5" x14ac:dyDescent="0.2">
      <c r="A363" s="1">
        <v>46054</v>
      </c>
      <c r="B363">
        <v>48047300.92320583</v>
      </c>
      <c r="C363" s="2">
        <f t="shared" ref="C363:C394" si="6">_xlfn.FORECAST.ETS(A363,$B$2:$B$298,$A$2:$A$298,157,1)</f>
        <v>48047300.92320583</v>
      </c>
      <c r="D363" s="2">
        <f t="shared" ref="D363:D394" si="7">C363-_xlfn.FORECAST.ETS.CONFINT(A363,$B$2:$B$298,$A$2:$A$298,0.95,157,1)</f>
        <v>-131801638.01733792</v>
      </c>
      <c r="E363" s="2">
        <f t="shared" ref="E363:E394" si="8">C363+_xlfn.FORECAST.ETS.CONFINT(A363,$B$2:$B$298,$A$2:$A$298,0.95,157,1)</f>
        <v>227896239.86374956</v>
      </c>
    </row>
    <row r="364" spans="1:5" x14ac:dyDescent="0.2">
      <c r="A364" s="1">
        <v>46082</v>
      </c>
      <c r="B364">
        <v>40749108.953504309</v>
      </c>
      <c r="C364" s="2">
        <f t="shared" si="6"/>
        <v>40749108.953504309</v>
      </c>
      <c r="D364" s="2">
        <f t="shared" si="7"/>
        <v>-140591141.89600056</v>
      </c>
      <c r="E364" s="2">
        <f t="shared" si="8"/>
        <v>222089359.80300921</v>
      </c>
    </row>
    <row r="365" spans="1:5" x14ac:dyDescent="0.2">
      <c r="A365" s="1">
        <v>46113</v>
      </c>
      <c r="B365">
        <v>50366814.113315195</v>
      </c>
      <c r="C365" s="2">
        <f t="shared" si="6"/>
        <v>50366814.113315195</v>
      </c>
      <c r="D365" s="2">
        <f t="shared" si="7"/>
        <v>-132457803.25596115</v>
      </c>
      <c r="E365" s="2">
        <f t="shared" si="8"/>
        <v>233191431.48259154</v>
      </c>
    </row>
    <row r="366" spans="1:5" x14ac:dyDescent="0.2">
      <c r="A366" s="1">
        <v>46143</v>
      </c>
      <c r="B366">
        <v>63825950.669639513</v>
      </c>
      <c r="C366" s="2">
        <f t="shared" si="6"/>
        <v>63825950.669639513</v>
      </c>
      <c r="D366" s="2">
        <f t="shared" si="7"/>
        <v>-120476264.7997662</v>
      </c>
      <c r="E366" s="2">
        <f t="shared" si="8"/>
        <v>248128166.13904524</v>
      </c>
    </row>
    <row r="367" spans="1:5" x14ac:dyDescent="0.2">
      <c r="A367" s="1">
        <v>46174</v>
      </c>
      <c r="B367">
        <v>99739262.980546087</v>
      </c>
      <c r="C367" s="2">
        <f t="shared" si="6"/>
        <v>99739262.980546087</v>
      </c>
      <c r="D367" s="2">
        <f t="shared" si="7"/>
        <v>-86033952.755730569</v>
      </c>
      <c r="E367" s="2">
        <f t="shared" si="8"/>
        <v>285512478.71682274</v>
      </c>
    </row>
    <row r="368" spans="1:5" x14ac:dyDescent="0.2">
      <c r="A368" s="1">
        <v>46204</v>
      </c>
      <c r="B368">
        <v>71252705.033442557</v>
      </c>
      <c r="C368" s="2">
        <f t="shared" si="6"/>
        <v>71252705.033442557</v>
      </c>
      <c r="D368" s="2">
        <f t="shared" si="7"/>
        <v>-115985077.65244892</v>
      </c>
      <c r="E368" s="2">
        <f t="shared" si="8"/>
        <v>258490487.71933404</v>
      </c>
    </row>
    <row r="369" spans="1:5" x14ac:dyDescent="0.2">
      <c r="A369" s="1">
        <v>46235</v>
      </c>
      <c r="B369">
        <v>36184791.084515862</v>
      </c>
      <c r="C369" s="2">
        <f t="shared" si="6"/>
        <v>36184791.084515862</v>
      </c>
      <c r="D369" s="2">
        <f t="shared" si="7"/>
        <v>-152511283.97279972</v>
      </c>
      <c r="E369" s="2">
        <f t="shared" si="8"/>
        <v>224880866.14183146</v>
      </c>
    </row>
    <row r="370" spans="1:5" x14ac:dyDescent="0.2">
      <c r="A370" s="1">
        <v>46266</v>
      </c>
      <c r="B370">
        <v>32597093.216742899</v>
      </c>
      <c r="C370" s="2">
        <f t="shared" si="6"/>
        <v>32597093.216742899</v>
      </c>
      <c r="D370" s="2">
        <f t="shared" si="7"/>
        <v>-157551152.87147906</v>
      </c>
      <c r="E370" s="2">
        <f t="shared" si="8"/>
        <v>222745339.30496487</v>
      </c>
    </row>
    <row r="371" spans="1:5" x14ac:dyDescent="0.2">
      <c r="A371" s="1">
        <v>46296</v>
      </c>
      <c r="B371">
        <v>36183617.544141881</v>
      </c>
      <c r="C371" s="2">
        <f t="shared" si="6"/>
        <v>36183617.544141881</v>
      </c>
      <c r="D371" s="2">
        <f t="shared" si="7"/>
        <v>-155410826.22970805</v>
      </c>
      <c r="E371" s="2">
        <f t="shared" si="8"/>
        <v>227778061.31799182</v>
      </c>
    </row>
    <row r="372" spans="1:5" x14ac:dyDescent="0.2">
      <c r="A372" s="1">
        <v>46327</v>
      </c>
      <c r="B372">
        <v>48384421.004713759</v>
      </c>
      <c r="C372" s="2">
        <f t="shared" si="6"/>
        <v>48384421.004713759</v>
      </c>
      <c r="D372" s="2">
        <f t="shared" si="7"/>
        <v>-144650390.10586518</v>
      </c>
      <c r="E372" s="2">
        <f t="shared" si="8"/>
        <v>241419232.11529267</v>
      </c>
    </row>
    <row r="373" spans="1:5" x14ac:dyDescent="0.2">
      <c r="A373" s="1">
        <v>46357</v>
      </c>
      <c r="B373">
        <v>82282253.130697638</v>
      </c>
      <c r="C373" s="2">
        <f t="shared" si="6"/>
        <v>82282253.130697638</v>
      </c>
      <c r="D373" s="2">
        <f t="shared" si="7"/>
        <v>-112187233.19451946</v>
      </c>
      <c r="E373" s="2">
        <f t="shared" si="8"/>
        <v>276751739.45591474</v>
      </c>
    </row>
    <row r="374" spans="1:5" x14ac:dyDescent="0.2">
      <c r="A374" s="1">
        <v>46388</v>
      </c>
      <c r="B374">
        <v>88466197.156169564</v>
      </c>
      <c r="C374" s="2">
        <f t="shared" si="6"/>
        <v>88466197.156169564</v>
      </c>
      <c r="D374" s="2">
        <f t="shared" si="7"/>
        <v>-107432405.93484464</v>
      </c>
      <c r="E374" s="2">
        <f t="shared" si="8"/>
        <v>284364800.2471838</v>
      </c>
    </row>
    <row r="375" spans="1:5" x14ac:dyDescent="0.2">
      <c r="A375" s="1">
        <v>46419</v>
      </c>
      <c r="B375">
        <v>86506783.064518362</v>
      </c>
      <c r="C375" s="2">
        <f t="shared" si="6"/>
        <v>86506783.064518362</v>
      </c>
      <c r="D375" s="2">
        <f t="shared" si="7"/>
        <v>-110815507.66680434</v>
      </c>
      <c r="E375" s="2">
        <f t="shared" si="8"/>
        <v>283829073.7958411</v>
      </c>
    </row>
    <row r="376" spans="1:5" x14ac:dyDescent="0.2">
      <c r="A376" s="1">
        <v>46447</v>
      </c>
      <c r="B376">
        <v>75571182.930141792</v>
      </c>
      <c r="C376" s="2">
        <f t="shared" si="6"/>
        <v>75571182.930141792</v>
      </c>
      <c r="D376" s="2">
        <f t="shared" si="7"/>
        <v>-123169491.4816166</v>
      </c>
      <c r="E376" s="2">
        <f t="shared" si="8"/>
        <v>274311857.34190017</v>
      </c>
    </row>
    <row r="377" spans="1:5" x14ac:dyDescent="0.2">
      <c r="A377" s="1">
        <v>46478</v>
      </c>
      <c r="B377">
        <v>80644664.47031109</v>
      </c>
      <c r="C377" s="2">
        <f t="shared" si="6"/>
        <v>80644664.47031109</v>
      </c>
      <c r="D377" s="2">
        <f t="shared" si="7"/>
        <v>-119509210.85133098</v>
      </c>
      <c r="E377" s="2">
        <f t="shared" si="8"/>
        <v>280798539.79195315</v>
      </c>
    </row>
    <row r="378" spans="1:5" x14ac:dyDescent="0.2">
      <c r="A378" s="1">
        <v>46508</v>
      </c>
      <c r="B378">
        <v>82224701.265244633</v>
      </c>
      <c r="C378" s="2">
        <f t="shared" si="6"/>
        <v>82224701.265244633</v>
      </c>
      <c r="D378" s="2">
        <f t="shared" si="7"/>
        <v>-119337309.58019799</v>
      </c>
      <c r="E378" s="2">
        <f t="shared" si="8"/>
        <v>283786712.11068726</v>
      </c>
    </row>
    <row r="379" spans="1:5" x14ac:dyDescent="0.2">
      <c r="A379" s="1">
        <v>46539</v>
      </c>
      <c r="B379">
        <v>90810504.158864707</v>
      </c>
      <c r="C379" s="2">
        <f t="shared" si="6"/>
        <v>90810504.158864707</v>
      </c>
      <c r="D379" s="2">
        <f t="shared" si="7"/>
        <v>-112154690.56601962</v>
      </c>
      <c r="E379" s="2">
        <f t="shared" si="8"/>
        <v>293775698.88374901</v>
      </c>
    </row>
    <row r="380" spans="1:5" x14ac:dyDescent="0.2">
      <c r="A380" s="1">
        <v>46569</v>
      </c>
      <c r="B380">
        <v>64675179.128397852</v>
      </c>
      <c r="C380" s="2">
        <f t="shared" si="6"/>
        <v>64675179.128397852</v>
      </c>
      <c r="D380" s="2">
        <f t="shared" si="7"/>
        <v>-139688358.08393383</v>
      </c>
      <c r="E380" s="2">
        <f t="shared" si="8"/>
        <v>269038716.34072953</v>
      </c>
    </row>
    <row r="381" spans="1:5" x14ac:dyDescent="0.2">
      <c r="A381" s="1">
        <v>46600</v>
      </c>
      <c r="B381">
        <v>54800378.111572251</v>
      </c>
      <c r="C381" s="2">
        <f t="shared" si="6"/>
        <v>54800378.111572251</v>
      </c>
      <c r="D381" s="2">
        <f t="shared" si="7"/>
        <v>-150956767.10444432</v>
      </c>
      <c r="E381" s="2">
        <f t="shared" si="8"/>
        <v>260557523.3275888</v>
      </c>
    </row>
    <row r="382" spans="1:5" x14ac:dyDescent="0.2">
      <c r="A382" s="1">
        <v>46631</v>
      </c>
      <c r="B382">
        <v>58719432.506521381</v>
      </c>
      <c r="C382" s="2">
        <f t="shared" si="6"/>
        <v>58719432.506521381</v>
      </c>
      <c r="D382" s="2">
        <f t="shared" si="7"/>
        <v>-148426689.93110904</v>
      </c>
      <c r="E382" s="2">
        <f t="shared" si="8"/>
        <v>265865554.94415179</v>
      </c>
    </row>
    <row r="383" spans="1:5" x14ac:dyDescent="0.2">
      <c r="A383" s="1">
        <v>46661</v>
      </c>
      <c r="B383">
        <v>53588873.780276045</v>
      </c>
      <c r="C383" s="2">
        <f t="shared" si="6"/>
        <v>53588873.780276045</v>
      </c>
      <c r="D383" s="2">
        <f t="shared" si="7"/>
        <v>-154941695.72248924</v>
      </c>
      <c r="E383" s="2">
        <f t="shared" si="8"/>
        <v>262119443.2830413</v>
      </c>
    </row>
    <row r="384" spans="1:5" x14ac:dyDescent="0.2">
      <c r="A384" s="1">
        <v>46692</v>
      </c>
      <c r="B384">
        <v>104216171.00827165</v>
      </c>
      <c r="C384" s="2">
        <f t="shared" si="6"/>
        <v>104216171.00827165</v>
      </c>
      <c r="D384" s="2">
        <f t="shared" si="7"/>
        <v>-105694413.07637958</v>
      </c>
      <c r="E384" s="2">
        <f t="shared" si="8"/>
        <v>314126755.09292287</v>
      </c>
    </row>
    <row r="385" spans="1:5" x14ac:dyDescent="0.2">
      <c r="A385" s="1">
        <v>46722</v>
      </c>
      <c r="B385">
        <v>127533452.97005329</v>
      </c>
      <c r="C385" s="2">
        <f t="shared" si="6"/>
        <v>127533452.97005329</v>
      </c>
      <c r="D385" s="2">
        <f t="shared" si="7"/>
        <v>-83752808.051552713</v>
      </c>
      <c r="E385" s="2">
        <f t="shared" si="8"/>
        <v>338819713.99165928</v>
      </c>
    </row>
    <row r="386" spans="1:5" x14ac:dyDescent="0.2">
      <c r="A386" s="1">
        <v>46753</v>
      </c>
      <c r="B386">
        <v>151373658.31083477</v>
      </c>
      <c r="C386" s="2">
        <f t="shared" si="6"/>
        <v>151373658.31083477</v>
      </c>
      <c r="D386" s="2">
        <f t="shared" si="7"/>
        <v>-61284034.117746323</v>
      </c>
      <c r="E386" s="2">
        <f t="shared" si="8"/>
        <v>364031350.73941588</v>
      </c>
    </row>
    <row r="387" spans="1:5" x14ac:dyDescent="0.2">
      <c r="A387" s="1">
        <v>46784</v>
      </c>
      <c r="B387">
        <v>95660226.426975906</v>
      </c>
      <c r="C387" s="2">
        <f t="shared" si="6"/>
        <v>95660226.426975906</v>
      </c>
      <c r="D387" s="2">
        <f t="shared" si="7"/>
        <v>-118364741.37618661</v>
      </c>
      <c r="E387" s="2">
        <f t="shared" si="8"/>
        <v>309685194.23013842</v>
      </c>
    </row>
    <row r="388" spans="1:5" x14ac:dyDescent="0.2">
      <c r="A388" s="1">
        <v>46813</v>
      </c>
      <c r="B388">
        <v>96378068.986493975</v>
      </c>
      <c r="C388" s="2">
        <f t="shared" si="6"/>
        <v>96378068.986493975</v>
      </c>
      <c r="D388" s="2">
        <f t="shared" si="7"/>
        <v>-119010105.13986447</v>
      </c>
      <c r="E388" s="2">
        <f t="shared" si="8"/>
        <v>311766243.11285245</v>
      </c>
    </row>
    <row r="389" spans="1:5" x14ac:dyDescent="0.2">
      <c r="A389" s="1">
        <v>46844</v>
      </c>
      <c r="B389">
        <v>78848474.410975292</v>
      </c>
      <c r="C389" s="2">
        <f t="shared" si="6"/>
        <v>78848474.410975292</v>
      </c>
      <c r="D389" s="2">
        <f t="shared" si="7"/>
        <v>-137898921.54750729</v>
      </c>
      <c r="E389" s="2">
        <f t="shared" si="8"/>
        <v>295595870.3694579</v>
      </c>
    </row>
    <row r="390" spans="1:5" x14ac:dyDescent="0.2">
      <c r="A390" s="1">
        <v>46874</v>
      </c>
      <c r="B390">
        <v>62529213.341210902</v>
      </c>
      <c r="C390" s="2">
        <f t="shared" si="6"/>
        <v>62529213.341210902</v>
      </c>
      <c r="D390" s="2">
        <f t="shared" si="7"/>
        <v>-155573502.18921056</v>
      </c>
      <c r="E390" s="2">
        <f t="shared" si="8"/>
        <v>280631928.87163234</v>
      </c>
    </row>
    <row r="391" spans="1:5" x14ac:dyDescent="0.2">
      <c r="A391" s="1">
        <v>46905</v>
      </c>
      <c r="B391">
        <v>51308553.813381508</v>
      </c>
      <c r="C391" s="2">
        <f t="shared" si="6"/>
        <v>51308553.813381508</v>
      </c>
      <c r="D391" s="2">
        <f t="shared" si="7"/>
        <v>-168145659.01717144</v>
      </c>
      <c r="E391" s="2">
        <f t="shared" si="8"/>
        <v>270762766.64393443</v>
      </c>
    </row>
    <row r="392" spans="1:5" x14ac:dyDescent="0.2">
      <c r="A392" s="1">
        <v>46935</v>
      </c>
      <c r="B392">
        <v>31932889.288491342</v>
      </c>
      <c r="C392" s="2">
        <f t="shared" si="6"/>
        <v>31932889.288491342</v>
      </c>
      <c r="D392" s="2">
        <f t="shared" si="7"/>
        <v>-188869076.39907515</v>
      </c>
      <c r="E392" s="2">
        <f t="shared" si="8"/>
        <v>252734854.97605783</v>
      </c>
    </row>
    <row r="393" spans="1:5" x14ac:dyDescent="0.2">
      <c r="A393" s="1">
        <v>46966</v>
      </c>
      <c r="B393">
        <v>28623968.196447238</v>
      </c>
      <c r="C393" s="2">
        <f t="shared" si="6"/>
        <v>28623968.196447238</v>
      </c>
      <c r="D393" s="2">
        <f t="shared" si="7"/>
        <v>-193522081.65297037</v>
      </c>
      <c r="E393" s="2">
        <f t="shared" si="8"/>
        <v>250770018.04586488</v>
      </c>
    </row>
    <row r="394" spans="1:5" x14ac:dyDescent="0.2">
      <c r="A394" s="1">
        <v>46997</v>
      </c>
      <c r="B394">
        <v>33351797.437556475</v>
      </c>
      <c r="C394" s="2">
        <f t="shared" si="6"/>
        <v>33351797.437556475</v>
      </c>
      <c r="D394" s="2">
        <f t="shared" si="7"/>
        <v>-190134741.62107798</v>
      </c>
      <c r="E394" s="2">
        <f t="shared" si="8"/>
        <v>256838336.49619094</v>
      </c>
    </row>
    <row r="395" spans="1:5" x14ac:dyDescent="0.2">
      <c r="A395" s="1">
        <v>47027</v>
      </c>
      <c r="B395">
        <v>54828202.222887009</v>
      </c>
      <c r="C395" s="2">
        <f t="shared" ref="C395:C421" si="9">_xlfn.FORECAST.ETS(A395,$B$2:$B$298,$A$2:$A$298,157,1)</f>
        <v>54828202.222887009</v>
      </c>
      <c r="D395" s="2">
        <f t="shared" ref="D395:D426" si="10">C395-_xlfn.FORECAST.ETS.CONFINT(A395,$B$2:$B$298,$A$2:$A$298,0.95,157,1)</f>
        <v>-169995302.90129289</v>
      </c>
      <c r="E395" s="2">
        <f t="shared" ref="E395:E421" si="11">C395+_xlfn.FORECAST.ETS.CONFINT(A395,$B$2:$B$298,$A$2:$A$298,0.95,157,1)</f>
        <v>279651707.34706688</v>
      </c>
    </row>
    <row r="396" spans="1:5" x14ac:dyDescent="0.2">
      <c r="A396" s="1">
        <v>47058</v>
      </c>
      <c r="B396">
        <v>82432860.079296097</v>
      </c>
      <c r="C396" s="2">
        <f t="shared" si="9"/>
        <v>82432860.079296097</v>
      </c>
      <c r="D396" s="2">
        <f t="shared" si="10"/>
        <v>-143724157.91076255</v>
      </c>
      <c r="E396" s="2">
        <f t="shared" si="11"/>
        <v>308589878.06935471</v>
      </c>
    </row>
    <row r="397" spans="1:5" x14ac:dyDescent="0.2">
      <c r="A397" s="1">
        <v>47088</v>
      </c>
      <c r="B397">
        <v>89816297.247872025</v>
      </c>
      <c r="C397" s="2">
        <f t="shared" si="9"/>
        <v>89816297.247872025</v>
      </c>
      <c r="D397" s="2">
        <f t="shared" si="10"/>
        <v>-137670848.55297595</v>
      </c>
      <c r="E397" s="2">
        <f t="shared" si="11"/>
        <v>317303443.04872</v>
      </c>
    </row>
    <row r="398" spans="1:5" x14ac:dyDescent="0.2">
      <c r="A398" s="1">
        <v>47119</v>
      </c>
      <c r="B398">
        <v>75976031.912098631</v>
      </c>
      <c r="C398" s="2">
        <f t="shared" si="9"/>
        <v>75976031.912098631</v>
      </c>
      <c r="D398" s="2">
        <f t="shared" si="10"/>
        <v>-152837923.05221897</v>
      </c>
      <c r="E398" s="2">
        <f t="shared" si="11"/>
        <v>304789986.87641621</v>
      </c>
    </row>
    <row r="399" spans="1:5" x14ac:dyDescent="0.2">
      <c r="A399" s="1">
        <v>47150</v>
      </c>
      <c r="B399">
        <v>72452767.326316133</v>
      </c>
      <c r="C399" s="2">
        <f t="shared" si="9"/>
        <v>72452767.326316133</v>
      </c>
      <c r="D399" s="2">
        <f t="shared" si="10"/>
        <v>-157684742.88497961</v>
      </c>
      <c r="E399" s="2">
        <f t="shared" si="11"/>
        <v>302590277.5376119</v>
      </c>
    </row>
    <row r="400" spans="1:5" x14ac:dyDescent="0.2">
      <c r="A400" s="1">
        <v>47178</v>
      </c>
      <c r="B400">
        <v>40060388.609050289</v>
      </c>
      <c r="C400" s="2">
        <f t="shared" si="9"/>
        <v>40060388.609050289</v>
      </c>
      <c r="D400" s="2">
        <f t="shared" si="10"/>
        <v>-191397486.04387599</v>
      </c>
      <c r="E400" s="2">
        <f t="shared" si="11"/>
        <v>271518263.26197654</v>
      </c>
    </row>
    <row r="401" spans="1:5" x14ac:dyDescent="0.2">
      <c r="A401" s="1">
        <v>47209</v>
      </c>
      <c r="B401">
        <v>32936102.596442394</v>
      </c>
      <c r="C401" s="2">
        <f t="shared" si="9"/>
        <v>32936102.596442394</v>
      </c>
      <c r="D401" s="2">
        <f t="shared" si="10"/>
        <v>-199839007.23901263</v>
      </c>
      <c r="E401" s="2">
        <f t="shared" si="11"/>
        <v>265711212.43189743</v>
      </c>
    </row>
    <row r="402" spans="1:5" x14ac:dyDescent="0.2">
      <c r="A402" s="1">
        <v>47239</v>
      </c>
      <c r="B402">
        <v>27003412.120298196</v>
      </c>
      <c r="C402" s="2">
        <f t="shared" si="9"/>
        <v>27003412.120298196</v>
      </c>
      <c r="D402" s="2">
        <f t="shared" si="10"/>
        <v>-207085863.67237571</v>
      </c>
      <c r="E402" s="2">
        <f t="shared" si="11"/>
        <v>261092687.91297212</v>
      </c>
    </row>
    <row r="403" spans="1:5" x14ac:dyDescent="0.2">
      <c r="A403" s="1">
        <v>47270</v>
      </c>
      <c r="B403">
        <v>45518539.857703388</v>
      </c>
      <c r="C403" s="2">
        <f t="shared" si="9"/>
        <v>45518539.857703388</v>
      </c>
      <c r="D403" s="2">
        <f t="shared" si="10"/>
        <v>-189881891.23843947</v>
      </c>
      <c r="E403" s="2">
        <f t="shared" si="11"/>
        <v>280918970.95384622</v>
      </c>
    </row>
    <row r="404" spans="1:5" x14ac:dyDescent="0.2">
      <c r="A404" s="1">
        <v>47300</v>
      </c>
      <c r="B404">
        <v>43097147.812543705</v>
      </c>
      <c r="C404" s="2">
        <f t="shared" si="9"/>
        <v>43097147.812543705</v>
      </c>
      <c r="D404" s="2">
        <f t="shared" si="10"/>
        <v>-193611485.09076053</v>
      </c>
      <c r="E404" s="2">
        <f t="shared" si="11"/>
        <v>279805780.71584791</v>
      </c>
    </row>
    <row r="405" spans="1:5" x14ac:dyDescent="0.2">
      <c r="A405" s="1">
        <v>47331</v>
      </c>
      <c r="B405">
        <v>30028758.047329027</v>
      </c>
      <c r="C405" s="2">
        <f t="shared" si="9"/>
        <v>30028758.047329027</v>
      </c>
      <c r="D405" s="2">
        <f t="shared" si="10"/>
        <v>-207985178.95626649</v>
      </c>
      <c r="E405" s="2">
        <f t="shared" si="11"/>
        <v>268042695.05092457</v>
      </c>
    </row>
    <row r="406" spans="1:5" x14ac:dyDescent="0.2">
      <c r="A406" s="1">
        <v>47362</v>
      </c>
      <c r="B406">
        <v>21794959.777277425</v>
      </c>
      <c r="C406" s="2">
        <f t="shared" si="9"/>
        <v>21794959.777277425</v>
      </c>
      <c r="D406" s="2">
        <f t="shared" si="10"/>
        <v>-217521438.08538431</v>
      </c>
      <c r="E406" s="2">
        <f t="shared" si="11"/>
        <v>261111357.63993913</v>
      </c>
    </row>
    <row r="407" spans="1:5" x14ac:dyDescent="0.2">
      <c r="A407" s="1">
        <v>47392</v>
      </c>
      <c r="B407">
        <v>35537346.900731497</v>
      </c>
      <c r="C407" s="2">
        <f t="shared" si="9"/>
        <v>35537346.900731497</v>
      </c>
      <c r="D407" s="2">
        <f t="shared" si="10"/>
        <v>-205078721.76402962</v>
      </c>
      <c r="E407" s="2">
        <f t="shared" si="11"/>
        <v>276153415.56549263</v>
      </c>
    </row>
    <row r="408" spans="1:5" x14ac:dyDescent="0.2">
      <c r="A408" s="1">
        <v>47423</v>
      </c>
      <c r="B408">
        <v>26425873.858142808</v>
      </c>
      <c r="C408" s="2">
        <f t="shared" si="9"/>
        <v>26425873.858142808</v>
      </c>
      <c r="D408" s="2">
        <f t="shared" si="10"/>
        <v>-215487127.4953112</v>
      </c>
      <c r="E408" s="2">
        <f t="shared" si="11"/>
        <v>268338875.21159679</v>
      </c>
    </row>
    <row r="409" spans="1:5" x14ac:dyDescent="0.2">
      <c r="A409" s="1">
        <v>47453</v>
      </c>
      <c r="B409">
        <v>32677569.321778908</v>
      </c>
      <c r="C409" s="2">
        <f t="shared" si="9"/>
        <v>32677569.321778908</v>
      </c>
      <c r="D409" s="2">
        <f t="shared" si="10"/>
        <v>-210529677.34887934</v>
      </c>
      <c r="E409" s="2">
        <f t="shared" si="11"/>
        <v>275884815.99243712</v>
      </c>
    </row>
    <row r="410" spans="1:5" x14ac:dyDescent="0.2">
      <c r="A410" s="1">
        <v>47484</v>
      </c>
      <c r="B410">
        <v>58774518.008285806</v>
      </c>
      <c r="C410" s="2">
        <f t="shared" si="9"/>
        <v>58774518.008285806</v>
      </c>
      <c r="D410" s="2">
        <f t="shared" si="10"/>
        <v>-185724336.18586481</v>
      </c>
      <c r="E410" s="2">
        <f t="shared" si="11"/>
        <v>303273372.20243645</v>
      </c>
    </row>
    <row r="411" spans="1:5" x14ac:dyDescent="0.2">
      <c r="A411" s="1">
        <v>47515</v>
      </c>
      <c r="B411">
        <v>49884211.963205814</v>
      </c>
      <c r="C411" s="2">
        <f t="shared" si="9"/>
        <v>49884211.963205814</v>
      </c>
      <c r="D411" s="2">
        <f t="shared" si="10"/>
        <v>-195903660.41038302</v>
      </c>
      <c r="E411" s="2">
        <f t="shared" si="11"/>
        <v>295672084.33679461</v>
      </c>
    </row>
    <row r="412" spans="1:5" x14ac:dyDescent="0.2">
      <c r="A412" s="1">
        <v>47543</v>
      </c>
      <c r="B412">
        <v>35857175.644236147</v>
      </c>
      <c r="C412" s="2">
        <f t="shared" si="9"/>
        <v>35857175.644236147</v>
      </c>
      <c r="D412" s="2">
        <f t="shared" si="10"/>
        <v>-211217172.92088836</v>
      </c>
      <c r="E412" s="2">
        <f t="shared" si="11"/>
        <v>282931524.20936066</v>
      </c>
    </row>
    <row r="413" spans="1:5" x14ac:dyDescent="0.2">
      <c r="A413" s="1">
        <v>47574</v>
      </c>
      <c r="B413">
        <v>24038273.473466124</v>
      </c>
      <c r="C413" s="2">
        <f t="shared" si="9"/>
        <v>24038273.473466124</v>
      </c>
      <c r="D413" s="2">
        <f t="shared" si="10"/>
        <v>-224320055.59120739</v>
      </c>
      <c r="E413" s="2">
        <f t="shared" si="11"/>
        <v>272396602.53813964</v>
      </c>
    </row>
    <row r="414" spans="1:5" x14ac:dyDescent="0.2">
      <c r="A414" s="1">
        <v>47604</v>
      </c>
      <c r="B414">
        <v>23008782.355981618</v>
      </c>
      <c r="C414" s="2">
        <f t="shared" si="9"/>
        <v>23008782.355981618</v>
      </c>
      <c r="D414" s="2">
        <f t="shared" si="10"/>
        <v>-226631076.78392541</v>
      </c>
      <c r="E414" s="2">
        <f t="shared" si="11"/>
        <v>272648641.49588865</v>
      </c>
    </row>
    <row r="415" spans="1:5" x14ac:dyDescent="0.2">
      <c r="A415" s="1">
        <v>47635</v>
      </c>
      <c r="B415">
        <v>14976714.999541001</v>
      </c>
      <c r="C415" s="2">
        <f t="shared" si="9"/>
        <v>14976714.999541001</v>
      </c>
      <c r="D415" s="2">
        <f t="shared" si="10"/>
        <v>-235942268.06148115</v>
      </c>
      <c r="E415" s="2">
        <f t="shared" si="11"/>
        <v>265895698.06056318</v>
      </c>
    </row>
    <row r="416" spans="1:5" x14ac:dyDescent="0.2">
      <c r="A416" s="1">
        <v>47665</v>
      </c>
      <c r="B416">
        <v>12173931.502003225</v>
      </c>
      <c r="C416" s="2">
        <f t="shared" si="9"/>
        <v>12173931.502003225</v>
      </c>
      <c r="D416" s="2">
        <f t="shared" si="10"/>
        <v>-240021812.6283457</v>
      </c>
      <c r="E416" s="2">
        <f t="shared" si="11"/>
        <v>264369675.63235214</v>
      </c>
    </row>
    <row r="417" spans="1:5" x14ac:dyDescent="0.2">
      <c r="A417" s="1">
        <v>47696</v>
      </c>
      <c r="B417">
        <v>12265170.39649635</v>
      </c>
      <c r="C417" s="2">
        <f t="shared" si="9"/>
        <v>12265170.39649635</v>
      </c>
      <c r="D417" s="2">
        <f t="shared" si="10"/>
        <v>-241205014.31434932</v>
      </c>
      <c r="E417" s="2">
        <f t="shared" si="11"/>
        <v>265735355.10734203</v>
      </c>
    </row>
    <row r="418" spans="1:5" x14ac:dyDescent="0.2">
      <c r="A418" s="1">
        <v>47727</v>
      </c>
      <c r="B418">
        <v>7457065.0244555213</v>
      </c>
      <c r="C418" s="2">
        <f t="shared" si="9"/>
        <v>7457065.0244555213</v>
      </c>
      <c r="D418" s="2">
        <f t="shared" si="10"/>
        <v>-247285281.22907969</v>
      </c>
      <c r="E418" s="2">
        <f t="shared" si="11"/>
        <v>262199411.27799073</v>
      </c>
    </row>
    <row r="419" spans="1:5" x14ac:dyDescent="0.2">
      <c r="A419" s="1">
        <v>47757</v>
      </c>
      <c r="B419">
        <v>16914187.01191052</v>
      </c>
      <c r="C419" s="2">
        <f t="shared" si="9"/>
        <v>16914187.01191052</v>
      </c>
      <c r="D419" s="2">
        <f t="shared" si="10"/>
        <v>-239098082.31201613</v>
      </c>
      <c r="E419" s="2">
        <f t="shared" si="11"/>
        <v>272926456.33583719</v>
      </c>
    </row>
    <row r="420" spans="1:5" x14ac:dyDescent="0.2">
      <c r="A420" s="1">
        <v>47788</v>
      </c>
      <c r="B420">
        <v>16068490.597145267</v>
      </c>
      <c r="C420" s="2">
        <f t="shared" si="9"/>
        <v>16068490.597145267</v>
      </c>
      <c r="D420" s="2">
        <f t="shared" si="10"/>
        <v>-241211503.03032565</v>
      </c>
      <c r="E420" s="2">
        <f t="shared" si="11"/>
        <v>273348484.22461617</v>
      </c>
    </row>
    <row r="421" spans="1:5" x14ac:dyDescent="0.2">
      <c r="A421" s="1">
        <v>47818</v>
      </c>
      <c r="B421">
        <v>9789365.4436017945</v>
      </c>
      <c r="C421" s="2">
        <f t="shared" si="9"/>
        <v>9789365.4436017945</v>
      </c>
      <c r="D421" s="2">
        <f t="shared" si="10"/>
        <v>-248756192.59048843</v>
      </c>
      <c r="E421" s="2">
        <f t="shared" si="11"/>
        <v>268334923.47769201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445E-1FEE-4B88-ABD7-E0FE7CF5E5AB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5</v>
      </c>
      <c r="C1" t="s">
        <v>31</v>
      </c>
      <c r="D1" t="s">
        <v>32</v>
      </c>
      <c r="E1" t="s">
        <v>33</v>
      </c>
      <c r="G1" t="s">
        <v>13</v>
      </c>
      <c r="H1" t="s">
        <v>14</v>
      </c>
    </row>
    <row r="2" spans="1:8" x14ac:dyDescent="0.2">
      <c r="A2" s="1">
        <v>35065</v>
      </c>
      <c r="B2" s="2">
        <v>686200</v>
      </c>
      <c r="G2" t="s">
        <v>15</v>
      </c>
      <c r="H2" s="3">
        <f>_xlfn.FORECAST.ETS.STAT($B$2:$B$298,$A$2:$A$298,1,157,1)</f>
        <v>0.25</v>
      </c>
    </row>
    <row r="3" spans="1:8" x14ac:dyDescent="0.2">
      <c r="A3" s="1">
        <v>35096</v>
      </c>
      <c r="B3" s="2">
        <v>731200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607500</v>
      </c>
      <c r="G4" t="s">
        <v>17</v>
      </c>
      <c r="H4" s="3">
        <f>_xlfn.FORECAST.ETS.STAT($B$2:$B$298,$A$2:$A$298,3,157,1)</f>
        <v>0.749</v>
      </c>
    </row>
    <row r="5" spans="1:8" x14ac:dyDescent="0.2">
      <c r="A5" s="1">
        <v>35156</v>
      </c>
      <c r="B5" s="2">
        <v>692800</v>
      </c>
      <c r="G5" t="s">
        <v>18</v>
      </c>
      <c r="H5" s="3">
        <f>_xlfn.FORECAST.ETS.STAT($B$2:$B$298,$A$2:$A$298,4,157,1)</f>
        <v>1.1426502039410371</v>
      </c>
    </row>
    <row r="6" spans="1:8" x14ac:dyDescent="0.2">
      <c r="A6" s="1">
        <v>35186</v>
      </c>
      <c r="B6" s="2">
        <v>620800</v>
      </c>
      <c r="G6" t="s">
        <v>19</v>
      </c>
      <c r="H6" s="3">
        <f>_xlfn.FORECAST.ETS.STAT($B$2:$B$298,$A$2:$A$298,5,157,1)</f>
        <v>0.29695366401388584</v>
      </c>
    </row>
    <row r="7" spans="1:8" x14ac:dyDescent="0.2">
      <c r="A7" s="1">
        <v>35217</v>
      </c>
      <c r="B7" s="2">
        <v>546600</v>
      </c>
      <c r="G7" t="s">
        <v>20</v>
      </c>
      <c r="H7" s="3">
        <f>_xlfn.FORECAST.ETS.STAT($B$2:$B$298,$A$2:$A$298,6,157,1)</f>
        <v>342011.25449747295</v>
      </c>
    </row>
    <row r="8" spans="1:8" x14ac:dyDescent="0.2">
      <c r="A8" s="1">
        <v>35247</v>
      </c>
      <c r="B8" s="2">
        <v>592900</v>
      </c>
      <c r="G8" t="s">
        <v>21</v>
      </c>
      <c r="H8" s="3">
        <f>_xlfn.FORECAST.ETS.STAT($B$2:$B$298,$A$2:$A$298,7,157,1)</f>
        <v>473202.25433234737</v>
      </c>
    </row>
    <row r="9" spans="1:8" x14ac:dyDescent="0.2">
      <c r="A9" s="1">
        <v>35278</v>
      </c>
      <c r="B9" s="2">
        <v>778100</v>
      </c>
    </row>
    <row r="10" spans="1:8" x14ac:dyDescent="0.2">
      <c r="A10" s="1">
        <v>35309</v>
      </c>
      <c r="B10" s="2">
        <v>631000</v>
      </c>
    </row>
    <row r="11" spans="1:8" x14ac:dyDescent="0.2">
      <c r="A11" s="1">
        <v>35339</v>
      </c>
      <c r="B11" s="2">
        <v>588100</v>
      </c>
    </row>
    <row r="12" spans="1:8" x14ac:dyDescent="0.2">
      <c r="A12" s="1">
        <v>35370</v>
      </c>
      <c r="B12" s="2">
        <v>606600</v>
      </c>
    </row>
    <row r="13" spans="1:8" x14ac:dyDescent="0.2">
      <c r="A13" s="1">
        <v>35400</v>
      </c>
      <c r="B13" s="2">
        <v>812900</v>
      </c>
    </row>
    <row r="14" spans="1:8" x14ac:dyDescent="0.2">
      <c r="A14" s="1">
        <v>35431</v>
      </c>
      <c r="B14" s="2">
        <v>678100</v>
      </c>
    </row>
    <row r="15" spans="1:8" x14ac:dyDescent="0.2">
      <c r="A15" s="1">
        <v>35462</v>
      </c>
      <c r="B15" s="2">
        <v>639800</v>
      </c>
    </row>
    <row r="16" spans="1:8" x14ac:dyDescent="0.2">
      <c r="A16" s="1">
        <v>35490</v>
      </c>
      <c r="B16" s="2">
        <v>823000</v>
      </c>
    </row>
    <row r="17" spans="1:2" x14ac:dyDescent="0.2">
      <c r="A17" s="1">
        <v>35521</v>
      </c>
      <c r="B17" s="2">
        <v>807700</v>
      </c>
    </row>
    <row r="18" spans="1:2" x14ac:dyDescent="0.2">
      <c r="A18" s="1">
        <v>35551</v>
      </c>
      <c r="B18" s="2">
        <v>1021000</v>
      </c>
    </row>
    <row r="19" spans="1:2" x14ac:dyDescent="0.2">
      <c r="A19" s="1">
        <v>35582</v>
      </c>
      <c r="B19" s="2">
        <v>658300</v>
      </c>
    </row>
    <row r="20" spans="1:2" x14ac:dyDescent="0.2">
      <c r="A20" s="1">
        <v>35612</v>
      </c>
      <c r="B20" s="2">
        <v>544500</v>
      </c>
    </row>
    <row r="21" spans="1:2" x14ac:dyDescent="0.2">
      <c r="A21" s="1">
        <v>35643</v>
      </c>
      <c r="B21" s="2">
        <v>611600</v>
      </c>
    </row>
    <row r="22" spans="1:2" x14ac:dyDescent="0.2">
      <c r="A22" s="1">
        <v>35674</v>
      </c>
      <c r="B22" s="2">
        <v>934800</v>
      </c>
    </row>
    <row r="23" spans="1:2" x14ac:dyDescent="0.2">
      <c r="A23" s="1">
        <v>35704</v>
      </c>
      <c r="B23" s="2">
        <v>1560000</v>
      </c>
    </row>
    <row r="24" spans="1:2" x14ac:dyDescent="0.2">
      <c r="A24" s="1">
        <v>35735</v>
      </c>
      <c r="B24" s="2">
        <v>1155000</v>
      </c>
    </row>
    <row r="25" spans="1:2" x14ac:dyDescent="0.2">
      <c r="A25" s="1">
        <v>35765</v>
      </c>
      <c r="B25" s="2">
        <v>1308000</v>
      </c>
    </row>
    <row r="26" spans="1:2" x14ac:dyDescent="0.2">
      <c r="A26" s="1">
        <v>35796</v>
      </c>
      <c r="B26" s="2">
        <v>1192000</v>
      </c>
    </row>
    <row r="27" spans="1:2" x14ac:dyDescent="0.2">
      <c r="A27" s="1">
        <v>35827</v>
      </c>
      <c r="B27" s="2">
        <v>1118000</v>
      </c>
    </row>
    <row r="28" spans="1:2" x14ac:dyDescent="0.2">
      <c r="A28" s="1">
        <v>35855</v>
      </c>
      <c r="B28" s="2">
        <v>1407000</v>
      </c>
    </row>
    <row r="29" spans="1:2" x14ac:dyDescent="0.2">
      <c r="A29" s="1">
        <v>35886</v>
      </c>
      <c r="B29" s="2">
        <v>1271000</v>
      </c>
    </row>
    <row r="30" spans="1:2" x14ac:dyDescent="0.2">
      <c r="A30" s="1">
        <v>35916</v>
      </c>
      <c r="B30" s="2">
        <v>1399000</v>
      </c>
    </row>
    <row r="31" spans="1:2" x14ac:dyDescent="0.2">
      <c r="A31" s="1">
        <v>35947</v>
      </c>
      <c r="B31" s="2">
        <v>1096000</v>
      </c>
    </row>
    <row r="32" spans="1:2" x14ac:dyDescent="0.2">
      <c r="A32" s="1">
        <v>35977</v>
      </c>
      <c r="B32" s="2">
        <v>1479000</v>
      </c>
    </row>
    <row r="33" spans="1:2" x14ac:dyDescent="0.2">
      <c r="A33" s="1">
        <v>36008</v>
      </c>
      <c r="B33" s="2">
        <v>1808000</v>
      </c>
    </row>
    <row r="34" spans="1:2" x14ac:dyDescent="0.2">
      <c r="A34" s="1">
        <v>36039</v>
      </c>
      <c r="B34" s="2">
        <v>2780000</v>
      </c>
    </row>
    <row r="35" spans="1:2" x14ac:dyDescent="0.2">
      <c r="A35" s="1">
        <v>36069</v>
      </c>
      <c r="B35" s="2">
        <v>2127000</v>
      </c>
    </row>
    <row r="36" spans="1:2" x14ac:dyDescent="0.2">
      <c r="A36" s="1">
        <v>36100</v>
      </c>
      <c r="B36" s="2">
        <v>1583000</v>
      </c>
    </row>
    <row r="37" spans="1:2" x14ac:dyDescent="0.2">
      <c r="A37" s="1">
        <v>36130</v>
      </c>
      <c r="B37" s="2">
        <v>2503000</v>
      </c>
    </row>
    <row r="38" spans="1:2" x14ac:dyDescent="0.2">
      <c r="A38" s="1">
        <v>36161</v>
      </c>
      <c r="B38" s="2">
        <v>2463000</v>
      </c>
    </row>
    <row r="39" spans="1:2" x14ac:dyDescent="0.2">
      <c r="A39" s="1">
        <v>36192</v>
      </c>
      <c r="B39" s="2">
        <v>1359000</v>
      </c>
    </row>
    <row r="40" spans="1:2" x14ac:dyDescent="0.2">
      <c r="A40" s="1">
        <v>36220</v>
      </c>
      <c r="B40" s="2">
        <v>1359000</v>
      </c>
    </row>
    <row r="41" spans="1:2" x14ac:dyDescent="0.2">
      <c r="A41" s="1">
        <v>36251</v>
      </c>
      <c r="B41" s="2">
        <v>1567000</v>
      </c>
    </row>
    <row r="42" spans="1:2" x14ac:dyDescent="0.2">
      <c r="A42" s="1">
        <v>36281</v>
      </c>
      <c r="B42" s="2">
        <v>2071000</v>
      </c>
    </row>
    <row r="43" spans="1:2" x14ac:dyDescent="0.2">
      <c r="A43" s="1">
        <v>36312</v>
      </c>
      <c r="B43" s="2">
        <v>2247000</v>
      </c>
    </row>
    <row r="44" spans="1:2" x14ac:dyDescent="0.2">
      <c r="A44" s="1">
        <v>36342</v>
      </c>
      <c r="B44" s="2">
        <v>2722000</v>
      </c>
    </row>
    <row r="45" spans="1:2" x14ac:dyDescent="0.2">
      <c r="A45" s="1">
        <v>36373</v>
      </c>
      <c r="B45" s="2">
        <v>2744000</v>
      </c>
    </row>
    <row r="46" spans="1:2" x14ac:dyDescent="0.2">
      <c r="A46" s="1">
        <v>36404</v>
      </c>
      <c r="B46" s="2">
        <v>2939000</v>
      </c>
    </row>
    <row r="47" spans="1:2" x14ac:dyDescent="0.2">
      <c r="A47" s="1">
        <v>36434</v>
      </c>
      <c r="B47" s="2">
        <v>1869000</v>
      </c>
    </row>
    <row r="48" spans="1:2" x14ac:dyDescent="0.2">
      <c r="A48" s="1">
        <v>36465</v>
      </c>
      <c r="B48" s="2">
        <v>2433000</v>
      </c>
    </row>
    <row r="49" spans="1:2" x14ac:dyDescent="0.2">
      <c r="A49" s="1">
        <v>36495</v>
      </c>
      <c r="B49" s="2">
        <v>2254000</v>
      </c>
    </row>
    <row r="50" spans="1:2" x14ac:dyDescent="0.2">
      <c r="A50" s="1">
        <v>36526</v>
      </c>
      <c r="B50" s="2">
        <v>2396000</v>
      </c>
    </row>
    <row r="51" spans="1:2" x14ac:dyDescent="0.2">
      <c r="A51" s="1">
        <v>36557</v>
      </c>
      <c r="B51" s="2">
        <v>2044000</v>
      </c>
    </row>
    <row r="52" spans="1:2" x14ac:dyDescent="0.2">
      <c r="A52" s="1">
        <v>36586</v>
      </c>
      <c r="B52" s="2">
        <v>3448000</v>
      </c>
    </row>
    <row r="53" spans="1:2" x14ac:dyDescent="0.2">
      <c r="A53" s="1">
        <v>36617</v>
      </c>
      <c r="B53" s="2">
        <v>3216000</v>
      </c>
    </row>
    <row r="54" spans="1:2" x14ac:dyDescent="0.2">
      <c r="A54" s="1">
        <v>36647</v>
      </c>
      <c r="B54" s="2">
        <v>2516000</v>
      </c>
    </row>
    <row r="55" spans="1:2" x14ac:dyDescent="0.2">
      <c r="A55" s="1">
        <v>36678</v>
      </c>
      <c r="B55" s="2">
        <v>2081000</v>
      </c>
    </row>
    <row r="56" spans="1:2" x14ac:dyDescent="0.2">
      <c r="A56" s="1">
        <v>36708</v>
      </c>
      <c r="B56" s="2">
        <v>2052000</v>
      </c>
    </row>
    <row r="57" spans="1:2" x14ac:dyDescent="0.2">
      <c r="A57" s="1">
        <v>36739</v>
      </c>
      <c r="B57" s="2">
        <v>2112000</v>
      </c>
    </row>
    <row r="58" spans="1:2" x14ac:dyDescent="0.2">
      <c r="A58" s="1">
        <v>36770</v>
      </c>
      <c r="B58" s="2">
        <v>2528000</v>
      </c>
    </row>
    <row r="59" spans="1:2" x14ac:dyDescent="0.2">
      <c r="A59" s="1">
        <v>36800</v>
      </c>
      <c r="B59" s="2">
        <v>2927000</v>
      </c>
    </row>
    <row r="60" spans="1:2" x14ac:dyDescent="0.2">
      <c r="A60" s="1">
        <v>36831</v>
      </c>
      <c r="B60" s="2">
        <v>2731000</v>
      </c>
    </row>
    <row r="61" spans="1:2" x14ac:dyDescent="0.2">
      <c r="A61" s="1">
        <v>36861</v>
      </c>
      <c r="B61" s="2">
        <v>2659000</v>
      </c>
    </row>
    <row r="62" spans="1:2" x14ac:dyDescent="0.2">
      <c r="A62" s="1">
        <v>36892</v>
      </c>
      <c r="B62" s="2">
        <v>2230000</v>
      </c>
    </row>
    <row r="63" spans="1:2" x14ac:dyDescent="0.2">
      <c r="A63" s="1">
        <v>36923</v>
      </c>
      <c r="B63" s="2">
        <v>2292000</v>
      </c>
    </row>
    <row r="64" spans="1:2" x14ac:dyDescent="0.2">
      <c r="A64" s="1">
        <v>36951</v>
      </c>
      <c r="B64" s="2">
        <v>1877000</v>
      </c>
    </row>
    <row r="65" spans="1:2" x14ac:dyDescent="0.2">
      <c r="A65" s="1">
        <v>36982</v>
      </c>
      <c r="B65" s="2">
        <v>3945000</v>
      </c>
    </row>
    <row r="66" spans="1:2" x14ac:dyDescent="0.2">
      <c r="A66" s="1">
        <v>37012</v>
      </c>
      <c r="B66" s="2">
        <v>2439000</v>
      </c>
    </row>
    <row r="67" spans="1:2" x14ac:dyDescent="0.2">
      <c r="A67" s="1">
        <v>37043</v>
      </c>
      <c r="B67" s="2">
        <v>1913000</v>
      </c>
    </row>
    <row r="68" spans="1:2" x14ac:dyDescent="0.2">
      <c r="A68" s="1">
        <v>37073</v>
      </c>
      <c r="B68" s="2">
        <v>1877000</v>
      </c>
    </row>
    <row r="69" spans="1:2" x14ac:dyDescent="0.2">
      <c r="A69" s="1">
        <v>37104</v>
      </c>
      <c r="B69" s="2">
        <v>1615000</v>
      </c>
    </row>
    <row r="70" spans="1:2" x14ac:dyDescent="0.2">
      <c r="A70" s="1">
        <v>37135</v>
      </c>
      <c r="B70" s="2">
        <v>2449000</v>
      </c>
    </row>
    <row r="71" spans="1:2" x14ac:dyDescent="0.2">
      <c r="A71" s="1">
        <v>37165</v>
      </c>
      <c r="B71" s="2">
        <v>3659000</v>
      </c>
    </row>
    <row r="72" spans="1:2" x14ac:dyDescent="0.2">
      <c r="A72" s="1">
        <v>37196</v>
      </c>
      <c r="B72" s="2">
        <v>3196000</v>
      </c>
    </row>
    <row r="73" spans="1:2" x14ac:dyDescent="0.2">
      <c r="A73" s="1">
        <v>37226</v>
      </c>
      <c r="B73" s="2">
        <v>2756000</v>
      </c>
    </row>
    <row r="74" spans="1:2" x14ac:dyDescent="0.2">
      <c r="A74" s="1">
        <v>37257</v>
      </c>
      <c r="B74" s="2">
        <v>3036000</v>
      </c>
    </row>
    <row r="75" spans="1:2" x14ac:dyDescent="0.2">
      <c r="A75" s="1">
        <v>37288</v>
      </c>
      <c r="B75" s="2">
        <v>3318000</v>
      </c>
    </row>
    <row r="76" spans="1:2" x14ac:dyDescent="0.2">
      <c r="A76" s="1">
        <v>37316</v>
      </c>
      <c r="B76" s="2">
        <v>2882000</v>
      </c>
    </row>
    <row r="77" spans="1:2" x14ac:dyDescent="0.2">
      <c r="A77" s="1">
        <v>37347</v>
      </c>
      <c r="B77" s="2">
        <v>3142000</v>
      </c>
    </row>
    <row r="78" spans="1:2" x14ac:dyDescent="0.2">
      <c r="A78" s="1">
        <v>37377</v>
      </c>
      <c r="B78" s="2">
        <v>2001000</v>
      </c>
    </row>
    <row r="79" spans="1:2" x14ac:dyDescent="0.2">
      <c r="A79" s="1">
        <v>37408</v>
      </c>
      <c r="B79" s="2">
        <v>2335000</v>
      </c>
    </row>
    <row r="80" spans="1:2" x14ac:dyDescent="0.2">
      <c r="A80" s="1">
        <v>37438</v>
      </c>
      <c r="B80" s="2">
        <v>2167000</v>
      </c>
    </row>
    <row r="81" spans="1:2" x14ac:dyDescent="0.2">
      <c r="A81" s="1">
        <v>37469</v>
      </c>
      <c r="B81" s="2">
        <v>3219000</v>
      </c>
    </row>
    <row r="82" spans="1:2" x14ac:dyDescent="0.2">
      <c r="A82" s="1">
        <v>37500</v>
      </c>
      <c r="B82" s="2">
        <v>2616000</v>
      </c>
    </row>
    <row r="83" spans="1:2" x14ac:dyDescent="0.2">
      <c r="A83" s="1">
        <v>37530</v>
      </c>
      <c r="B83" s="2">
        <v>2842000</v>
      </c>
    </row>
    <row r="84" spans="1:2" x14ac:dyDescent="0.2">
      <c r="A84" s="1">
        <v>37561</v>
      </c>
      <c r="B84" s="2">
        <v>2451000</v>
      </c>
    </row>
    <row r="85" spans="1:2" x14ac:dyDescent="0.2">
      <c r="A85" s="1">
        <v>37591</v>
      </c>
      <c r="B85" s="2">
        <v>2461000</v>
      </c>
    </row>
    <row r="86" spans="1:2" x14ac:dyDescent="0.2">
      <c r="A86" s="1">
        <v>37622</v>
      </c>
      <c r="B86" s="2">
        <v>1684000</v>
      </c>
    </row>
    <row r="87" spans="1:2" x14ac:dyDescent="0.2">
      <c r="A87" s="1">
        <v>37653</v>
      </c>
      <c r="B87" s="2">
        <v>1961000</v>
      </c>
    </row>
    <row r="88" spans="1:2" x14ac:dyDescent="0.2">
      <c r="A88" s="1">
        <v>37681</v>
      </c>
      <c r="B88" s="2">
        <v>1999000</v>
      </c>
    </row>
    <row r="89" spans="1:2" x14ac:dyDescent="0.2">
      <c r="A89" s="1">
        <v>37712</v>
      </c>
      <c r="B89" s="2">
        <v>2539000</v>
      </c>
    </row>
    <row r="90" spans="1:2" x14ac:dyDescent="0.2">
      <c r="A90" s="1">
        <v>37742</v>
      </c>
      <c r="B90" s="2">
        <v>2750000</v>
      </c>
    </row>
    <row r="91" spans="1:2" x14ac:dyDescent="0.2">
      <c r="A91" s="1">
        <v>37773</v>
      </c>
      <c r="B91" s="2">
        <v>1851000</v>
      </c>
    </row>
    <row r="92" spans="1:2" x14ac:dyDescent="0.2">
      <c r="A92" s="1">
        <v>37803</v>
      </c>
      <c r="B92" s="2">
        <v>1725000</v>
      </c>
    </row>
    <row r="93" spans="1:2" x14ac:dyDescent="0.2">
      <c r="A93" s="1">
        <v>37834</v>
      </c>
      <c r="B93" s="2">
        <v>1809000</v>
      </c>
    </row>
    <row r="94" spans="1:2" x14ac:dyDescent="0.2">
      <c r="A94" s="1">
        <v>37865</v>
      </c>
      <c r="B94" s="2">
        <v>1607000</v>
      </c>
    </row>
    <row r="95" spans="1:2" x14ac:dyDescent="0.2">
      <c r="A95" s="1">
        <v>37895</v>
      </c>
      <c r="B95" s="2">
        <v>1980000</v>
      </c>
    </row>
    <row r="96" spans="1:2" x14ac:dyDescent="0.2">
      <c r="A96" s="1">
        <v>37926</v>
      </c>
      <c r="B96" s="2">
        <v>3674000</v>
      </c>
    </row>
    <row r="97" spans="1:2" x14ac:dyDescent="0.2">
      <c r="A97" s="1">
        <v>37956</v>
      </c>
      <c r="B97" s="2">
        <v>2316000</v>
      </c>
    </row>
    <row r="98" spans="1:2" x14ac:dyDescent="0.2">
      <c r="A98" s="1">
        <v>37987</v>
      </c>
      <c r="B98" s="2">
        <v>2005000</v>
      </c>
    </row>
    <row r="99" spans="1:2" x14ac:dyDescent="0.2">
      <c r="A99" s="1">
        <v>38018</v>
      </c>
      <c r="B99" s="2">
        <v>1328000</v>
      </c>
    </row>
    <row r="100" spans="1:2" x14ac:dyDescent="0.2">
      <c r="A100" s="1">
        <v>38047</v>
      </c>
      <c r="B100" s="2">
        <v>1777000</v>
      </c>
    </row>
    <row r="101" spans="1:2" x14ac:dyDescent="0.2">
      <c r="A101" s="1">
        <v>38078</v>
      </c>
      <c r="B101" s="2">
        <v>1444000</v>
      </c>
    </row>
    <row r="102" spans="1:2" x14ac:dyDescent="0.2">
      <c r="A102" s="1">
        <v>38108</v>
      </c>
      <c r="B102" s="2">
        <v>1183000</v>
      </c>
    </row>
    <row r="103" spans="1:2" x14ac:dyDescent="0.2">
      <c r="A103" s="1">
        <v>38139</v>
      </c>
      <c r="B103" s="2">
        <v>1348000</v>
      </c>
    </row>
    <row r="104" spans="1:2" x14ac:dyDescent="0.2">
      <c r="A104" s="1">
        <v>38169</v>
      </c>
      <c r="B104" s="2">
        <v>1006000</v>
      </c>
    </row>
    <row r="105" spans="1:2" x14ac:dyDescent="0.2">
      <c r="A105" s="1">
        <v>38200</v>
      </c>
      <c r="B105" s="2">
        <v>1059000</v>
      </c>
    </row>
    <row r="106" spans="1:2" x14ac:dyDescent="0.2">
      <c r="A106" s="1">
        <v>38231</v>
      </c>
      <c r="B106" s="2">
        <v>1078000</v>
      </c>
    </row>
    <row r="107" spans="1:2" x14ac:dyDescent="0.2">
      <c r="A107" s="1">
        <v>38261</v>
      </c>
      <c r="B107" s="2">
        <v>1014000</v>
      </c>
    </row>
    <row r="108" spans="1:2" x14ac:dyDescent="0.2">
      <c r="A108" s="1">
        <v>38292</v>
      </c>
      <c r="B108" s="2">
        <v>1761000</v>
      </c>
    </row>
    <row r="109" spans="1:2" x14ac:dyDescent="0.2">
      <c r="A109" s="1">
        <v>38322</v>
      </c>
      <c r="B109" s="2">
        <v>1618000</v>
      </c>
    </row>
    <row r="110" spans="1:2" x14ac:dyDescent="0.2">
      <c r="A110" s="1">
        <v>38353</v>
      </c>
      <c r="B110" s="2">
        <v>1632000</v>
      </c>
    </row>
    <row r="111" spans="1:2" x14ac:dyDescent="0.2">
      <c r="A111" s="1">
        <v>38384</v>
      </c>
      <c r="B111" s="2">
        <v>992400</v>
      </c>
    </row>
    <row r="112" spans="1:2" x14ac:dyDescent="0.2">
      <c r="A112" s="1">
        <v>38412</v>
      </c>
      <c r="B112" s="2">
        <v>971300</v>
      </c>
    </row>
    <row r="113" spans="1:2" x14ac:dyDescent="0.2">
      <c r="A113" s="1">
        <v>38443</v>
      </c>
      <c r="B113" s="2">
        <v>842400</v>
      </c>
    </row>
    <row r="114" spans="1:2" x14ac:dyDescent="0.2">
      <c r="A114" s="1">
        <v>38473</v>
      </c>
      <c r="B114" s="2">
        <v>1597000</v>
      </c>
    </row>
    <row r="115" spans="1:2" x14ac:dyDescent="0.2">
      <c r="A115" s="1">
        <v>38504</v>
      </c>
      <c r="B115" s="2">
        <v>1132000</v>
      </c>
    </row>
    <row r="116" spans="1:2" x14ac:dyDescent="0.2">
      <c r="A116" s="1">
        <v>38534</v>
      </c>
      <c r="B116" s="2">
        <v>1331000</v>
      </c>
    </row>
    <row r="117" spans="1:2" x14ac:dyDescent="0.2">
      <c r="A117" s="1">
        <v>38565</v>
      </c>
      <c r="B117" s="2">
        <v>1406000</v>
      </c>
    </row>
    <row r="118" spans="1:2" x14ac:dyDescent="0.2">
      <c r="A118" s="1">
        <v>38596</v>
      </c>
      <c r="B118" s="2">
        <v>1042000</v>
      </c>
    </row>
    <row r="119" spans="1:2" x14ac:dyDescent="0.2">
      <c r="A119" s="1">
        <v>38626</v>
      </c>
      <c r="B119" s="2">
        <v>911500</v>
      </c>
    </row>
    <row r="120" spans="1:2" x14ac:dyDescent="0.2">
      <c r="A120" s="1">
        <v>38657</v>
      </c>
      <c r="B120" s="2">
        <v>949800</v>
      </c>
    </row>
    <row r="121" spans="1:2" x14ac:dyDescent="0.2">
      <c r="A121" s="1">
        <v>38687</v>
      </c>
      <c r="B121" s="2">
        <v>1348000</v>
      </c>
    </row>
    <row r="122" spans="1:2" x14ac:dyDescent="0.2">
      <c r="A122" s="1">
        <v>38718</v>
      </c>
      <c r="B122" s="2">
        <v>1045000</v>
      </c>
    </row>
    <row r="123" spans="1:2" x14ac:dyDescent="0.2">
      <c r="A123" s="1">
        <v>38749</v>
      </c>
      <c r="B123" s="2">
        <v>698400</v>
      </c>
    </row>
    <row r="124" spans="1:2" x14ac:dyDescent="0.2">
      <c r="A124" s="1">
        <v>38777</v>
      </c>
      <c r="B124" s="2">
        <v>814600</v>
      </c>
    </row>
    <row r="125" spans="1:2" x14ac:dyDescent="0.2">
      <c r="A125" s="1">
        <v>38808</v>
      </c>
      <c r="B125" s="2">
        <v>740800</v>
      </c>
    </row>
    <row r="126" spans="1:2" x14ac:dyDescent="0.2">
      <c r="A126" s="1">
        <v>38838</v>
      </c>
      <c r="B126" s="2">
        <v>922400</v>
      </c>
    </row>
    <row r="127" spans="1:2" x14ac:dyDescent="0.2">
      <c r="A127" s="1">
        <v>38869</v>
      </c>
      <c r="B127" s="2">
        <v>859000</v>
      </c>
    </row>
    <row r="128" spans="1:2" x14ac:dyDescent="0.2">
      <c r="A128" s="1">
        <v>38899</v>
      </c>
      <c r="B128" s="2">
        <v>736500</v>
      </c>
    </row>
    <row r="129" spans="1:2" x14ac:dyDescent="0.2">
      <c r="A129" s="1">
        <v>38930</v>
      </c>
      <c r="B129" s="2">
        <v>742200</v>
      </c>
    </row>
    <row r="130" spans="1:2" x14ac:dyDescent="0.2">
      <c r="A130" s="1">
        <v>38961</v>
      </c>
      <c r="B130" s="2">
        <v>941000</v>
      </c>
    </row>
    <row r="131" spans="1:2" x14ac:dyDescent="0.2">
      <c r="A131" s="1">
        <v>38991</v>
      </c>
      <c r="B131" s="2">
        <v>1080000</v>
      </c>
    </row>
    <row r="132" spans="1:2" x14ac:dyDescent="0.2">
      <c r="A132" s="1">
        <v>39022</v>
      </c>
      <c r="B132" s="2">
        <v>864200</v>
      </c>
    </row>
    <row r="133" spans="1:2" x14ac:dyDescent="0.2">
      <c r="A133" s="1">
        <v>39052</v>
      </c>
      <c r="B133" s="2">
        <v>903000</v>
      </c>
    </row>
    <row r="134" spans="1:2" x14ac:dyDescent="0.2">
      <c r="A134" s="1">
        <v>39083</v>
      </c>
      <c r="B134" s="2">
        <v>978000</v>
      </c>
    </row>
    <row r="135" spans="1:2" x14ac:dyDescent="0.2">
      <c r="A135" s="1">
        <v>39114</v>
      </c>
      <c r="B135" s="2">
        <v>958300</v>
      </c>
    </row>
    <row r="136" spans="1:2" x14ac:dyDescent="0.2">
      <c r="A136" s="1">
        <v>39142</v>
      </c>
      <c r="B136" s="2">
        <v>827700</v>
      </c>
    </row>
    <row r="137" spans="1:2" x14ac:dyDescent="0.2">
      <c r="A137" s="1">
        <v>39173</v>
      </c>
      <c r="B137" s="2">
        <v>1033000</v>
      </c>
    </row>
    <row r="138" spans="1:2" x14ac:dyDescent="0.2">
      <c r="A138" s="1">
        <v>39203</v>
      </c>
      <c r="B138" s="2">
        <v>870000</v>
      </c>
    </row>
    <row r="139" spans="1:2" x14ac:dyDescent="0.2">
      <c r="A139" s="1">
        <v>39234</v>
      </c>
      <c r="B139" s="2">
        <v>697900</v>
      </c>
    </row>
    <row r="140" spans="1:2" x14ac:dyDescent="0.2">
      <c r="A140" s="1">
        <v>39264</v>
      </c>
      <c r="B140" s="2">
        <v>581700</v>
      </c>
    </row>
    <row r="141" spans="1:2" x14ac:dyDescent="0.2">
      <c r="A141" s="1">
        <v>39295</v>
      </c>
      <c r="B141" s="2">
        <v>671700</v>
      </c>
    </row>
    <row r="142" spans="1:2" x14ac:dyDescent="0.2">
      <c r="A142" s="1">
        <v>39326</v>
      </c>
      <c r="B142" s="2">
        <v>645900</v>
      </c>
    </row>
    <row r="143" spans="1:2" x14ac:dyDescent="0.2">
      <c r="A143" s="1">
        <v>39356</v>
      </c>
      <c r="B143" s="2">
        <v>582600</v>
      </c>
    </row>
    <row r="144" spans="1:2" x14ac:dyDescent="0.2">
      <c r="A144" s="1">
        <v>39387</v>
      </c>
      <c r="B144" s="2">
        <v>609600</v>
      </c>
    </row>
    <row r="145" spans="1:2" x14ac:dyDescent="0.2">
      <c r="A145" s="1">
        <v>39417</v>
      </c>
      <c r="B145" s="2">
        <v>635900</v>
      </c>
    </row>
    <row r="146" spans="1:2" x14ac:dyDescent="0.2">
      <c r="A146" s="1">
        <v>39448</v>
      </c>
      <c r="B146" s="2">
        <v>690600</v>
      </c>
    </row>
    <row r="147" spans="1:2" x14ac:dyDescent="0.2">
      <c r="A147" s="1">
        <v>39479</v>
      </c>
      <c r="B147" s="2">
        <v>876500</v>
      </c>
    </row>
    <row r="148" spans="1:2" x14ac:dyDescent="0.2">
      <c r="A148" s="1">
        <v>39508</v>
      </c>
      <c r="B148" s="2">
        <v>881500</v>
      </c>
    </row>
    <row r="149" spans="1:2" x14ac:dyDescent="0.2">
      <c r="A149" s="1">
        <v>39539</v>
      </c>
      <c r="B149" s="2">
        <v>692300</v>
      </c>
    </row>
    <row r="150" spans="1:2" x14ac:dyDescent="0.2">
      <c r="A150" s="1">
        <v>39569</v>
      </c>
      <c r="B150" s="2">
        <v>584500</v>
      </c>
    </row>
    <row r="151" spans="1:2" x14ac:dyDescent="0.2">
      <c r="A151" s="1">
        <v>39600</v>
      </c>
      <c r="B151" s="2">
        <v>644800</v>
      </c>
    </row>
    <row r="152" spans="1:2" x14ac:dyDescent="0.2">
      <c r="A152" s="1">
        <v>39630</v>
      </c>
      <c r="B152" s="2">
        <v>473400</v>
      </c>
    </row>
    <row r="153" spans="1:2" x14ac:dyDescent="0.2">
      <c r="A153" s="1">
        <v>39661</v>
      </c>
      <c r="B153" s="2">
        <v>429300</v>
      </c>
    </row>
    <row r="154" spans="1:2" x14ac:dyDescent="0.2">
      <c r="A154" s="1">
        <v>39692</v>
      </c>
      <c r="B154" s="2">
        <v>450000</v>
      </c>
    </row>
    <row r="155" spans="1:2" x14ac:dyDescent="0.2">
      <c r="A155" s="1">
        <v>39722</v>
      </c>
      <c r="B155" s="2">
        <v>611300</v>
      </c>
    </row>
    <row r="156" spans="1:2" x14ac:dyDescent="0.2">
      <c r="A156" s="1">
        <v>39753</v>
      </c>
      <c r="B156" s="2">
        <v>555600</v>
      </c>
    </row>
    <row r="157" spans="1:2" x14ac:dyDescent="0.2">
      <c r="A157" s="1">
        <v>39783</v>
      </c>
      <c r="B157" s="2">
        <v>480500</v>
      </c>
    </row>
    <row r="158" spans="1:2" x14ac:dyDescent="0.2">
      <c r="A158" s="1">
        <v>39814</v>
      </c>
      <c r="B158" s="2">
        <v>654600</v>
      </c>
    </row>
    <row r="159" spans="1:2" x14ac:dyDescent="0.2">
      <c r="A159" s="1">
        <v>39845</v>
      </c>
      <c r="B159" s="2">
        <v>531800</v>
      </c>
    </row>
    <row r="160" spans="1:2" x14ac:dyDescent="0.2">
      <c r="A160" s="1">
        <v>39873</v>
      </c>
      <c r="B160" s="2">
        <v>526300</v>
      </c>
    </row>
    <row r="161" spans="1:2" x14ac:dyDescent="0.2">
      <c r="A161" s="1">
        <v>39904</v>
      </c>
      <c r="B161" s="2">
        <v>578600</v>
      </c>
    </row>
    <row r="162" spans="1:2" x14ac:dyDescent="0.2">
      <c r="A162" s="1">
        <v>39934</v>
      </c>
      <c r="B162" s="2">
        <v>566000</v>
      </c>
    </row>
    <row r="163" spans="1:2" x14ac:dyDescent="0.2">
      <c r="A163" s="1">
        <v>39965</v>
      </c>
      <c r="B163" s="2">
        <v>506200</v>
      </c>
    </row>
    <row r="164" spans="1:2" x14ac:dyDescent="0.2">
      <c r="A164" s="1">
        <v>39995</v>
      </c>
      <c r="B164" s="2">
        <v>478000</v>
      </c>
    </row>
    <row r="165" spans="1:2" x14ac:dyDescent="0.2">
      <c r="A165" s="1">
        <v>40026</v>
      </c>
      <c r="B165" s="2">
        <v>460200</v>
      </c>
    </row>
    <row r="166" spans="1:2" x14ac:dyDescent="0.2">
      <c r="A166" s="1">
        <v>40057</v>
      </c>
      <c r="B166" s="2">
        <v>480800</v>
      </c>
    </row>
    <row r="167" spans="1:2" x14ac:dyDescent="0.2">
      <c r="A167" s="1">
        <v>40087</v>
      </c>
      <c r="B167" s="2">
        <v>555000</v>
      </c>
    </row>
    <row r="168" spans="1:2" x14ac:dyDescent="0.2">
      <c r="A168" s="1">
        <v>40118</v>
      </c>
      <c r="B168" s="2">
        <v>651500</v>
      </c>
    </row>
    <row r="169" spans="1:2" x14ac:dyDescent="0.2">
      <c r="A169" s="1">
        <v>40148</v>
      </c>
      <c r="B169" s="2">
        <v>565100</v>
      </c>
    </row>
    <row r="170" spans="1:2" x14ac:dyDescent="0.2">
      <c r="A170" s="1">
        <v>40179</v>
      </c>
      <c r="B170" s="2">
        <v>670200</v>
      </c>
    </row>
    <row r="171" spans="1:2" x14ac:dyDescent="0.2">
      <c r="A171" s="1">
        <v>40210</v>
      </c>
      <c r="B171" s="2">
        <v>705800</v>
      </c>
    </row>
    <row r="172" spans="1:2" x14ac:dyDescent="0.2">
      <c r="A172" s="1">
        <v>40238</v>
      </c>
      <c r="B172" s="2">
        <v>705800</v>
      </c>
    </row>
    <row r="173" spans="1:2" x14ac:dyDescent="0.2">
      <c r="A173" s="1">
        <v>40269</v>
      </c>
      <c r="B173" s="2">
        <v>2001000</v>
      </c>
    </row>
    <row r="174" spans="1:2" x14ac:dyDescent="0.2">
      <c r="A174" s="1">
        <v>40299</v>
      </c>
      <c r="B174" s="2">
        <v>1243000</v>
      </c>
    </row>
    <row r="175" spans="1:2" x14ac:dyDescent="0.2">
      <c r="A175" s="1">
        <v>40330</v>
      </c>
      <c r="B175" s="2">
        <v>1915000</v>
      </c>
    </row>
    <row r="176" spans="1:2" x14ac:dyDescent="0.2">
      <c r="A176" s="1">
        <v>40360</v>
      </c>
      <c r="B176" s="2">
        <v>1821000</v>
      </c>
    </row>
    <row r="177" spans="1:2" x14ac:dyDescent="0.2">
      <c r="A177" s="1">
        <v>40391</v>
      </c>
      <c r="B177" s="2">
        <v>1249000</v>
      </c>
    </row>
    <row r="178" spans="1:2" x14ac:dyDescent="0.2">
      <c r="A178" s="1">
        <v>40422</v>
      </c>
      <c r="B178" s="2">
        <v>1090000</v>
      </c>
    </row>
    <row r="179" spans="1:2" x14ac:dyDescent="0.2">
      <c r="A179" s="1">
        <v>40452</v>
      </c>
      <c r="B179" s="2">
        <v>829300</v>
      </c>
    </row>
    <row r="180" spans="1:2" x14ac:dyDescent="0.2">
      <c r="A180" s="1">
        <v>40483</v>
      </c>
      <c r="B180" s="2">
        <v>612100</v>
      </c>
    </row>
    <row r="181" spans="1:2" x14ac:dyDescent="0.2">
      <c r="A181" s="1">
        <v>40513</v>
      </c>
      <c r="B181" s="2">
        <v>415400</v>
      </c>
    </row>
    <row r="182" spans="1:2" x14ac:dyDescent="0.2">
      <c r="A182" s="1">
        <v>40544</v>
      </c>
      <c r="B182" s="2">
        <v>437400</v>
      </c>
    </row>
    <row r="183" spans="1:2" x14ac:dyDescent="0.2">
      <c r="A183" s="1">
        <v>40575</v>
      </c>
      <c r="B183" s="2">
        <v>1039000</v>
      </c>
    </row>
    <row r="184" spans="1:2" x14ac:dyDescent="0.2">
      <c r="A184" s="1">
        <v>40603</v>
      </c>
      <c r="B184" s="2">
        <v>968800</v>
      </c>
    </row>
    <row r="185" spans="1:2" x14ac:dyDescent="0.2">
      <c r="A185" s="1">
        <v>40634</v>
      </c>
      <c r="B185" s="2">
        <v>1771000</v>
      </c>
    </row>
    <row r="186" spans="1:2" x14ac:dyDescent="0.2">
      <c r="A186" s="1">
        <v>40664</v>
      </c>
      <c r="B186" s="2">
        <v>1777000</v>
      </c>
    </row>
    <row r="187" spans="1:2" x14ac:dyDescent="0.2">
      <c r="A187" s="1">
        <v>40695</v>
      </c>
      <c r="B187" s="2">
        <v>1542000</v>
      </c>
    </row>
    <row r="188" spans="1:2" x14ac:dyDescent="0.2">
      <c r="A188" s="1">
        <v>40725</v>
      </c>
      <c r="B188" s="2">
        <v>1219000</v>
      </c>
    </row>
    <row r="189" spans="1:2" x14ac:dyDescent="0.2">
      <c r="A189" s="1">
        <v>40756</v>
      </c>
      <c r="B189" s="2">
        <v>1458000</v>
      </c>
    </row>
    <row r="190" spans="1:2" x14ac:dyDescent="0.2">
      <c r="A190" s="1">
        <v>40787</v>
      </c>
      <c r="B190" s="2">
        <v>1326000</v>
      </c>
    </row>
    <row r="191" spans="1:2" x14ac:dyDescent="0.2">
      <c r="A191" s="1">
        <v>40817</v>
      </c>
      <c r="B191" s="2">
        <v>2406000</v>
      </c>
    </row>
    <row r="192" spans="1:2" x14ac:dyDescent="0.2">
      <c r="A192" s="1">
        <v>40848</v>
      </c>
      <c r="B192" s="2">
        <v>2537000</v>
      </c>
    </row>
    <row r="193" spans="1:2" x14ac:dyDescent="0.2">
      <c r="A193" s="1">
        <v>40878</v>
      </c>
      <c r="B193" s="2">
        <v>2216000</v>
      </c>
    </row>
    <row r="194" spans="1:2" x14ac:dyDescent="0.2">
      <c r="A194" s="1">
        <v>40909</v>
      </c>
      <c r="B194" s="2">
        <v>1804000</v>
      </c>
    </row>
    <row r="195" spans="1:2" x14ac:dyDescent="0.2">
      <c r="A195" s="1">
        <v>40940</v>
      </c>
      <c r="B195" s="2">
        <v>1645000</v>
      </c>
    </row>
    <row r="196" spans="1:2" x14ac:dyDescent="0.2">
      <c r="A196" s="1">
        <v>40969</v>
      </c>
      <c r="B196" s="2">
        <v>1743000</v>
      </c>
    </row>
    <row r="197" spans="1:2" x14ac:dyDescent="0.2">
      <c r="A197" s="1">
        <v>41000</v>
      </c>
      <c r="B197" s="2">
        <v>1546000</v>
      </c>
    </row>
    <row r="198" spans="1:2" x14ac:dyDescent="0.2">
      <c r="A198" s="1">
        <v>41030</v>
      </c>
      <c r="B198" s="2">
        <v>1497000</v>
      </c>
    </row>
    <row r="199" spans="1:2" x14ac:dyDescent="0.2">
      <c r="A199" s="1">
        <v>41061</v>
      </c>
      <c r="B199" s="2">
        <v>1615000</v>
      </c>
    </row>
    <row r="200" spans="1:2" x14ac:dyDescent="0.2">
      <c r="A200" s="1">
        <v>41091</v>
      </c>
      <c r="B200" s="2">
        <v>2026000</v>
      </c>
    </row>
    <row r="201" spans="1:2" x14ac:dyDescent="0.2">
      <c r="A201" s="1">
        <v>41122</v>
      </c>
      <c r="B201" s="2">
        <v>1860000</v>
      </c>
    </row>
    <row r="202" spans="1:2" x14ac:dyDescent="0.2">
      <c r="A202" s="1">
        <v>41153</v>
      </c>
      <c r="B202" s="2">
        <v>1780000</v>
      </c>
    </row>
    <row r="203" spans="1:2" x14ac:dyDescent="0.2">
      <c r="A203" s="1">
        <v>41183</v>
      </c>
      <c r="B203" s="2">
        <v>2623000</v>
      </c>
    </row>
    <row r="204" spans="1:2" x14ac:dyDescent="0.2">
      <c r="A204" s="1">
        <v>41214</v>
      </c>
      <c r="B204" s="2">
        <v>1971000</v>
      </c>
    </row>
    <row r="205" spans="1:2" x14ac:dyDescent="0.2">
      <c r="A205" s="1">
        <v>41244</v>
      </c>
      <c r="B205" s="2">
        <v>1563000</v>
      </c>
    </row>
    <row r="206" spans="1:2" x14ac:dyDescent="0.2">
      <c r="A206" s="1">
        <v>41275</v>
      </c>
      <c r="B206" s="2">
        <v>1370000</v>
      </c>
    </row>
    <row r="207" spans="1:2" x14ac:dyDescent="0.2">
      <c r="A207" s="1">
        <v>41306</v>
      </c>
      <c r="B207" s="2">
        <v>1346000</v>
      </c>
    </row>
    <row r="208" spans="1:2" x14ac:dyDescent="0.2">
      <c r="A208" s="1">
        <v>41334</v>
      </c>
      <c r="B208" s="2">
        <v>2089000</v>
      </c>
    </row>
    <row r="209" spans="1:2" x14ac:dyDescent="0.2">
      <c r="A209" s="1">
        <v>41365</v>
      </c>
      <c r="B209" s="2">
        <v>1585000</v>
      </c>
    </row>
    <row r="210" spans="1:2" x14ac:dyDescent="0.2">
      <c r="A210" s="1">
        <v>41395</v>
      </c>
      <c r="B210" s="2">
        <v>2799000</v>
      </c>
    </row>
    <row r="211" spans="1:2" x14ac:dyDescent="0.2">
      <c r="A211" s="1">
        <v>41426</v>
      </c>
      <c r="B211" s="2">
        <v>2160000</v>
      </c>
    </row>
    <row r="212" spans="1:2" x14ac:dyDescent="0.2">
      <c r="A212" s="1">
        <v>41456</v>
      </c>
      <c r="B212" s="2">
        <v>1337000</v>
      </c>
    </row>
    <row r="213" spans="1:2" x14ac:dyDescent="0.2">
      <c r="A213" s="1">
        <v>41487</v>
      </c>
      <c r="B213" s="2">
        <v>1322000</v>
      </c>
    </row>
    <row r="214" spans="1:2" x14ac:dyDescent="0.2">
      <c r="A214" s="1">
        <v>41518</v>
      </c>
      <c r="B214" s="2">
        <v>1540000</v>
      </c>
    </row>
    <row r="215" spans="1:2" x14ac:dyDescent="0.2">
      <c r="A215" s="1">
        <v>41548</v>
      </c>
      <c r="B215" s="2">
        <v>1441000</v>
      </c>
    </row>
    <row r="216" spans="1:2" x14ac:dyDescent="0.2">
      <c r="A216" s="1">
        <v>41579</v>
      </c>
      <c r="B216" s="2">
        <v>2110000</v>
      </c>
    </row>
    <row r="217" spans="1:2" x14ac:dyDescent="0.2">
      <c r="A217" s="1">
        <v>41609</v>
      </c>
      <c r="B217" s="2">
        <v>2127000</v>
      </c>
    </row>
    <row r="218" spans="1:2" x14ac:dyDescent="0.2">
      <c r="A218" s="1">
        <v>41640</v>
      </c>
      <c r="B218" s="2">
        <v>2273000</v>
      </c>
    </row>
    <row r="219" spans="1:2" x14ac:dyDescent="0.2">
      <c r="A219" s="1">
        <v>41671</v>
      </c>
      <c r="B219" s="2">
        <v>2248000</v>
      </c>
    </row>
    <row r="220" spans="1:2" x14ac:dyDescent="0.2">
      <c r="A220" s="1">
        <v>41699</v>
      </c>
      <c r="B220" s="2">
        <v>2434000</v>
      </c>
    </row>
    <row r="221" spans="1:2" x14ac:dyDescent="0.2">
      <c r="A221" s="1">
        <v>41730</v>
      </c>
      <c r="B221" s="2">
        <v>2434000</v>
      </c>
    </row>
    <row r="222" spans="1:2" x14ac:dyDescent="0.2">
      <c r="A222" s="1">
        <v>41760</v>
      </c>
      <c r="B222" s="2">
        <v>1668000</v>
      </c>
    </row>
    <row r="223" spans="1:2" x14ac:dyDescent="0.2">
      <c r="A223" s="1">
        <v>41791</v>
      </c>
      <c r="B223" s="2">
        <v>1272000</v>
      </c>
    </row>
    <row r="224" spans="1:2" x14ac:dyDescent="0.2">
      <c r="A224" s="1">
        <v>41821</v>
      </c>
      <c r="B224" s="2">
        <v>1712000</v>
      </c>
    </row>
    <row r="225" spans="1:2" x14ac:dyDescent="0.2">
      <c r="A225" s="1">
        <v>41852</v>
      </c>
      <c r="B225" s="2">
        <v>2157000</v>
      </c>
    </row>
    <row r="226" spans="1:2" x14ac:dyDescent="0.2">
      <c r="A226" s="1">
        <v>41883</v>
      </c>
      <c r="B226" s="2">
        <v>1813000</v>
      </c>
    </row>
    <row r="227" spans="1:2" x14ac:dyDescent="0.2">
      <c r="A227" s="1">
        <v>41913</v>
      </c>
      <c r="B227" s="2">
        <v>2458000</v>
      </c>
    </row>
    <row r="228" spans="1:2" x14ac:dyDescent="0.2">
      <c r="A228" s="1">
        <v>41944</v>
      </c>
      <c r="B228" s="2">
        <v>1778000</v>
      </c>
    </row>
    <row r="229" spans="1:2" x14ac:dyDescent="0.2">
      <c r="A229" s="1">
        <v>41974</v>
      </c>
      <c r="B229" s="2">
        <v>2631000</v>
      </c>
    </row>
    <row r="230" spans="1:2" x14ac:dyDescent="0.2">
      <c r="A230" s="1">
        <v>42005</v>
      </c>
      <c r="B230" s="2">
        <v>1985000</v>
      </c>
    </row>
    <row r="231" spans="1:2" x14ac:dyDescent="0.2">
      <c r="A231" s="1">
        <v>42036</v>
      </c>
      <c r="B231" s="2">
        <v>2609000</v>
      </c>
    </row>
    <row r="232" spans="1:2" x14ac:dyDescent="0.2">
      <c r="A232" s="1">
        <v>42064</v>
      </c>
      <c r="B232" s="2">
        <v>2198000</v>
      </c>
    </row>
    <row r="233" spans="1:2" x14ac:dyDescent="0.2">
      <c r="A233" s="1">
        <v>42095</v>
      </c>
      <c r="B233" s="2">
        <v>1797000</v>
      </c>
    </row>
    <row r="234" spans="1:2" x14ac:dyDescent="0.2">
      <c r="A234" s="1">
        <v>42125</v>
      </c>
      <c r="B234" s="2">
        <v>1335000</v>
      </c>
    </row>
    <row r="235" spans="1:2" x14ac:dyDescent="0.2">
      <c r="A235" s="1">
        <v>42156</v>
      </c>
      <c r="B235" s="2">
        <v>1244000</v>
      </c>
    </row>
    <row r="236" spans="1:2" x14ac:dyDescent="0.2">
      <c r="A236" s="1">
        <v>42186</v>
      </c>
      <c r="B236" s="2">
        <v>1175000</v>
      </c>
    </row>
    <row r="237" spans="1:2" x14ac:dyDescent="0.2">
      <c r="A237" s="1">
        <v>42217</v>
      </c>
      <c r="B237" s="2">
        <v>1261000</v>
      </c>
    </row>
    <row r="238" spans="1:2" x14ac:dyDescent="0.2">
      <c r="A238" s="1">
        <v>42248</v>
      </c>
      <c r="B238" s="2">
        <v>998600</v>
      </c>
    </row>
    <row r="239" spans="1:2" x14ac:dyDescent="0.2">
      <c r="A239" s="1">
        <v>42278</v>
      </c>
      <c r="B239" s="2">
        <v>1814000</v>
      </c>
    </row>
    <row r="240" spans="1:2" x14ac:dyDescent="0.2">
      <c r="A240" s="1">
        <v>42309</v>
      </c>
      <c r="B240" s="2">
        <v>1667000</v>
      </c>
    </row>
    <row r="241" spans="1:2" x14ac:dyDescent="0.2">
      <c r="A241" s="1">
        <v>42339</v>
      </c>
      <c r="B241" s="2">
        <v>1479000</v>
      </c>
    </row>
    <row r="242" spans="1:2" x14ac:dyDescent="0.2">
      <c r="A242" s="1">
        <v>42370</v>
      </c>
      <c r="B242" s="2">
        <v>1844000</v>
      </c>
    </row>
    <row r="243" spans="1:2" x14ac:dyDescent="0.2">
      <c r="A243" s="1">
        <v>42401</v>
      </c>
      <c r="B243" s="2">
        <v>1284000</v>
      </c>
    </row>
    <row r="244" spans="1:2" x14ac:dyDescent="0.2">
      <c r="A244" s="1">
        <v>42430</v>
      </c>
      <c r="B244" s="2">
        <v>1130000</v>
      </c>
    </row>
    <row r="245" spans="1:2" x14ac:dyDescent="0.2">
      <c r="A245" s="1">
        <v>42461</v>
      </c>
      <c r="B245" s="2">
        <v>809900</v>
      </c>
    </row>
    <row r="246" spans="1:2" x14ac:dyDescent="0.2">
      <c r="A246" s="1">
        <v>42491</v>
      </c>
      <c r="B246" s="2">
        <v>1269000</v>
      </c>
    </row>
    <row r="247" spans="1:2" x14ac:dyDescent="0.2">
      <c r="A247" s="1">
        <v>42522</v>
      </c>
      <c r="B247" s="2">
        <v>899100</v>
      </c>
    </row>
    <row r="248" spans="1:2" x14ac:dyDescent="0.2">
      <c r="A248" s="1">
        <v>42552</v>
      </c>
      <c r="B248" s="2">
        <v>723600</v>
      </c>
    </row>
    <row r="249" spans="1:2" x14ac:dyDescent="0.2">
      <c r="A249" s="1">
        <v>42583</v>
      </c>
      <c r="B249" s="2">
        <v>589000</v>
      </c>
    </row>
    <row r="250" spans="1:2" x14ac:dyDescent="0.2">
      <c r="A250" s="1">
        <v>42614</v>
      </c>
      <c r="B250" s="2">
        <v>1437000</v>
      </c>
    </row>
    <row r="251" spans="1:2" x14ac:dyDescent="0.2">
      <c r="A251" s="1">
        <v>42644</v>
      </c>
      <c r="B251" s="2">
        <v>1100000</v>
      </c>
    </row>
    <row r="252" spans="1:2" x14ac:dyDescent="0.2">
      <c r="A252" s="1">
        <v>42675</v>
      </c>
      <c r="B252" s="2">
        <v>944600</v>
      </c>
    </row>
    <row r="253" spans="1:2" x14ac:dyDescent="0.2">
      <c r="A253" s="1">
        <v>42705</v>
      </c>
      <c r="B253" s="2">
        <v>748500</v>
      </c>
    </row>
    <row r="254" spans="1:2" x14ac:dyDescent="0.2">
      <c r="A254" s="1">
        <v>42736</v>
      </c>
      <c r="B254" s="2">
        <v>869200</v>
      </c>
    </row>
    <row r="255" spans="1:2" x14ac:dyDescent="0.2">
      <c r="A255" s="1">
        <v>42767</v>
      </c>
      <c r="B255" s="2">
        <v>1088000</v>
      </c>
    </row>
    <row r="256" spans="1:2" x14ac:dyDescent="0.2">
      <c r="A256" s="1">
        <v>42795</v>
      </c>
      <c r="B256" s="2">
        <v>1250000</v>
      </c>
    </row>
    <row r="257" spans="1:2" x14ac:dyDescent="0.2">
      <c r="A257" s="1">
        <v>42826</v>
      </c>
      <c r="B257" s="2">
        <v>1118000</v>
      </c>
    </row>
    <row r="258" spans="1:2" x14ac:dyDescent="0.2">
      <c r="A258" s="1">
        <v>42856</v>
      </c>
      <c r="B258" s="2">
        <v>730100</v>
      </c>
    </row>
    <row r="259" spans="1:2" x14ac:dyDescent="0.2">
      <c r="A259" s="1">
        <v>42887</v>
      </c>
      <c r="B259" s="2">
        <v>707300</v>
      </c>
    </row>
    <row r="260" spans="1:2" x14ac:dyDescent="0.2">
      <c r="A260" s="1">
        <v>42917</v>
      </c>
      <c r="B260" s="2">
        <v>733100</v>
      </c>
    </row>
    <row r="261" spans="1:2" x14ac:dyDescent="0.2">
      <c r="A261" s="1">
        <v>42948</v>
      </c>
      <c r="B261" s="2">
        <v>619300</v>
      </c>
    </row>
    <row r="262" spans="1:2" x14ac:dyDescent="0.2">
      <c r="A262" s="1">
        <v>42979</v>
      </c>
      <c r="B262" s="2">
        <v>1131000</v>
      </c>
    </row>
    <row r="263" spans="1:2" x14ac:dyDescent="0.2">
      <c r="A263" s="1">
        <v>43009</v>
      </c>
      <c r="B263" s="2">
        <v>1131000</v>
      </c>
    </row>
    <row r="264" spans="1:2" x14ac:dyDescent="0.2">
      <c r="A264" s="1">
        <v>43040</v>
      </c>
      <c r="B264" s="2">
        <v>661300</v>
      </c>
    </row>
    <row r="265" spans="1:2" x14ac:dyDescent="0.2">
      <c r="A265" s="1">
        <v>43070</v>
      </c>
      <c r="B265" s="2">
        <v>729300</v>
      </c>
    </row>
    <row r="266" spans="1:2" x14ac:dyDescent="0.2">
      <c r="A266" s="1">
        <v>43101</v>
      </c>
      <c r="B266" s="2">
        <v>814300</v>
      </c>
    </row>
    <row r="267" spans="1:2" x14ac:dyDescent="0.2">
      <c r="A267" s="1">
        <v>43132</v>
      </c>
      <c r="B267" s="2">
        <v>547400</v>
      </c>
    </row>
    <row r="268" spans="1:2" x14ac:dyDescent="0.2">
      <c r="A268" s="1">
        <v>43160</v>
      </c>
      <c r="B268" s="2">
        <v>583200</v>
      </c>
    </row>
    <row r="269" spans="1:2" x14ac:dyDescent="0.2">
      <c r="A269" s="1">
        <v>43191</v>
      </c>
      <c r="B269" s="2">
        <v>573000</v>
      </c>
    </row>
    <row r="270" spans="1:2" x14ac:dyDescent="0.2">
      <c r="A270" s="1">
        <v>43221</v>
      </c>
      <c r="B270" s="2">
        <v>550100</v>
      </c>
    </row>
    <row r="271" spans="1:2" x14ac:dyDescent="0.2">
      <c r="A271" s="1">
        <v>43252</v>
      </c>
      <c r="B271" s="2">
        <v>960100</v>
      </c>
    </row>
    <row r="272" spans="1:2" x14ac:dyDescent="0.2">
      <c r="A272" s="1">
        <v>43282</v>
      </c>
      <c r="B272" s="2">
        <v>478100</v>
      </c>
    </row>
    <row r="273" spans="1:2" x14ac:dyDescent="0.2">
      <c r="A273" s="1">
        <v>43313</v>
      </c>
      <c r="B273" s="2">
        <v>521500</v>
      </c>
    </row>
    <row r="274" spans="1:2" x14ac:dyDescent="0.2">
      <c r="A274" s="1">
        <v>43344</v>
      </c>
      <c r="B274" s="2">
        <v>489200</v>
      </c>
    </row>
    <row r="275" spans="1:2" x14ac:dyDescent="0.2">
      <c r="A275" s="1">
        <v>43374</v>
      </c>
      <c r="B275" s="2">
        <v>644400</v>
      </c>
    </row>
    <row r="276" spans="1:2" x14ac:dyDescent="0.2">
      <c r="A276" s="1">
        <v>43405</v>
      </c>
      <c r="B276" s="2">
        <v>605500</v>
      </c>
    </row>
    <row r="277" spans="1:2" x14ac:dyDescent="0.2">
      <c r="A277" s="1">
        <v>43435</v>
      </c>
      <c r="B277" s="2">
        <v>650800</v>
      </c>
    </row>
    <row r="278" spans="1:2" x14ac:dyDescent="0.2">
      <c r="A278" s="1">
        <v>43466</v>
      </c>
      <c r="B278" s="2">
        <v>640500</v>
      </c>
    </row>
    <row r="279" spans="1:2" x14ac:dyDescent="0.2">
      <c r="A279" s="1">
        <v>43497</v>
      </c>
      <c r="B279" s="2">
        <v>819500</v>
      </c>
    </row>
    <row r="280" spans="1:2" x14ac:dyDescent="0.2">
      <c r="A280" s="1">
        <v>43525</v>
      </c>
      <c r="B280" s="2">
        <v>903700</v>
      </c>
    </row>
    <row r="281" spans="1:2" x14ac:dyDescent="0.2">
      <c r="A281" s="1">
        <v>43556</v>
      </c>
      <c r="B281" s="2">
        <v>647300</v>
      </c>
    </row>
    <row r="282" spans="1:2" x14ac:dyDescent="0.2">
      <c r="A282" s="1">
        <v>43586</v>
      </c>
      <c r="B282" s="2">
        <v>723700</v>
      </c>
    </row>
    <row r="283" spans="1:2" x14ac:dyDescent="0.2">
      <c r="A283" s="1">
        <v>43617</v>
      </c>
      <c r="B283" s="2">
        <v>524400</v>
      </c>
    </row>
    <row r="284" spans="1:2" x14ac:dyDescent="0.2">
      <c r="A284" s="1">
        <v>43647</v>
      </c>
      <c r="B284" s="2">
        <v>558400</v>
      </c>
    </row>
    <row r="285" spans="1:2" x14ac:dyDescent="0.2">
      <c r="A285" s="1">
        <v>43678</v>
      </c>
      <c r="B285" s="2">
        <v>516000</v>
      </c>
    </row>
    <row r="286" spans="1:2" x14ac:dyDescent="0.2">
      <c r="A286" s="1">
        <v>43709</v>
      </c>
      <c r="B286" s="2">
        <v>917300</v>
      </c>
    </row>
    <row r="287" spans="1:2" x14ac:dyDescent="0.2">
      <c r="A287" s="1">
        <v>43739</v>
      </c>
      <c r="B287" s="2">
        <v>675400</v>
      </c>
    </row>
    <row r="288" spans="1:2" x14ac:dyDescent="0.2">
      <c r="A288" s="1">
        <v>43770</v>
      </c>
      <c r="B288" s="2">
        <v>586400</v>
      </c>
    </row>
    <row r="289" spans="1:5" x14ac:dyDescent="0.2">
      <c r="A289" s="1">
        <v>43800</v>
      </c>
      <c r="B289" s="2">
        <v>604500</v>
      </c>
    </row>
    <row r="290" spans="1:5" x14ac:dyDescent="0.2">
      <c r="A290" s="1">
        <v>43831</v>
      </c>
      <c r="B290" s="2">
        <v>585500</v>
      </c>
    </row>
    <row r="291" spans="1:5" x14ac:dyDescent="0.2">
      <c r="A291" s="1">
        <v>43862</v>
      </c>
      <c r="B291" s="2">
        <v>637000</v>
      </c>
    </row>
    <row r="292" spans="1:5" x14ac:dyDescent="0.2">
      <c r="A292" s="1">
        <v>43891</v>
      </c>
      <c r="B292" s="2">
        <v>613700</v>
      </c>
    </row>
    <row r="293" spans="1:5" x14ac:dyDescent="0.2">
      <c r="A293" s="1">
        <v>43922</v>
      </c>
      <c r="B293" s="2">
        <v>605100</v>
      </c>
    </row>
    <row r="294" spans="1:5" x14ac:dyDescent="0.2">
      <c r="A294" s="1">
        <v>43952</v>
      </c>
      <c r="B294" s="2">
        <v>593700</v>
      </c>
    </row>
    <row r="295" spans="1:5" x14ac:dyDescent="0.2">
      <c r="A295" s="1">
        <v>43983</v>
      </c>
      <c r="B295" s="2">
        <v>600900</v>
      </c>
    </row>
    <row r="296" spans="1:5" x14ac:dyDescent="0.2">
      <c r="A296" s="1">
        <v>44013</v>
      </c>
      <c r="B296" s="2">
        <v>516200</v>
      </c>
    </row>
    <row r="297" spans="1:5" x14ac:dyDescent="0.2">
      <c r="A297" s="1">
        <v>44044</v>
      </c>
      <c r="B297" s="2">
        <v>495700</v>
      </c>
    </row>
    <row r="298" spans="1:5" x14ac:dyDescent="0.2">
      <c r="A298" s="1">
        <v>44075</v>
      </c>
      <c r="B298" s="2">
        <v>765600</v>
      </c>
      <c r="C298" s="2">
        <v>765600</v>
      </c>
      <c r="D298" s="2">
        <v>765600</v>
      </c>
      <c r="E298" s="2">
        <v>765600</v>
      </c>
    </row>
    <row r="299" spans="1:5" x14ac:dyDescent="0.2">
      <c r="A299" s="1">
        <v>44105</v>
      </c>
      <c r="B299">
        <v>516302.76831062301</v>
      </c>
      <c r="C299" s="2">
        <f t="shared" ref="C299:C330" si="0">_xlfn.FORECAST.ETS(A299,$B$2:$B$298,$A$2:$A$298,157,1)</f>
        <v>516302.76831062301</v>
      </c>
      <c r="D299" s="2">
        <f t="shared" ref="D299:D330" si="1">C299-_xlfn.FORECAST.ETS.CONFINT(A299,$B$2:$B$298,$A$2:$A$298,0.95,157,1)</f>
        <v>-369049.86338511005</v>
      </c>
      <c r="E299" s="2">
        <f t="shared" ref="E299:E330" si="2">C299+_xlfn.FORECAST.ETS.CONFINT(A299,$B$2:$B$298,$A$2:$A$298,0.95,157,1)</f>
        <v>1401655.4000063562</v>
      </c>
    </row>
    <row r="300" spans="1:5" x14ac:dyDescent="0.2">
      <c r="A300" s="1">
        <v>44136</v>
      </c>
      <c r="B300">
        <v>430710.62675034604</v>
      </c>
      <c r="C300" s="2">
        <f t="shared" si="0"/>
        <v>430710.62675034604</v>
      </c>
      <c r="D300" s="2">
        <f t="shared" si="1"/>
        <v>-482105.11100521451</v>
      </c>
      <c r="E300" s="2">
        <f t="shared" si="2"/>
        <v>1343526.3645059066</v>
      </c>
    </row>
    <row r="301" spans="1:5" x14ac:dyDescent="0.2">
      <c r="A301" s="1">
        <v>44166</v>
      </c>
      <c r="B301">
        <v>440871.61829227302</v>
      </c>
      <c r="C301" s="2">
        <f t="shared" si="0"/>
        <v>440871.61829227302</v>
      </c>
      <c r="D301" s="2">
        <f t="shared" si="1"/>
        <v>-498814.57184088451</v>
      </c>
      <c r="E301" s="2">
        <f t="shared" si="2"/>
        <v>1380557.8084254307</v>
      </c>
    </row>
    <row r="302" spans="1:5" x14ac:dyDescent="0.2">
      <c r="A302" s="1">
        <v>44197</v>
      </c>
      <c r="B302">
        <v>454823.41516669467</v>
      </c>
      <c r="C302" s="2">
        <f t="shared" si="0"/>
        <v>454823.41516669467</v>
      </c>
      <c r="D302" s="2">
        <f t="shared" si="1"/>
        <v>-511190.84179194167</v>
      </c>
      <c r="E302" s="2">
        <f t="shared" si="2"/>
        <v>1420837.6721253311</v>
      </c>
    </row>
    <row r="303" spans="1:5" x14ac:dyDescent="0.2">
      <c r="A303" s="1">
        <v>44228</v>
      </c>
      <c r="B303">
        <v>500747.70271552016</v>
      </c>
      <c r="C303" s="2">
        <f t="shared" si="0"/>
        <v>500747.70271552016</v>
      </c>
      <c r="D303" s="2">
        <f t="shared" si="1"/>
        <v>-491096.21895458153</v>
      </c>
      <c r="E303" s="2">
        <f t="shared" si="2"/>
        <v>1492591.6243856219</v>
      </c>
    </row>
    <row r="304" spans="1:5" x14ac:dyDescent="0.2">
      <c r="A304" s="1">
        <v>44256</v>
      </c>
      <c r="B304">
        <v>680528.68997042952</v>
      </c>
      <c r="C304" s="2">
        <f t="shared" si="0"/>
        <v>680528.68997042952</v>
      </c>
      <c r="D304" s="2">
        <f t="shared" si="1"/>
        <v>-336685.23273475759</v>
      </c>
      <c r="E304" s="2">
        <f t="shared" si="2"/>
        <v>1697742.6126756165</v>
      </c>
    </row>
    <row r="305" spans="1:5" x14ac:dyDescent="0.2">
      <c r="A305" s="1">
        <v>44287</v>
      </c>
      <c r="B305">
        <v>681334.87700547755</v>
      </c>
      <c r="C305" s="2">
        <f t="shared" si="0"/>
        <v>681334.87700547755</v>
      </c>
      <c r="D305" s="2">
        <f t="shared" si="1"/>
        <v>-360823.70551445463</v>
      </c>
      <c r="E305" s="2">
        <f t="shared" si="2"/>
        <v>1723493.4595254096</v>
      </c>
    </row>
    <row r="306" spans="1:5" x14ac:dyDescent="0.2">
      <c r="A306" s="1">
        <v>44317</v>
      </c>
      <c r="B306">
        <v>488635.7248229211</v>
      </c>
      <c r="C306" s="2">
        <f t="shared" si="0"/>
        <v>488635.7248229211</v>
      </c>
      <c r="D306" s="2">
        <f t="shared" si="1"/>
        <v>-578072.75099253387</v>
      </c>
      <c r="E306" s="2">
        <f t="shared" si="2"/>
        <v>1555344.2006383762</v>
      </c>
    </row>
    <row r="307" spans="1:5" x14ac:dyDescent="0.2">
      <c r="A307" s="1">
        <v>44348</v>
      </c>
      <c r="B307">
        <v>378388.7125391491</v>
      </c>
      <c r="C307" s="2">
        <f t="shared" si="0"/>
        <v>378388.7125391491</v>
      </c>
      <c r="D307" s="2">
        <f t="shared" si="1"/>
        <v>-712502.26093783893</v>
      </c>
      <c r="E307" s="2">
        <f t="shared" si="2"/>
        <v>1469279.6860161372</v>
      </c>
    </row>
    <row r="308" spans="1:5" x14ac:dyDescent="0.2">
      <c r="A308" s="1">
        <v>44378</v>
      </c>
      <c r="B308">
        <v>436949.5725107895</v>
      </c>
      <c r="C308" s="2">
        <f t="shared" si="0"/>
        <v>436949.5725107895</v>
      </c>
      <c r="D308" s="2">
        <f t="shared" si="1"/>
        <v>-677781.11681719183</v>
      </c>
      <c r="E308" s="2">
        <f t="shared" si="2"/>
        <v>1551680.2618387709</v>
      </c>
    </row>
    <row r="309" spans="1:5" x14ac:dyDescent="0.2">
      <c r="A309" s="1">
        <v>44409</v>
      </c>
      <c r="B309">
        <v>264481.31651522347</v>
      </c>
      <c r="C309" s="2">
        <f t="shared" si="0"/>
        <v>264481.31651522347</v>
      </c>
      <c r="D309" s="2">
        <f t="shared" si="1"/>
        <v>-873768.53357187158</v>
      </c>
      <c r="E309" s="2">
        <f t="shared" si="2"/>
        <v>1402731.1666023186</v>
      </c>
    </row>
    <row r="310" spans="1:5" x14ac:dyDescent="0.2">
      <c r="A310" s="1">
        <v>44440</v>
      </c>
      <c r="B310">
        <v>219540.73473075358</v>
      </c>
      <c r="C310" s="2">
        <f t="shared" si="0"/>
        <v>219540.73473075358</v>
      </c>
      <c r="D310" s="2">
        <f t="shared" si="1"/>
        <v>-941927.86931892484</v>
      </c>
      <c r="E310" s="2">
        <f t="shared" si="2"/>
        <v>1381009.338780432</v>
      </c>
    </row>
    <row r="311" spans="1:5" x14ac:dyDescent="0.2">
      <c r="A311" s="1">
        <v>44470</v>
      </c>
      <c r="B311">
        <v>239586.70804046269</v>
      </c>
      <c r="C311" s="2">
        <f t="shared" si="0"/>
        <v>239586.70804046269</v>
      </c>
      <c r="D311" s="2">
        <f t="shared" si="1"/>
        <v>-944818.57240101078</v>
      </c>
      <c r="E311" s="2">
        <f t="shared" si="2"/>
        <v>1423991.988481936</v>
      </c>
    </row>
    <row r="312" spans="1:5" x14ac:dyDescent="0.2">
      <c r="A312" s="1">
        <v>44501</v>
      </c>
      <c r="B312">
        <v>400084.54813118652</v>
      </c>
      <c r="C312" s="2">
        <f t="shared" si="0"/>
        <v>400084.54813118652</v>
      </c>
      <c r="D312" s="2">
        <f t="shared" si="1"/>
        <v>-806992.06060392945</v>
      </c>
      <c r="E312" s="2">
        <f t="shared" si="2"/>
        <v>1607161.1568663025</v>
      </c>
    </row>
    <row r="313" spans="1:5" x14ac:dyDescent="0.2">
      <c r="A313" s="1">
        <v>44531</v>
      </c>
      <c r="B313">
        <v>343891.67830254475</v>
      </c>
      <c r="C313" s="2">
        <f t="shared" si="0"/>
        <v>343891.67830254475</v>
      </c>
      <c r="D313" s="2">
        <f t="shared" si="1"/>
        <v>-885606.2269193969</v>
      </c>
      <c r="E313" s="2">
        <f t="shared" si="2"/>
        <v>1573389.5835244865</v>
      </c>
    </row>
    <row r="314" spans="1:5" x14ac:dyDescent="0.2">
      <c r="A314" s="1">
        <v>44562</v>
      </c>
      <c r="B314">
        <v>268368.96979649574</v>
      </c>
      <c r="C314" s="2">
        <f t="shared" si="0"/>
        <v>268368.96979649574</v>
      </c>
      <c r="D314" s="2">
        <f t="shared" si="1"/>
        <v>-983314.26281678514</v>
      </c>
      <c r="E314" s="2">
        <f t="shared" si="2"/>
        <v>1520052.2024097766</v>
      </c>
    </row>
    <row r="315" spans="1:5" x14ac:dyDescent="0.2">
      <c r="A315" s="1">
        <v>44593</v>
      </c>
      <c r="B315">
        <v>439775.95120956993</v>
      </c>
      <c r="C315" s="2">
        <f t="shared" si="0"/>
        <v>439775.95120956993</v>
      </c>
      <c r="D315" s="2">
        <f t="shared" si="1"/>
        <v>-833869.58607084013</v>
      </c>
      <c r="E315" s="2">
        <f t="shared" si="2"/>
        <v>1713421.4884899799</v>
      </c>
    </row>
    <row r="316" spans="1:5" x14ac:dyDescent="0.2">
      <c r="A316" s="1">
        <v>44621</v>
      </c>
      <c r="B316">
        <v>315212.79025465751</v>
      </c>
      <c r="C316" s="2">
        <f t="shared" si="0"/>
        <v>315212.79025465751</v>
      </c>
      <c r="D316" s="2">
        <f t="shared" si="1"/>
        <v>-980183.97758557566</v>
      </c>
      <c r="E316" s="2">
        <f t="shared" si="2"/>
        <v>1610609.5580948908</v>
      </c>
    </row>
    <row r="317" spans="1:5" x14ac:dyDescent="0.2">
      <c r="A317" s="1">
        <v>44652</v>
      </c>
      <c r="B317">
        <v>318120.46798515774</v>
      </c>
      <c r="C317" s="2">
        <f t="shared" si="0"/>
        <v>318120.46798515774</v>
      </c>
      <c r="D317" s="2">
        <f t="shared" si="1"/>
        <v>-998827.51010420162</v>
      </c>
      <c r="E317" s="2">
        <f t="shared" si="2"/>
        <v>1635068.446074517</v>
      </c>
    </row>
    <row r="318" spans="1:5" x14ac:dyDescent="0.2">
      <c r="A318" s="1">
        <v>44682</v>
      </c>
      <c r="B318">
        <v>341487.35110602423</v>
      </c>
      <c r="C318" s="2">
        <f t="shared" si="0"/>
        <v>341487.35110602423</v>
      </c>
      <c r="D318" s="2">
        <f t="shared" si="1"/>
        <v>-996822.0656287818</v>
      </c>
      <c r="E318" s="2">
        <f t="shared" si="2"/>
        <v>1679796.7678408301</v>
      </c>
    </row>
    <row r="319" spans="1:5" x14ac:dyDescent="0.2">
      <c r="A319" s="1">
        <v>44713</v>
      </c>
      <c r="B319">
        <v>332405.39366181463</v>
      </c>
      <c r="C319" s="2">
        <f t="shared" si="0"/>
        <v>332405.39366181463</v>
      </c>
      <c r="D319" s="2">
        <f t="shared" si="1"/>
        <v>-1027085.2122681061</v>
      </c>
      <c r="E319" s="2">
        <f t="shared" si="2"/>
        <v>1691895.9995917352</v>
      </c>
    </row>
    <row r="320" spans="1:5" x14ac:dyDescent="0.2">
      <c r="A320" s="1">
        <v>44743</v>
      </c>
      <c r="B320">
        <v>273393.1993364623</v>
      </c>
      <c r="C320" s="2">
        <f t="shared" si="0"/>
        <v>273393.1993364623</v>
      </c>
      <c r="D320" s="2">
        <f t="shared" si="1"/>
        <v>-1107107.2109366222</v>
      </c>
      <c r="E320" s="2">
        <f t="shared" si="2"/>
        <v>1653893.6096095471</v>
      </c>
    </row>
    <row r="321" spans="1:5" x14ac:dyDescent="0.2">
      <c r="A321" s="1">
        <v>44774</v>
      </c>
      <c r="B321">
        <v>238185.57352378312</v>
      </c>
      <c r="C321" s="2">
        <f t="shared" si="0"/>
        <v>238185.57352378312</v>
      </c>
      <c r="D321" s="2">
        <f t="shared" si="1"/>
        <v>-1163161.5241208286</v>
      </c>
      <c r="E321" s="2">
        <f t="shared" si="2"/>
        <v>1639532.6711683949</v>
      </c>
    </row>
    <row r="322" spans="1:5" x14ac:dyDescent="0.2">
      <c r="A322" s="1">
        <v>44805</v>
      </c>
      <c r="B322">
        <v>230206.87188524031</v>
      </c>
      <c r="C322" s="2">
        <f t="shared" si="0"/>
        <v>230206.87188524031</v>
      </c>
      <c r="D322" s="2">
        <f t="shared" si="1"/>
        <v>-1191831.521143842</v>
      </c>
      <c r="E322" s="2">
        <f t="shared" si="2"/>
        <v>1652245.2649143226</v>
      </c>
    </row>
    <row r="323" spans="1:5" x14ac:dyDescent="0.2">
      <c r="A323" s="1">
        <v>44835</v>
      </c>
      <c r="B323">
        <v>288396.7591141616</v>
      </c>
      <c r="C323" s="2">
        <f t="shared" si="0"/>
        <v>288396.7591141616</v>
      </c>
      <c r="D323" s="2">
        <f t="shared" si="1"/>
        <v>-1154184.7671705724</v>
      </c>
      <c r="E323" s="2">
        <f t="shared" si="2"/>
        <v>1730978.2853988956</v>
      </c>
    </row>
    <row r="324" spans="1:5" x14ac:dyDescent="0.2">
      <c r="A324" s="1">
        <v>44866</v>
      </c>
      <c r="B324">
        <v>340953.08750129759</v>
      </c>
      <c r="C324" s="2">
        <f t="shared" si="0"/>
        <v>340953.08750129759</v>
      </c>
      <c r="D324" s="2">
        <f t="shared" si="1"/>
        <v>-1122030.1871684152</v>
      </c>
      <c r="E324" s="2">
        <f t="shared" si="2"/>
        <v>1803936.3621710106</v>
      </c>
    </row>
    <row r="325" spans="1:5" x14ac:dyDescent="0.2">
      <c r="A325" s="1">
        <v>44896</v>
      </c>
      <c r="B325">
        <v>399460.61292698386</v>
      </c>
      <c r="C325" s="2">
        <f t="shared" si="0"/>
        <v>399460.61292698386</v>
      </c>
      <c r="D325" s="2">
        <f t="shared" si="1"/>
        <v>-1083789.3878831528</v>
      </c>
      <c r="E325" s="2">
        <f t="shared" si="2"/>
        <v>1882710.6137371203</v>
      </c>
    </row>
    <row r="326" spans="1:5" x14ac:dyDescent="0.2">
      <c r="A326" s="1">
        <v>44927</v>
      </c>
      <c r="B326">
        <v>314149.83903261146</v>
      </c>
      <c r="C326" s="2">
        <f t="shared" si="0"/>
        <v>314149.83903261146</v>
      </c>
      <c r="D326" s="2">
        <f t="shared" si="1"/>
        <v>-1189237.8476591543</v>
      </c>
      <c r="E326" s="2">
        <f t="shared" si="2"/>
        <v>1817537.5257243775</v>
      </c>
    </row>
    <row r="327" spans="1:5" x14ac:dyDescent="0.2">
      <c r="A327" s="1">
        <v>44958</v>
      </c>
      <c r="B327">
        <v>441536.79110735958</v>
      </c>
      <c r="C327" s="2">
        <f t="shared" si="0"/>
        <v>441536.79110735958</v>
      </c>
      <c r="D327" s="2">
        <f t="shared" si="1"/>
        <v>-1081865.1730640566</v>
      </c>
      <c r="E327" s="2">
        <f t="shared" si="2"/>
        <v>1964938.7552787757</v>
      </c>
    </row>
    <row r="328" spans="1:5" x14ac:dyDescent="0.2">
      <c r="A328" s="1">
        <v>44986</v>
      </c>
      <c r="B328">
        <v>459012.53331967432</v>
      </c>
      <c r="C328" s="2">
        <f t="shared" si="0"/>
        <v>459012.53331967432</v>
      </c>
      <c r="D328" s="2">
        <f t="shared" si="1"/>
        <v>-1084285.6091131358</v>
      </c>
      <c r="E328" s="2">
        <f t="shared" si="2"/>
        <v>2002310.6757524847</v>
      </c>
    </row>
    <row r="329" spans="1:5" x14ac:dyDescent="0.2">
      <c r="A329" s="1">
        <v>45017</v>
      </c>
      <c r="B329">
        <v>444310.37184189516</v>
      </c>
      <c r="C329" s="2">
        <f t="shared" si="0"/>
        <v>444310.37184189516</v>
      </c>
      <c r="D329" s="2">
        <f t="shared" si="1"/>
        <v>-1118770.8609098408</v>
      </c>
      <c r="E329" s="2">
        <f t="shared" si="2"/>
        <v>2007391.6045936311</v>
      </c>
    </row>
    <row r="330" spans="1:5" x14ac:dyDescent="0.2">
      <c r="A330" s="1">
        <v>45047</v>
      </c>
      <c r="B330">
        <v>1525782.8028777307</v>
      </c>
      <c r="C330" s="2">
        <f t="shared" si="0"/>
        <v>1525782.8028777307</v>
      </c>
      <c r="D330" s="2">
        <f t="shared" si="1"/>
        <v>-56973.168007315602</v>
      </c>
      <c r="E330" s="2">
        <f t="shared" si="2"/>
        <v>3108538.773762777</v>
      </c>
    </row>
    <row r="331" spans="1:5" x14ac:dyDescent="0.2">
      <c r="A331" s="1">
        <v>45078</v>
      </c>
      <c r="B331">
        <v>804633.37279550824</v>
      </c>
      <c r="C331" s="2">
        <f t="shared" ref="C331:C362" si="3">_xlfn.FORECAST.ETS(A331,$B$2:$B$298,$A$2:$A$298,157,1)</f>
        <v>804633.37279550824</v>
      </c>
      <c r="D331" s="2">
        <f t="shared" ref="D331:D362" si="4">C331-_xlfn.FORECAST.ETS.CONFINT(A331,$B$2:$B$298,$A$2:$A$298,0.95,157,1)</f>
        <v>-797693.46456004935</v>
      </c>
      <c r="E331" s="2">
        <f t="shared" ref="E331:E362" si="5">C331+_xlfn.FORECAST.ETS.CONFINT(A331,$B$2:$B$298,$A$2:$A$298,0.95,157,1)</f>
        <v>2406960.2101510661</v>
      </c>
    </row>
    <row r="332" spans="1:5" x14ac:dyDescent="0.2">
      <c r="A332" s="1">
        <v>45108</v>
      </c>
      <c r="B332">
        <v>1425561.482694814</v>
      </c>
      <c r="C332" s="2">
        <f t="shared" si="3"/>
        <v>1425561.482694814</v>
      </c>
      <c r="D332" s="2">
        <f t="shared" si="4"/>
        <v>-196236.5931740799</v>
      </c>
      <c r="E332" s="2">
        <f t="shared" si="5"/>
        <v>3047359.5585637079</v>
      </c>
    </row>
    <row r="333" spans="1:5" x14ac:dyDescent="0.2">
      <c r="A333" s="1">
        <v>45139</v>
      </c>
      <c r="B333">
        <v>1270784.8397937401</v>
      </c>
      <c r="C333" s="2">
        <f t="shared" si="3"/>
        <v>1270784.8397937401</v>
      </c>
      <c r="D333" s="2">
        <f t="shared" si="4"/>
        <v>-370388.87027395982</v>
      </c>
      <c r="E333" s="2">
        <f t="shared" si="5"/>
        <v>2911958.54986144</v>
      </c>
    </row>
    <row r="334" spans="1:5" x14ac:dyDescent="0.2">
      <c r="A334" s="1">
        <v>45170</v>
      </c>
      <c r="B334">
        <v>772990.0053114749</v>
      </c>
      <c r="C334" s="2">
        <f t="shared" si="3"/>
        <v>772990.0053114749</v>
      </c>
      <c r="D334" s="2">
        <f t="shared" si="4"/>
        <v>-887467.55349104549</v>
      </c>
      <c r="E334" s="2">
        <f t="shared" si="5"/>
        <v>2433447.5641139951</v>
      </c>
    </row>
    <row r="335" spans="1:5" x14ac:dyDescent="0.2">
      <c r="A335" s="1">
        <v>45200</v>
      </c>
      <c r="B335">
        <v>715739.35632033797</v>
      </c>
      <c r="C335" s="2">
        <f t="shared" si="3"/>
        <v>715739.35632033797</v>
      </c>
      <c r="D335" s="2">
        <f t="shared" si="4"/>
        <v>-963913.89375592431</v>
      </c>
      <c r="E335" s="2">
        <f t="shared" si="5"/>
        <v>2395392.6063966001</v>
      </c>
    </row>
    <row r="336" spans="1:5" x14ac:dyDescent="0.2">
      <c r="A336" s="1">
        <v>45231</v>
      </c>
      <c r="B336">
        <v>633531.36810259894</v>
      </c>
      <c r="C336" s="2">
        <f t="shared" si="3"/>
        <v>633531.36810259894</v>
      </c>
      <c r="D336" s="2">
        <f t="shared" si="4"/>
        <v>-1065232.8656973483</v>
      </c>
      <c r="E336" s="2">
        <f t="shared" si="5"/>
        <v>2332295.6019025464</v>
      </c>
    </row>
    <row r="337" spans="1:5" x14ac:dyDescent="0.2">
      <c r="A337" s="1">
        <v>45261</v>
      </c>
      <c r="B337">
        <v>675397.94490892964</v>
      </c>
      <c r="C337" s="2">
        <f t="shared" si="3"/>
        <v>675397.94490892964</v>
      </c>
      <c r="D337" s="2">
        <f t="shared" si="4"/>
        <v>-1042395.8485719705</v>
      </c>
      <c r="E337" s="2">
        <f t="shared" si="5"/>
        <v>2393191.7383898296</v>
      </c>
    </row>
    <row r="338" spans="1:5" x14ac:dyDescent="0.2">
      <c r="A338" s="1">
        <v>45292</v>
      </c>
      <c r="B338">
        <v>569348.43316126592</v>
      </c>
      <c r="C338" s="2">
        <f t="shared" si="3"/>
        <v>569348.43316126592</v>
      </c>
      <c r="D338" s="2">
        <f t="shared" si="4"/>
        <v>-1167396.6237889633</v>
      </c>
      <c r="E338" s="2">
        <f t="shared" si="5"/>
        <v>2306093.4901114954</v>
      </c>
    </row>
    <row r="339" spans="1:5" x14ac:dyDescent="0.2">
      <c r="A339" s="1">
        <v>45323</v>
      </c>
      <c r="B339">
        <v>645771.36743268347</v>
      </c>
      <c r="C339" s="2">
        <f t="shared" si="3"/>
        <v>645771.36743268347</v>
      </c>
      <c r="D339" s="2">
        <f t="shared" si="4"/>
        <v>-1109849.6387913667</v>
      </c>
      <c r="E339" s="2">
        <f t="shared" si="5"/>
        <v>2401392.3736567339</v>
      </c>
    </row>
    <row r="340" spans="1:5" x14ac:dyDescent="0.2">
      <c r="A340" s="1">
        <v>45352</v>
      </c>
      <c r="B340">
        <v>1118103.3206682047</v>
      </c>
      <c r="C340" s="2">
        <f t="shared" si="3"/>
        <v>1118103.3206682047</v>
      </c>
      <c r="D340" s="2">
        <f t="shared" si="4"/>
        <v>-656321.16591394972</v>
      </c>
      <c r="E340" s="2">
        <f t="shared" si="5"/>
        <v>2892527.8072503591</v>
      </c>
    </row>
    <row r="341" spans="1:5" x14ac:dyDescent="0.2">
      <c r="A341" s="1">
        <v>45383</v>
      </c>
      <c r="B341">
        <v>957800.84851928102</v>
      </c>
      <c r="C341" s="2">
        <f t="shared" si="3"/>
        <v>957800.84851928102</v>
      </c>
      <c r="D341" s="2">
        <f t="shared" si="4"/>
        <v>-835357.36641915771</v>
      </c>
      <c r="E341" s="2">
        <f t="shared" si="5"/>
        <v>2750959.06345772</v>
      </c>
    </row>
    <row r="342" spans="1:5" x14ac:dyDescent="0.2">
      <c r="A342" s="1">
        <v>45413</v>
      </c>
      <c r="B342">
        <v>1601363.4733518818</v>
      </c>
      <c r="C342" s="2">
        <f t="shared" si="3"/>
        <v>1601363.4733518818</v>
      </c>
      <c r="D342" s="2">
        <f t="shared" si="4"/>
        <v>-210461.31421735347</v>
      </c>
      <c r="E342" s="2">
        <f t="shared" si="5"/>
        <v>3413188.2609211169</v>
      </c>
    </row>
    <row r="343" spans="1:5" x14ac:dyDescent="0.2">
      <c r="A343" s="1">
        <v>45444</v>
      </c>
      <c r="B343">
        <v>1490162.1092545595</v>
      </c>
      <c r="C343" s="2">
        <f t="shared" si="3"/>
        <v>1490162.1092545595</v>
      </c>
      <c r="D343" s="2">
        <f t="shared" si="4"/>
        <v>-340264.57800396089</v>
      </c>
      <c r="E343" s="2">
        <f t="shared" si="5"/>
        <v>3320588.7965130797</v>
      </c>
    </row>
    <row r="344" spans="1:5" x14ac:dyDescent="0.2">
      <c r="A344" s="1">
        <v>45474</v>
      </c>
      <c r="B344">
        <v>1263435.3013130967</v>
      </c>
      <c r="C344" s="2">
        <f t="shared" si="3"/>
        <v>1263435.3013130967</v>
      </c>
      <c r="D344" s="2">
        <f t="shared" si="4"/>
        <v>-585530.98859958351</v>
      </c>
      <c r="E344" s="2">
        <f t="shared" si="5"/>
        <v>3112401.5912257768</v>
      </c>
    </row>
    <row r="345" spans="1:5" x14ac:dyDescent="0.2">
      <c r="A345" s="1">
        <v>45505</v>
      </c>
      <c r="B345">
        <v>954275.70231012208</v>
      </c>
      <c r="C345" s="2">
        <f t="shared" si="3"/>
        <v>954275.70231012208</v>
      </c>
      <c r="D345" s="2">
        <f t="shared" si="4"/>
        <v>-913170.16838189075</v>
      </c>
      <c r="E345" s="2">
        <f t="shared" si="5"/>
        <v>2821721.5730021349</v>
      </c>
    </row>
    <row r="346" spans="1:5" x14ac:dyDescent="0.2">
      <c r="A346" s="1">
        <v>45536</v>
      </c>
      <c r="B346">
        <v>1233046.5811750952</v>
      </c>
      <c r="C346" s="2">
        <f t="shared" si="3"/>
        <v>1233046.5811750952</v>
      </c>
      <c r="D346" s="2">
        <f t="shared" si="4"/>
        <v>-652821.02852616133</v>
      </c>
      <c r="E346" s="2">
        <f t="shared" si="5"/>
        <v>3118914.1908763517</v>
      </c>
    </row>
    <row r="347" spans="1:5" x14ac:dyDescent="0.2">
      <c r="A347" s="1">
        <v>45566</v>
      </c>
      <c r="B347">
        <v>1212550.3231523556</v>
      </c>
      <c r="C347" s="2">
        <f t="shared" si="3"/>
        <v>1212550.3231523556</v>
      </c>
      <c r="D347" s="2">
        <f t="shared" si="4"/>
        <v>-691683.27412479301</v>
      </c>
      <c r="E347" s="2">
        <f t="shared" si="5"/>
        <v>3116783.9204295045</v>
      </c>
    </row>
    <row r="348" spans="1:5" x14ac:dyDescent="0.2">
      <c r="A348" s="1">
        <v>45597</v>
      </c>
      <c r="B348">
        <v>2330430.4205783936</v>
      </c>
      <c r="C348" s="2">
        <f t="shared" si="3"/>
        <v>2330430.4205783936</v>
      </c>
      <c r="D348" s="2">
        <f t="shared" si="4"/>
        <v>407884.58167118207</v>
      </c>
      <c r="E348" s="2">
        <f t="shared" si="5"/>
        <v>4252976.2594856052</v>
      </c>
    </row>
    <row r="349" spans="1:5" x14ac:dyDescent="0.2">
      <c r="A349" s="1">
        <v>45627</v>
      </c>
      <c r="B349">
        <v>2328738.7843611427</v>
      </c>
      <c r="C349" s="2">
        <f t="shared" si="3"/>
        <v>2328738.7843611427</v>
      </c>
      <c r="D349" s="2">
        <f t="shared" si="4"/>
        <v>387932.52455054945</v>
      </c>
      <c r="E349" s="2">
        <f t="shared" si="5"/>
        <v>4269545.0441717356</v>
      </c>
    </row>
    <row r="350" spans="1:5" x14ac:dyDescent="0.2">
      <c r="A350" s="1">
        <v>45658</v>
      </c>
      <c r="B350">
        <v>1893054.0295666908</v>
      </c>
      <c r="C350" s="2">
        <f t="shared" si="3"/>
        <v>1893054.0295666908</v>
      </c>
      <c r="D350" s="2">
        <f t="shared" si="4"/>
        <v>-65962.679642111994</v>
      </c>
      <c r="E350" s="2">
        <f t="shared" si="5"/>
        <v>3852070.7387754936</v>
      </c>
    </row>
    <row r="351" spans="1:5" x14ac:dyDescent="0.2">
      <c r="A351" s="1">
        <v>45689</v>
      </c>
      <c r="B351">
        <v>1675721.7412598946</v>
      </c>
      <c r="C351" s="2">
        <f t="shared" si="3"/>
        <v>1675721.7412598946</v>
      </c>
      <c r="D351" s="2">
        <f t="shared" si="4"/>
        <v>-301457.22305160877</v>
      </c>
      <c r="E351" s="2">
        <f t="shared" si="5"/>
        <v>3652900.7055713981</v>
      </c>
    </row>
    <row r="352" spans="1:5" x14ac:dyDescent="0.2">
      <c r="A352" s="1">
        <v>45717</v>
      </c>
      <c r="B352">
        <v>1644767.5221603783</v>
      </c>
      <c r="C352" s="2">
        <f t="shared" si="3"/>
        <v>1644767.5221603783</v>
      </c>
      <c r="D352" s="2">
        <f t="shared" si="4"/>
        <v>-350527.21187978634</v>
      </c>
      <c r="E352" s="2">
        <f t="shared" si="5"/>
        <v>3640062.2562005427</v>
      </c>
    </row>
    <row r="353" spans="1:5" x14ac:dyDescent="0.2">
      <c r="A353" s="1">
        <v>45748</v>
      </c>
      <c r="B353">
        <v>1577766.8096653142</v>
      </c>
      <c r="C353" s="2">
        <f t="shared" si="3"/>
        <v>1577766.8096653142</v>
      </c>
      <c r="D353" s="2">
        <f t="shared" si="4"/>
        <v>-435598.85284494213</v>
      </c>
      <c r="E353" s="2">
        <f t="shared" si="5"/>
        <v>3591132.4721755702</v>
      </c>
    </row>
    <row r="354" spans="1:5" x14ac:dyDescent="0.2">
      <c r="A354" s="1">
        <v>45778</v>
      </c>
      <c r="B354">
        <v>1324642.3314085947</v>
      </c>
      <c r="C354" s="2">
        <f t="shared" si="3"/>
        <v>1324642.3314085947</v>
      </c>
      <c r="D354" s="2">
        <f t="shared" si="4"/>
        <v>-706751.00088215712</v>
      </c>
      <c r="E354" s="2">
        <f t="shared" si="5"/>
        <v>3356035.6636993466</v>
      </c>
    </row>
    <row r="355" spans="1:5" x14ac:dyDescent="0.2">
      <c r="A355" s="1">
        <v>45809</v>
      </c>
      <c r="B355">
        <v>1294816.0061203998</v>
      </c>
      <c r="C355" s="2">
        <f t="shared" si="3"/>
        <v>1294816.0061203998</v>
      </c>
      <c r="D355" s="2">
        <f t="shared" si="4"/>
        <v>-754563.26133764349</v>
      </c>
      <c r="E355" s="2">
        <f t="shared" si="5"/>
        <v>3344195.2735784431</v>
      </c>
    </row>
    <row r="356" spans="1:5" x14ac:dyDescent="0.2">
      <c r="A356" s="1">
        <v>45839</v>
      </c>
      <c r="B356">
        <v>1497591.8247949388</v>
      </c>
      <c r="C356" s="2">
        <f t="shared" si="3"/>
        <v>1497591.8247949388</v>
      </c>
      <c r="D356" s="2">
        <f t="shared" si="4"/>
        <v>-569733.11166486912</v>
      </c>
      <c r="E356" s="2">
        <f t="shared" si="5"/>
        <v>3564916.7612547465</v>
      </c>
    </row>
    <row r="357" spans="1:5" x14ac:dyDescent="0.2">
      <c r="A357" s="1">
        <v>45870</v>
      </c>
      <c r="B357">
        <v>1908321.0774287595</v>
      </c>
      <c r="C357" s="2">
        <f t="shared" si="3"/>
        <v>1908321.0774287595</v>
      </c>
      <c r="D357" s="2">
        <f t="shared" si="4"/>
        <v>-176910.67737427424</v>
      </c>
      <c r="E357" s="2">
        <f t="shared" si="5"/>
        <v>3993552.8322317936</v>
      </c>
    </row>
    <row r="358" spans="1:5" x14ac:dyDescent="0.2">
      <c r="A358" s="1">
        <v>45901</v>
      </c>
      <c r="B358">
        <v>1859238.5506777526</v>
      </c>
      <c r="C358" s="2">
        <f t="shared" si="3"/>
        <v>1859238.5506777526</v>
      </c>
      <c r="D358" s="2">
        <f t="shared" si="4"/>
        <v>-243862.5369013967</v>
      </c>
      <c r="E358" s="2">
        <f t="shared" si="5"/>
        <v>3962339.6382569019</v>
      </c>
    </row>
    <row r="359" spans="1:5" x14ac:dyDescent="0.2">
      <c r="A359" s="1">
        <v>45931</v>
      </c>
      <c r="B359">
        <v>1853059.5409062586</v>
      </c>
      <c r="C359" s="2">
        <f t="shared" si="3"/>
        <v>1853059.5409062586</v>
      </c>
      <c r="D359" s="2">
        <f t="shared" si="4"/>
        <v>-267874.71093185549</v>
      </c>
      <c r="E359" s="2">
        <f t="shared" si="5"/>
        <v>3973993.792744373</v>
      </c>
    </row>
    <row r="360" spans="1:5" x14ac:dyDescent="0.2">
      <c r="A360" s="1">
        <v>45962</v>
      </c>
      <c r="B360">
        <v>2600333.8335694466</v>
      </c>
      <c r="C360" s="2">
        <f t="shared" si="3"/>
        <v>2600333.8335694466</v>
      </c>
      <c r="D360" s="2">
        <f t="shared" si="4"/>
        <v>461601.31474714121</v>
      </c>
      <c r="E360" s="2">
        <f t="shared" si="5"/>
        <v>4739066.3523917515</v>
      </c>
    </row>
    <row r="361" spans="1:5" x14ac:dyDescent="0.2">
      <c r="A361" s="1">
        <v>45992</v>
      </c>
      <c r="B361">
        <v>1806667.6025178456</v>
      </c>
      <c r="C361" s="2">
        <f t="shared" si="3"/>
        <v>1806667.6025178456</v>
      </c>
      <c r="D361" s="2">
        <f t="shared" si="4"/>
        <v>-349829.51355230296</v>
      </c>
      <c r="E361" s="2">
        <f t="shared" si="5"/>
        <v>3963164.7185879941</v>
      </c>
    </row>
    <row r="362" spans="1:5" x14ac:dyDescent="0.2">
      <c r="A362" s="1">
        <v>46023</v>
      </c>
      <c r="B362">
        <v>1501117.7929586084</v>
      </c>
      <c r="C362" s="2">
        <f t="shared" si="3"/>
        <v>1501117.7929586084</v>
      </c>
      <c r="D362" s="2">
        <f t="shared" si="4"/>
        <v>-673111.43644000031</v>
      </c>
      <c r="E362" s="2">
        <f t="shared" si="5"/>
        <v>3675347.022357217</v>
      </c>
    </row>
    <row r="363" spans="1:5" x14ac:dyDescent="0.2">
      <c r="A363" s="1">
        <v>46054</v>
      </c>
      <c r="B363">
        <v>1360917.8769723251</v>
      </c>
      <c r="C363" s="2">
        <f t="shared" ref="C363:C394" si="6">_xlfn.FORECAST.ETS(A363,$B$2:$B$298,$A$2:$A$298,157,1)</f>
        <v>1360917.8769723251</v>
      </c>
      <c r="D363" s="2">
        <f t="shared" ref="D363:D394" si="7">C363-_xlfn.FORECAST.ETS.CONFINT(A363,$B$2:$B$298,$A$2:$A$298,0.95,157,1)</f>
        <v>-831012.12780058337</v>
      </c>
      <c r="E363" s="2">
        <f t="shared" ref="E363:E394" si="8">C363+_xlfn.FORECAST.ETS.CONFINT(A363,$B$2:$B$298,$A$2:$A$298,0.95,157,1)</f>
        <v>3552847.8817452337</v>
      </c>
    </row>
    <row r="364" spans="1:5" x14ac:dyDescent="0.2">
      <c r="A364" s="1">
        <v>46082</v>
      </c>
      <c r="B364">
        <v>1387695.7864188645</v>
      </c>
      <c r="C364" s="2">
        <f t="shared" si="6"/>
        <v>1387695.7864188645</v>
      </c>
      <c r="D364" s="2">
        <f t="shared" si="7"/>
        <v>-821904.76365232887</v>
      </c>
      <c r="E364" s="2">
        <f t="shared" si="8"/>
        <v>3597296.3364900579</v>
      </c>
    </row>
    <row r="365" spans="1:5" x14ac:dyDescent="0.2">
      <c r="A365" s="1">
        <v>46113</v>
      </c>
      <c r="B365">
        <v>1939986.4794552145</v>
      </c>
      <c r="C365" s="2">
        <f t="shared" si="6"/>
        <v>1939986.4794552145</v>
      </c>
      <c r="D365" s="2">
        <f t="shared" si="7"/>
        <v>-287255.45729600033</v>
      </c>
      <c r="E365" s="2">
        <f t="shared" si="8"/>
        <v>4167228.4162064292</v>
      </c>
    </row>
    <row r="366" spans="1:5" x14ac:dyDescent="0.2">
      <c r="A366" s="1">
        <v>46143</v>
      </c>
      <c r="B366">
        <v>1686383.2860618448</v>
      </c>
      <c r="C366" s="2">
        <f t="shared" si="6"/>
        <v>1686383.2860618448</v>
      </c>
      <c r="D366" s="2">
        <f t="shared" si="7"/>
        <v>-558471.91536373412</v>
      </c>
      <c r="E366" s="2">
        <f t="shared" si="8"/>
        <v>3931238.4874874237</v>
      </c>
    </row>
    <row r="367" spans="1:5" x14ac:dyDescent="0.2">
      <c r="A367" s="1">
        <v>46174</v>
      </c>
      <c r="B367">
        <v>2751435.319926816</v>
      </c>
      <c r="C367" s="2">
        <f t="shared" si="6"/>
        <v>2751435.319926816</v>
      </c>
      <c r="D367" s="2">
        <f t="shared" si="7"/>
        <v>488993.9725752417</v>
      </c>
      <c r="E367" s="2">
        <f t="shared" si="8"/>
        <v>5013876.6672783904</v>
      </c>
    </row>
    <row r="368" spans="1:5" x14ac:dyDescent="0.2">
      <c r="A368" s="1">
        <v>46204</v>
      </c>
      <c r="B368">
        <v>2010198.2428103373</v>
      </c>
      <c r="C368" s="2">
        <f t="shared" si="6"/>
        <v>2010198.2428103373</v>
      </c>
      <c r="D368" s="2">
        <f t="shared" si="7"/>
        <v>-269803.10303081386</v>
      </c>
      <c r="E368" s="2">
        <f t="shared" si="8"/>
        <v>4290199.5886514885</v>
      </c>
    </row>
    <row r="369" spans="1:5" x14ac:dyDescent="0.2">
      <c r="A369" s="1">
        <v>46235</v>
      </c>
      <c r="B369">
        <v>1201161.1639371167</v>
      </c>
      <c r="C369" s="2">
        <f t="shared" si="6"/>
        <v>1201161.1639371167</v>
      </c>
      <c r="D369" s="2">
        <f t="shared" si="7"/>
        <v>-1096374.9736590681</v>
      </c>
      <c r="E369" s="2">
        <f t="shared" si="8"/>
        <v>3498697.3015333014</v>
      </c>
    </row>
    <row r="370" spans="1:5" x14ac:dyDescent="0.2">
      <c r="A370" s="1">
        <v>46266</v>
      </c>
      <c r="B370">
        <v>1189018.6330013194</v>
      </c>
      <c r="C370" s="2">
        <f t="shared" si="6"/>
        <v>1189018.6330013194</v>
      </c>
      <c r="D370" s="2">
        <f t="shared" si="7"/>
        <v>-1126028.0009724728</v>
      </c>
      <c r="E370" s="2">
        <f t="shared" si="8"/>
        <v>3504065.2669751113</v>
      </c>
    </row>
    <row r="371" spans="1:5" x14ac:dyDescent="0.2">
      <c r="A371" s="1">
        <v>46296</v>
      </c>
      <c r="B371">
        <v>1376711.175566972</v>
      </c>
      <c r="C371" s="2">
        <f t="shared" si="6"/>
        <v>1376711.175566972</v>
      </c>
      <c r="D371" s="2">
        <f t="shared" si="7"/>
        <v>-955822.54261911032</v>
      </c>
      <c r="E371" s="2">
        <f t="shared" si="8"/>
        <v>3709244.8937530546</v>
      </c>
    </row>
    <row r="372" spans="1:5" x14ac:dyDescent="0.2">
      <c r="A372" s="1">
        <v>46327</v>
      </c>
      <c r="B372">
        <v>1357262.6076176853</v>
      </c>
      <c r="C372" s="2">
        <f t="shared" si="6"/>
        <v>1357262.6076176853</v>
      </c>
      <c r="D372" s="2">
        <f t="shared" si="7"/>
        <v>-992735.63882076112</v>
      </c>
      <c r="E372" s="2">
        <f t="shared" si="8"/>
        <v>3707260.854056132</v>
      </c>
    </row>
    <row r="373" spans="1:5" x14ac:dyDescent="0.2">
      <c r="A373" s="1">
        <v>46357</v>
      </c>
      <c r="B373">
        <v>2014843.1906609577</v>
      </c>
      <c r="C373" s="2">
        <f t="shared" si="6"/>
        <v>2014843.1906609577</v>
      </c>
      <c r="D373" s="2">
        <f t="shared" si="7"/>
        <v>-352597.85834919708</v>
      </c>
      <c r="E373" s="2">
        <f t="shared" si="8"/>
        <v>4382284.239671113</v>
      </c>
    </row>
    <row r="374" spans="1:5" x14ac:dyDescent="0.2">
      <c r="A374" s="1">
        <v>46388</v>
      </c>
      <c r="B374">
        <v>1981113.7049711708</v>
      </c>
      <c r="C374" s="2">
        <f t="shared" si="6"/>
        <v>1981113.7049711708</v>
      </c>
      <c r="D374" s="2">
        <f t="shared" si="7"/>
        <v>-403749.22630960704</v>
      </c>
      <c r="E374" s="2">
        <f t="shared" si="8"/>
        <v>4365976.6362519488</v>
      </c>
    </row>
    <row r="375" spans="1:5" x14ac:dyDescent="0.2">
      <c r="A375" s="1">
        <v>46419</v>
      </c>
      <c r="B375">
        <v>2056431.087168409</v>
      </c>
      <c r="C375" s="2">
        <f t="shared" si="6"/>
        <v>2056431.087168409</v>
      </c>
      <c r="D375" s="2">
        <f t="shared" si="7"/>
        <v>-345833.58753728634</v>
      </c>
      <c r="E375" s="2">
        <f t="shared" si="8"/>
        <v>4458695.7618741039</v>
      </c>
    </row>
    <row r="376" spans="1:5" x14ac:dyDescent="0.2">
      <c r="A376" s="1">
        <v>46447</v>
      </c>
      <c r="B376">
        <v>1919011.3231921757</v>
      </c>
      <c r="C376" s="2">
        <f t="shared" si="6"/>
        <v>1919011.3231921757</v>
      </c>
      <c r="D376" s="2">
        <f t="shared" si="7"/>
        <v>-500635.71455155616</v>
      </c>
      <c r="E376" s="2">
        <f t="shared" si="8"/>
        <v>4338658.3609359078</v>
      </c>
    </row>
    <row r="377" spans="1:5" x14ac:dyDescent="0.2">
      <c r="A377" s="1">
        <v>46478</v>
      </c>
      <c r="B377">
        <v>2028932.6464028312</v>
      </c>
      <c r="C377" s="2">
        <f t="shared" si="6"/>
        <v>2028932.6464028312</v>
      </c>
      <c r="D377" s="2">
        <f t="shared" si="7"/>
        <v>-408078.11033690395</v>
      </c>
      <c r="E377" s="2">
        <f t="shared" si="8"/>
        <v>4465943.4031425659</v>
      </c>
    </row>
    <row r="378" spans="1:5" x14ac:dyDescent="0.2">
      <c r="A378" s="1">
        <v>46508</v>
      </c>
      <c r="B378">
        <v>1923340.2082991814</v>
      </c>
      <c r="C378" s="2">
        <f t="shared" si="6"/>
        <v>1923340.2082991814</v>
      </c>
      <c r="D378" s="2">
        <f t="shared" si="7"/>
        <v>-531016.33846555231</v>
      </c>
      <c r="E378" s="2">
        <f t="shared" si="8"/>
        <v>4377696.7550639156</v>
      </c>
    </row>
    <row r="379" spans="1:5" x14ac:dyDescent="0.2">
      <c r="A379" s="1">
        <v>46539</v>
      </c>
      <c r="B379">
        <v>1652859.2691194229</v>
      </c>
      <c r="C379" s="2">
        <f t="shared" si="6"/>
        <v>1652859.2691194229</v>
      </c>
      <c r="D379" s="2">
        <f t="shared" si="7"/>
        <v>-818825.83329669433</v>
      </c>
      <c r="E379" s="2">
        <f t="shared" si="8"/>
        <v>4124544.3715355401</v>
      </c>
    </row>
    <row r="380" spans="1:5" x14ac:dyDescent="0.2">
      <c r="A380" s="1">
        <v>46569</v>
      </c>
      <c r="B380">
        <v>1317003.7384785002</v>
      </c>
      <c r="C380" s="2">
        <f t="shared" si="6"/>
        <v>1317003.7384785002</v>
      </c>
      <c r="D380" s="2">
        <f t="shared" si="7"/>
        <v>-1171993.3601016367</v>
      </c>
      <c r="E380" s="2">
        <f t="shared" si="8"/>
        <v>3806000.8370586373</v>
      </c>
    </row>
    <row r="381" spans="1:5" x14ac:dyDescent="0.2">
      <c r="A381" s="1">
        <v>46600</v>
      </c>
      <c r="B381">
        <v>1597557.8728501946</v>
      </c>
      <c r="C381" s="2">
        <f t="shared" si="6"/>
        <v>1597557.8728501946</v>
      </c>
      <c r="D381" s="2">
        <f t="shared" si="7"/>
        <v>-908735.31830864726</v>
      </c>
      <c r="E381" s="2">
        <f t="shared" si="8"/>
        <v>4103851.0640090364</v>
      </c>
    </row>
    <row r="382" spans="1:5" x14ac:dyDescent="0.2">
      <c r="A382" s="1">
        <v>46631</v>
      </c>
      <c r="B382">
        <v>1860187.7324481937</v>
      </c>
      <c r="C382" s="2">
        <f t="shared" si="6"/>
        <v>1860187.7324481937</v>
      </c>
      <c r="D382" s="2">
        <f t="shared" si="7"/>
        <v>-663386.2853152696</v>
      </c>
      <c r="E382" s="2">
        <f t="shared" si="8"/>
        <v>4383761.750211657</v>
      </c>
    </row>
    <row r="383" spans="1:5" x14ac:dyDescent="0.2">
      <c r="A383" s="1">
        <v>46661</v>
      </c>
      <c r="B383">
        <v>1437848.561842565</v>
      </c>
      <c r="C383" s="2">
        <f t="shared" si="6"/>
        <v>1437848.561842565</v>
      </c>
      <c r="D383" s="2">
        <f t="shared" si="7"/>
        <v>-1102991.6365335323</v>
      </c>
      <c r="E383" s="2">
        <f t="shared" si="8"/>
        <v>3978688.7602186622</v>
      </c>
    </row>
    <row r="384" spans="1:5" x14ac:dyDescent="0.2">
      <c r="A384" s="1">
        <v>46692</v>
      </c>
      <c r="B384">
        <v>2087970.2470597029</v>
      </c>
      <c r="C384" s="2">
        <f t="shared" si="6"/>
        <v>2087970.2470597029</v>
      </c>
      <c r="D384" s="2">
        <f t="shared" si="7"/>
        <v>-470122.08892172063</v>
      </c>
      <c r="E384" s="2">
        <f t="shared" si="8"/>
        <v>4646062.5830411259</v>
      </c>
    </row>
    <row r="385" spans="1:5" x14ac:dyDescent="0.2">
      <c r="A385" s="1">
        <v>46722</v>
      </c>
      <c r="B385">
        <v>1779730.8681738623</v>
      </c>
      <c r="C385" s="2">
        <f t="shared" si="6"/>
        <v>1779730.8681738623</v>
      </c>
      <c r="D385" s="2">
        <f t="shared" si="7"/>
        <v>-795600.14899624838</v>
      </c>
      <c r="E385" s="2">
        <f t="shared" si="8"/>
        <v>4355061.8853439726</v>
      </c>
    </row>
    <row r="386" spans="1:5" x14ac:dyDescent="0.2">
      <c r="A386" s="1">
        <v>46753</v>
      </c>
      <c r="B386">
        <v>2584337.1007199404</v>
      </c>
      <c r="C386" s="2">
        <f t="shared" si="6"/>
        <v>2584337.1007199404</v>
      </c>
      <c r="D386" s="2">
        <f t="shared" si="7"/>
        <v>-8219.711995465681</v>
      </c>
      <c r="E386" s="2">
        <f t="shared" si="8"/>
        <v>5176893.9134353464</v>
      </c>
    </row>
    <row r="387" spans="1:5" x14ac:dyDescent="0.2">
      <c r="A387" s="1">
        <v>46784</v>
      </c>
      <c r="B387">
        <v>1944265.4554019794</v>
      </c>
      <c r="C387" s="2">
        <f t="shared" si="6"/>
        <v>1944265.4554019794</v>
      </c>
      <c r="D387" s="2">
        <f t="shared" si="7"/>
        <v>-665504.82272238936</v>
      </c>
      <c r="E387" s="2">
        <f t="shared" si="8"/>
        <v>4554035.7335263481</v>
      </c>
    </row>
    <row r="388" spans="1:5" x14ac:dyDescent="0.2">
      <c r="A388" s="1">
        <v>46813</v>
      </c>
      <c r="B388">
        <v>2499994.5738774156</v>
      </c>
      <c r="C388" s="2">
        <f t="shared" si="6"/>
        <v>2499994.5738774156</v>
      </c>
      <c r="D388" s="2">
        <f t="shared" si="7"/>
        <v>-126977.3802876547</v>
      </c>
      <c r="E388" s="2">
        <f t="shared" si="8"/>
        <v>5126966.5280424859</v>
      </c>
    </row>
    <row r="389" spans="1:5" x14ac:dyDescent="0.2">
      <c r="A389" s="1">
        <v>46844</v>
      </c>
      <c r="B389">
        <v>2178508.8711117436</v>
      </c>
      <c r="C389" s="2">
        <f t="shared" si="6"/>
        <v>2178508.8711117436</v>
      </c>
      <c r="D389" s="2">
        <f t="shared" si="7"/>
        <v>-465653.49625927908</v>
      </c>
      <c r="E389" s="2">
        <f t="shared" si="8"/>
        <v>4822671.2384827659</v>
      </c>
    </row>
    <row r="390" spans="1:5" x14ac:dyDescent="0.2">
      <c r="A390" s="1">
        <v>46874</v>
      </c>
      <c r="B390">
        <v>1812926.8577030641</v>
      </c>
      <c r="C390" s="2">
        <f t="shared" si="6"/>
        <v>1812926.8577030641</v>
      </c>
      <c r="D390" s="2">
        <f t="shared" si="7"/>
        <v>-848415.17282096529</v>
      </c>
      <c r="E390" s="2">
        <f t="shared" si="8"/>
        <v>4474268.888227094</v>
      </c>
    </row>
    <row r="391" spans="1:5" x14ac:dyDescent="0.2">
      <c r="A391" s="1">
        <v>46905</v>
      </c>
      <c r="B391">
        <v>1496465.2610286642</v>
      </c>
      <c r="C391" s="2">
        <f t="shared" si="6"/>
        <v>1496465.2610286642</v>
      </c>
      <c r="D391" s="2">
        <f t="shared" si="7"/>
        <v>-1182046.182087888</v>
      </c>
      <c r="E391" s="2">
        <f t="shared" si="8"/>
        <v>4174976.7041452164</v>
      </c>
    </row>
    <row r="392" spans="1:5" x14ac:dyDescent="0.2">
      <c r="A392" s="1">
        <v>46935</v>
      </c>
      <c r="B392">
        <v>1270381.1192487332</v>
      </c>
      <c r="C392" s="2">
        <f t="shared" si="6"/>
        <v>1270381.1192487332</v>
      </c>
      <c r="D392" s="2">
        <f t="shared" si="7"/>
        <v>-1425289.9725459132</v>
      </c>
      <c r="E392" s="2">
        <f t="shared" si="8"/>
        <v>3966052.2110433793</v>
      </c>
    </row>
    <row r="393" spans="1:5" x14ac:dyDescent="0.2">
      <c r="A393" s="1">
        <v>46966</v>
      </c>
      <c r="B393">
        <v>1214913.2908608518</v>
      </c>
      <c r="C393" s="2">
        <f t="shared" si="6"/>
        <v>1214913.2908608518</v>
      </c>
      <c r="D393" s="2">
        <f t="shared" si="7"/>
        <v>-1497908.1599216005</v>
      </c>
      <c r="E393" s="2">
        <f t="shared" si="8"/>
        <v>3927734.741643304</v>
      </c>
    </row>
    <row r="394" spans="1:5" x14ac:dyDescent="0.2">
      <c r="A394" s="1">
        <v>46997</v>
      </c>
      <c r="B394">
        <v>1264868.1014383666</v>
      </c>
      <c r="C394" s="2">
        <f t="shared" si="6"/>
        <v>1264868.1014383666</v>
      </c>
      <c r="D394" s="2">
        <f t="shared" si="7"/>
        <v>-1465094.8808507866</v>
      </c>
      <c r="E394" s="2">
        <f t="shared" si="8"/>
        <v>3994831.08372752</v>
      </c>
    </row>
    <row r="395" spans="1:5" x14ac:dyDescent="0.2">
      <c r="A395" s="1">
        <v>47027</v>
      </c>
      <c r="B395">
        <v>1277606.8533499381</v>
      </c>
      <c r="C395" s="2">
        <f t="shared" ref="C395:C421" si="9">_xlfn.FORECAST.ETS(A395,$B$2:$B$298,$A$2:$A$298,157,1)</f>
        <v>1277606.8533499381</v>
      </c>
      <c r="D395" s="2">
        <f t="shared" ref="D395:D426" si="10">C395-_xlfn.FORECAST.ETS.CONFINT(A395,$B$2:$B$298,$A$2:$A$298,0.95,157,1)</f>
        <v>-1469489.2835493404</v>
      </c>
      <c r="E395" s="2">
        <f t="shared" ref="E395:E421" si="11">C395+_xlfn.FORECAST.ETS.CONFINT(A395,$B$2:$B$298,$A$2:$A$298,0.95,157,1)</f>
        <v>4024702.9902492166</v>
      </c>
    </row>
    <row r="396" spans="1:5" x14ac:dyDescent="0.2">
      <c r="A396" s="1">
        <v>47058</v>
      </c>
      <c r="B396">
        <v>1966960.9369694695</v>
      </c>
      <c r="C396" s="2">
        <f t="shared" si="9"/>
        <v>1966960.9369694695</v>
      </c>
      <c r="D396" s="2">
        <f t="shared" si="10"/>
        <v>-797260.41697770101</v>
      </c>
      <c r="E396" s="2">
        <f t="shared" si="11"/>
        <v>4731182.2909166403</v>
      </c>
    </row>
    <row r="397" spans="1:5" x14ac:dyDescent="0.2">
      <c r="A397" s="1">
        <v>47088</v>
      </c>
      <c r="B397">
        <v>1826232.3712502669</v>
      </c>
      <c r="C397" s="2">
        <f t="shared" si="9"/>
        <v>1826232.3712502669</v>
      </c>
      <c r="D397" s="2">
        <f t="shared" si="10"/>
        <v>-955106.69062611996</v>
      </c>
      <c r="E397" s="2">
        <f t="shared" si="11"/>
        <v>4607571.4331266535</v>
      </c>
    </row>
    <row r="398" spans="1:5" x14ac:dyDescent="0.2">
      <c r="A398" s="1">
        <v>47119</v>
      </c>
      <c r="B398">
        <v>1602830.5785101077</v>
      </c>
      <c r="C398" s="2">
        <f t="shared" si="9"/>
        <v>1602830.5785101077</v>
      </c>
      <c r="D398" s="2">
        <f t="shared" si="10"/>
        <v>-1195619.1000746584</v>
      </c>
      <c r="E398" s="2">
        <f t="shared" si="11"/>
        <v>4401280.257094874</v>
      </c>
    </row>
    <row r="399" spans="1:5" x14ac:dyDescent="0.2">
      <c r="A399" s="1">
        <v>47150</v>
      </c>
      <c r="B399">
        <v>1871935.4816571996</v>
      </c>
      <c r="C399" s="2">
        <f t="shared" si="9"/>
        <v>1871935.4816571996</v>
      </c>
      <c r="D399" s="2">
        <f t="shared" si="10"/>
        <v>-943618.13009864418</v>
      </c>
      <c r="E399" s="2">
        <f t="shared" si="11"/>
        <v>4687489.0934130438</v>
      </c>
    </row>
    <row r="400" spans="1:5" x14ac:dyDescent="0.2">
      <c r="A400" s="1">
        <v>47178</v>
      </c>
      <c r="B400">
        <v>1207258.9544867221</v>
      </c>
      <c r="C400" s="2">
        <f t="shared" si="9"/>
        <v>1207258.9544867221</v>
      </c>
      <c r="D400" s="2">
        <f t="shared" si="10"/>
        <v>-1625392.3046905468</v>
      </c>
      <c r="E400" s="2">
        <f t="shared" si="11"/>
        <v>4039910.2136639911</v>
      </c>
    </row>
    <row r="401" spans="1:5" x14ac:dyDescent="0.2">
      <c r="A401" s="1">
        <v>47209</v>
      </c>
      <c r="B401">
        <v>1085576.6214074686</v>
      </c>
      <c r="C401" s="2">
        <f t="shared" si="9"/>
        <v>1085576.6214074686</v>
      </c>
      <c r="D401" s="2">
        <f t="shared" si="10"/>
        <v>-1764166.3876393682</v>
      </c>
      <c r="E401" s="2">
        <f t="shared" si="11"/>
        <v>3935319.6304543056</v>
      </c>
    </row>
    <row r="402" spans="1:5" x14ac:dyDescent="0.2">
      <c r="A402" s="1">
        <v>47239</v>
      </c>
      <c r="B402">
        <v>870250.66485656705</v>
      </c>
      <c r="C402" s="2">
        <f t="shared" si="9"/>
        <v>870250.66485656705</v>
      </c>
      <c r="D402" s="2">
        <f t="shared" si="10"/>
        <v>-1996578.575410143</v>
      </c>
      <c r="E402" s="2">
        <f t="shared" si="11"/>
        <v>3737079.9051232771</v>
      </c>
    </row>
    <row r="403" spans="1:5" x14ac:dyDescent="0.2">
      <c r="A403" s="1">
        <v>47270</v>
      </c>
      <c r="B403">
        <v>1419056.9614825048</v>
      </c>
      <c r="C403" s="2">
        <f t="shared" si="9"/>
        <v>1419056.9614825048</v>
      </c>
      <c r="D403" s="2">
        <f t="shared" si="10"/>
        <v>-1464853.3612438762</v>
      </c>
      <c r="E403" s="2">
        <f t="shared" si="11"/>
        <v>4302967.2842088863</v>
      </c>
    </row>
    <row r="404" spans="1:5" x14ac:dyDescent="0.2">
      <c r="A404" s="1">
        <v>47300</v>
      </c>
      <c r="B404">
        <v>1237371.0806676354</v>
      </c>
      <c r="C404" s="2">
        <f t="shared" si="9"/>
        <v>1237371.0806676354</v>
      </c>
      <c r="D404" s="2">
        <f t="shared" si="10"/>
        <v>-1663615.5369072556</v>
      </c>
      <c r="E404" s="2">
        <f t="shared" si="11"/>
        <v>4138357.6982425265</v>
      </c>
    </row>
    <row r="405" spans="1:5" x14ac:dyDescent="0.2">
      <c r="A405" s="1">
        <v>47331</v>
      </c>
      <c r="B405">
        <v>1025569.3696910436</v>
      </c>
      <c r="C405" s="2">
        <f t="shared" si="9"/>
        <v>1025569.3696910436</v>
      </c>
      <c r="D405" s="2">
        <f t="shared" si="10"/>
        <v>-1892489.1077917609</v>
      </c>
      <c r="E405" s="2">
        <f t="shared" si="11"/>
        <v>3943627.8471738482</v>
      </c>
    </row>
    <row r="406" spans="1:5" x14ac:dyDescent="0.2">
      <c r="A406" s="1">
        <v>47362</v>
      </c>
      <c r="B406">
        <v>869297.79067885585</v>
      </c>
      <c r="C406" s="2">
        <f t="shared" si="9"/>
        <v>869297.79067885585</v>
      </c>
      <c r="D406" s="2">
        <f t="shared" si="10"/>
        <v>-2065828.4562155269</v>
      </c>
      <c r="E406" s="2">
        <f t="shared" si="11"/>
        <v>3804424.0375732388</v>
      </c>
    </row>
    <row r="407" spans="1:5" x14ac:dyDescent="0.2">
      <c r="A407" s="1">
        <v>47392</v>
      </c>
      <c r="B407">
        <v>1535477.0416432547</v>
      </c>
      <c r="C407" s="2">
        <f t="shared" si="9"/>
        <v>1535477.0416432547</v>
      </c>
      <c r="D407" s="2">
        <f t="shared" si="10"/>
        <v>-1416713.2206271666</v>
      </c>
      <c r="E407" s="2">
        <f t="shared" si="11"/>
        <v>4487667.3039136762</v>
      </c>
    </row>
    <row r="408" spans="1:5" x14ac:dyDescent="0.2">
      <c r="A408" s="1">
        <v>47423</v>
      </c>
      <c r="B408">
        <v>1111775.5281138462</v>
      </c>
      <c r="C408" s="2">
        <f t="shared" si="9"/>
        <v>1111775.5281138462</v>
      </c>
      <c r="D408" s="2">
        <f t="shared" si="10"/>
        <v>-1857475.3242083029</v>
      </c>
      <c r="E408" s="2">
        <f t="shared" si="11"/>
        <v>4081026.3804359953</v>
      </c>
    </row>
    <row r="409" spans="1:5" x14ac:dyDescent="0.2">
      <c r="A409" s="1">
        <v>47453</v>
      </c>
      <c r="B409">
        <v>1018833.5235140695</v>
      </c>
      <c r="C409" s="2">
        <f t="shared" si="9"/>
        <v>1018833.5235140695</v>
      </c>
      <c r="D409" s="2">
        <f t="shared" si="10"/>
        <v>-1967474.8147225231</v>
      </c>
      <c r="E409" s="2">
        <f t="shared" si="11"/>
        <v>4005141.8617506623</v>
      </c>
    </row>
    <row r="410" spans="1:5" x14ac:dyDescent="0.2">
      <c r="A410" s="1">
        <v>47484</v>
      </c>
      <c r="B410">
        <v>1280860.1634658775</v>
      </c>
      <c r="C410" s="2">
        <f t="shared" si="9"/>
        <v>1280860.1634658775</v>
      </c>
      <c r="D410" s="2">
        <f t="shared" si="10"/>
        <v>-1722502.8704279009</v>
      </c>
      <c r="E410" s="2">
        <f t="shared" si="11"/>
        <v>4284223.197359656</v>
      </c>
    </row>
    <row r="411" spans="1:5" x14ac:dyDescent="0.2">
      <c r="A411" s="1">
        <v>47515</v>
      </c>
      <c r="B411">
        <v>1373472.0349238026</v>
      </c>
      <c r="C411" s="2">
        <f t="shared" si="9"/>
        <v>1373472.0349238026</v>
      </c>
      <c r="D411" s="2">
        <f t="shared" si="10"/>
        <v>-1646943.2111523217</v>
      </c>
      <c r="E411" s="2">
        <f t="shared" si="11"/>
        <v>4393887.2809999269</v>
      </c>
    </row>
    <row r="412" spans="1:5" x14ac:dyDescent="0.2">
      <c r="A412" s="1">
        <v>47543</v>
      </c>
      <c r="B412">
        <v>1456104.9229987347</v>
      </c>
      <c r="C412" s="2">
        <f t="shared" si="9"/>
        <v>1456104.9229987347</v>
      </c>
      <c r="D412" s="2">
        <f t="shared" si="10"/>
        <v>-1581360.3516716305</v>
      </c>
      <c r="E412" s="2">
        <f t="shared" si="11"/>
        <v>4493570.1976691</v>
      </c>
    </row>
    <row r="413" spans="1:5" x14ac:dyDescent="0.2">
      <c r="A413" s="1">
        <v>47574</v>
      </c>
      <c r="B413">
        <v>1344368.2381659662</v>
      </c>
      <c r="C413" s="2">
        <f t="shared" si="9"/>
        <v>1344368.2381659662</v>
      </c>
      <c r="D413" s="2">
        <f t="shared" si="10"/>
        <v>-1710145.1746963654</v>
      </c>
      <c r="E413" s="2">
        <f t="shared" si="11"/>
        <v>4398881.6510282978</v>
      </c>
    </row>
    <row r="414" spans="1:5" x14ac:dyDescent="0.2">
      <c r="A414" s="1">
        <v>47604</v>
      </c>
      <c r="B414">
        <v>1163754.7696879744</v>
      </c>
      <c r="C414" s="2">
        <f t="shared" si="9"/>
        <v>1163754.7696879744</v>
      </c>
      <c r="D414" s="2">
        <f t="shared" si="10"/>
        <v>-1907805.1776368967</v>
      </c>
      <c r="E414" s="2">
        <f t="shared" si="11"/>
        <v>4235314.717012845</v>
      </c>
    </row>
    <row r="415" spans="1:5" x14ac:dyDescent="0.2">
      <c r="A415" s="1">
        <v>47635</v>
      </c>
      <c r="B415">
        <v>759033.20783965383</v>
      </c>
      <c r="C415" s="2">
        <f t="shared" si="9"/>
        <v>759033.20783965383</v>
      </c>
      <c r="D415" s="2">
        <f t="shared" si="10"/>
        <v>-2329571.9505595728</v>
      </c>
      <c r="E415" s="2">
        <f t="shared" si="11"/>
        <v>3847638.3662388804</v>
      </c>
    </row>
    <row r="416" spans="1:5" x14ac:dyDescent="0.2">
      <c r="A416" s="1">
        <v>47665</v>
      </c>
      <c r="B416">
        <v>676230.54931253078</v>
      </c>
      <c r="C416" s="2">
        <f t="shared" si="9"/>
        <v>676230.54931253078</v>
      </c>
      <c r="D416" s="2">
        <f t="shared" si="10"/>
        <v>-2429418.7709575947</v>
      </c>
      <c r="E416" s="2">
        <f t="shared" si="11"/>
        <v>3781879.8695826568</v>
      </c>
    </row>
    <row r="417" spans="1:5" x14ac:dyDescent="0.2">
      <c r="A417" s="1">
        <v>47696</v>
      </c>
      <c r="B417">
        <v>697016.0564198005</v>
      </c>
      <c r="C417" s="2">
        <f t="shared" si="9"/>
        <v>697016.0564198005</v>
      </c>
      <c r="D417" s="2">
        <f t="shared" si="10"/>
        <v>-2425676.6447150521</v>
      </c>
      <c r="E417" s="2">
        <f t="shared" si="11"/>
        <v>3819708.7575546531</v>
      </c>
    </row>
    <row r="418" spans="1:5" x14ac:dyDescent="0.2">
      <c r="A418" s="1">
        <v>47727</v>
      </c>
      <c r="B418">
        <v>533091.23091396224</v>
      </c>
      <c r="C418" s="2">
        <f t="shared" si="9"/>
        <v>533091.23091396224</v>
      </c>
      <c r="D418" s="2">
        <f t="shared" si="10"/>
        <v>-2606644.3324525822</v>
      </c>
      <c r="E418" s="2">
        <f t="shared" si="11"/>
        <v>3672826.7942805067</v>
      </c>
    </row>
    <row r="419" spans="1:5" x14ac:dyDescent="0.2">
      <c r="A419" s="1">
        <v>47757</v>
      </c>
      <c r="B419">
        <v>914957.2063632803</v>
      </c>
      <c r="C419" s="2">
        <f t="shared" si="9"/>
        <v>914957.2063632803</v>
      </c>
      <c r="D419" s="2">
        <f t="shared" si="10"/>
        <v>-2241820.9573086798</v>
      </c>
      <c r="E419" s="2">
        <f t="shared" si="11"/>
        <v>4071735.3700352404</v>
      </c>
    </row>
    <row r="420" spans="1:5" x14ac:dyDescent="0.2">
      <c r="A420" s="1">
        <v>47788</v>
      </c>
      <c r="B420">
        <v>839026.85964397062</v>
      </c>
      <c r="C420" s="2">
        <f t="shared" si="9"/>
        <v>839026.85964397062</v>
      </c>
      <c r="D420" s="2">
        <f t="shared" si="10"/>
        <v>-2334793.8935999633</v>
      </c>
      <c r="E420" s="2">
        <f t="shared" si="11"/>
        <v>4012847.6128879045</v>
      </c>
    </row>
    <row r="421" spans="1:5" x14ac:dyDescent="0.2">
      <c r="A421" s="1">
        <v>47818</v>
      </c>
      <c r="B421">
        <v>413846.29751157144</v>
      </c>
      <c r="C421" s="2">
        <f t="shared" si="9"/>
        <v>413846.29751157144</v>
      </c>
      <c r="D421" s="2">
        <f t="shared" si="10"/>
        <v>-2777017.2803971628</v>
      </c>
      <c r="E421" s="2">
        <f t="shared" si="11"/>
        <v>3604709.8754203059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CBD4-71B4-4643-9FF4-C8C7BA131C2F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6</v>
      </c>
      <c r="C1" t="s">
        <v>34</v>
      </c>
      <c r="D1" t="s">
        <v>35</v>
      </c>
      <c r="E1" t="s">
        <v>36</v>
      </c>
      <c r="G1" t="s">
        <v>13</v>
      </c>
      <c r="H1" t="s">
        <v>14</v>
      </c>
    </row>
    <row r="2" spans="1:8" x14ac:dyDescent="0.2">
      <c r="A2" s="1">
        <v>35065</v>
      </c>
      <c r="B2" s="2">
        <v>3617000</v>
      </c>
      <c r="G2" t="s">
        <v>15</v>
      </c>
      <c r="H2" s="3">
        <f>_xlfn.FORECAST.ETS.STAT($B$2:$B$298,$A$2:$A$298,1,157,1)</f>
        <v>0.75</v>
      </c>
    </row>
    <row r="3" spans="1:8" x14ac:dyDescent="0.2">
      <c r="A3" s="1">
        <v>35096</v>
      </c>
      <c r="B3" s="2">
        <v>3818000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4567000</v>
      </c>
      <c r="G4" t="s">
        <v>17</v>
      </c>
      <c r="H4" s="3">
        <f>_xlfn.FORECAST.ETS.STAT($B$2:$B$298,$A$2:$A$298,3,157,1)</f>
        <v>0.249</v>
      </c>
    </row>
    <row r="5" spans="1:8" x14ac:dyDescent="0.2">
      <c r="A5" s="1">
        <v>35156</v>
      </c>
      <c r="B5" s="2">
        <v>5754000</v>
      </c>
      <c r="G5" t="s">
        <v>18</v>
      </c>
      <c r="H5" s="3">
        <f>_xlfn.FORECAST.ETS.STAT($B$2:$B$298,$A$2:$A$298,4,157,1)</f>
        <v>0.48692252282625265</v>
      </c>
    </row>
    <row r="6" spans="1:8" x14ac:dyDescent="0.2">
      <c r="A6" s="1">
        <v>35186</v>
      </c>
      <c r="B6" s="2">
        <v>4990000</v>
      </c>
      <c r="G6" t="s">
        <v>19</v>
      </c>
      <c r="H6" s="3">
        <f>_xlfn.FORECAST.ETS.STAT($B$2:$B$298,$A$2:$A$298,5,157,1)</f>
        <v>0.12356040481288012</v>
      </c>
    </row>
    <row r="7" spans="1:8" x14ac:dyDescent="0.2">
      <c r="A7" s="1">
        <v>35217</v>
      </c>
      <c r="B7" s="2">
        <v>3398000</v>
      </c>
      <c r="G7" t="s">
        <v>20</v>
      </c>
      <c r="H7" s="3">
        <f>_xlfn.FORECAST.ETS.STAT($B$2:$B$298,$A$2:$A$298,6,157,1)</f>
        <v>558976.11412537342</v>
      </c>
    </row>
    <row r="8" spans="1:8" x14ac:dyDescent="0.2">
      <c r="A8" s="1">
        <v>35247</v>
      </c>
      <c r="B8" s="2">
        <v>2692000</v>
      </c>
      <c r="G8" t="s">
        <v>21</v>
      </c>
      <c r="H8" s="3">
        <f>_xlfn.FORECAST.ETS.STAT($B$2:$B$298,$A$2:$A$298,7,157,1)</f>
        <v>770996.80177503347</v>
      </c>
    </row>
    <row r="9" spans="1:8" x14ac:dyDescent="0.2">
      <c r="A9" s="1">
        <v>35278</v>
      </c>
      <c r="B9" s="2">
        <v>2963000</v>
      </c>
    </row>
    <row r="10" spans="1:8" x14ac:dyDescent="0.2">
      <c r="A10" s="1">
        <v>35309</v>
      </c>
      <c r="B10" s="2">
        <v>3795000</v>
      </c>
    </row>
    <row r="11" spans="1:8" x14ac:dyDescent="0.2">
      <c r="A11" s="1">
        <v>35339</v>
      </c>
      <c r="B11" s="2">
        <v>5114000</v>
      </c>
    </row>
    <row r="12" spans="1:8" x14ac:dyDescent="0.2">
      <c r="A12" s="1">
        <v>35370</v>
      </c>
      <c r="B12" s="2">
        <v>5293000</v>
      </c>
    </row>
    <row r="13" spans="1:8" x14ac:dyDescent="0.2">
      <c r="A13" s="1">
        <v>35400</v>
      </c>
      <c r="B13" s="2">
        <v>4344000</v>
      </c>
    </row>
    <row r="14" spans="1:8" x14ac:dyDescent="0.2">
      <c r="A14" s="1">
        <v>35431</v>
      </c>
      <c r="B14" s="2">
        <v>3651000</v>
      </c>
    </row>
    <row r="15" spans="1:8" x14ac:dyDescent="0.2">
      <c r="A15" s="1">
        <v>35462</v>
      </c>
      <c r="B15" s="2">
        <v>3729000</v>
      </c>
    </row>
    <row r="16" spans="1:8" x14ac:dyDescent="0.2">
      <c r="A16" s="1">
        <v>35490</v>
      </c>
      <c r="B16" s="2">
        <v>5025000</v>
      </c>
    </row>
    <row r="17" spans="1:2" x14ac:dyDescent="0.2">
      <c r="A17" s="1">
        <v>35521</v>
      </c>
      <c r="B17" s="2">
        <v>5920000</v>
      </c>
    </row>
    <row r="18" spans="1:2" x14ac:dyDescent="0.2">
      <c r="A18" s="1">
        <v>35551</v>
      </c>
      <c r="B18" s="2">
        <v>6049000</v>
      </c>
    </row>
    <row r="19" spans="1:2" x14ac:dyDescent="0.2">
      <c r="A19" s="1">
        <v>35582</v>
      </c>
      <c r="B19" s="2">
        <v>3608000</v>
      </c>
    </row>
    <row r="20" spans="1:2" x14ac:dyDescent="0.2">
      <c r="A20" s="1">
        <v>35612</v>
      </c>
      <c r="B20" s="2">
        <v>2607000</v>
      </c>
    </row>
    <row r="21" spans="1:2" x14ac:dyDescent="0.2">
      <c r="A21" s="1">
        <v>35643</v>
      </c>
      <c r="B21" s="2">
        <v>2819000</v>
      </c>
    </row>
    <row r="22" spans="1:2" x14ac:dyDescent="0.2">
      <c r="A22" s="1">
        <v>35674</v>
      </c>
      <c r="B22" s="2">
        <v>3843000</v>
      </c>
    </row>
    <row r="23" spans="1:2" x14ac:dyDescent="0.2">
      <c r="A23" s="1">
        <v>35704</v>
      </c>
      <c r="B23" s="2">
        <v>6713000</v>
      </c>
    </row>
    <row r="24" spans="1:2" x14ac:dyDescent="0.2">
      <c r="A24" s="1">
        <v>35735</v>
      </c>
      <c r="B24" s="2">
        <v>6044000</v>
      </c>
    </row>
    <row r="25" spans="1:2" x14ac:dyDescent="0.2">
      <c r="A25" s="1">
        <v>35765</v>
      </c>
      <c r="B25" s="2">
        <v>4669000</v>
      </c>
    </row>
    <row r="26" spans="1:2" x14ac:dyDescent="0.2">
      <c r="A26" s="1">
        <v>35796</v>
      </c>
      <c r="B26" s="2">
        <v>3798000</v>
      </c>
    </row>
    <row r="27" spans="1:2" x14ac:dyDescent="0.2">
      <c r="A27" s="1">
        <v>35827</v>
      </c>
      <c r="B27" s="2">
        <v>4148000</v>
      </c>
    </row>
    <row r="28" spans="1:2" x14ac:dyDescent="0.2">
      <c r="A28" s="1">
        <v>35855</v>
      </c>
      <c r="B28" s="2">
        <v>5551000</v>
      </c>
    </row>
    <row r="29" spans="1:2" x14ac:dyDescent="0.2">
      <c r="A29" s="1">
        <v>35886</v>
      </c>
      <c r="B29" s="2">
        <v>5904000</v>
      </c>
    </row>
    <row r="30" spans="1:2" x14ac:dyDescent="0.2">
      <c r="A30" s="1">
        <v>35916</v>
      </c>
      <c r="B30" s="2">
        <v>5919000</v>
      </c>
    </row>
    <row r="31" spans="1:2" x14ac:dyDescent="0.2">
      <c r="A31" s="1">
        <v>35947</v>
      </c>
      <c r="B31" s="2">
        <v>3925000</v>
      </c>
    </row>
    <row r="32" spans="1:2" x14ac:dyDescent="0.2">
      <c r="A32" s="1">
        <v>35977</v>
      </c>
      <c r="B32" s="2">
        <v>3026000</v>
      </c>
    </row>
    <row r="33" spans="1:2" x14ac:dyDescent="0.2">
      <c r="A33" s="1">
        <v>36008</v>
      </c>
      <c r="B33" s="2">
        <v>3718000</v>
      </c>
    </row>
    <row r="34" spans="1:2" x14ac:dyDescent="0.2">
      <c r="A34" s="1">
        <v>36039</v>
      </c>
      <c r="B34" s="2">
        <v>4862000</v>
      </c>
    </row>
    <row r="35" spans="1:2" x14ac:dyDescent="0.2">
      <c r="A35" s="1">
        <v>36069</v>
      </c>
      <c r="B35" s="2">
        <v>6949000</v>
      </c>
    </row>
    <row r="36" spans="1:2" x14ac:dyDescent="0.2">
      <c r="A36" s="1">
        <v>36100</v>
      </c>
      <c r="B36" s="2">
        <v>6210000</v>
      </c>
    </row>
    <row r="37" spans="1:2" x14ac:dyDescent="0.2">
      <c r="A37" s="1">
        <v>36130</v>
      </c>
      <c r="B37" s="2">
        <v>5393000</v>
      </c>
    </row>
    <row r="38" spans="1:2" x14ac:dyDescent="0.2">
      <c r="A38" s="1">
        <v>36161</v>
      </c>
      <c r="B38" s="2">
        <v>4187000</v>
      </c>
    </row>
    <row r="39" spans="1:2" x14ac:dyDescent="0.2">
      <c r="A39" s="1">
        <v>36192</v>
      </c>
      <c r="B39" s="2">
        <v>4093000</v>
      </c>
    </row>
    <row r="40" spans="1:2" x14ac:dyDescent="0.2">
      <c r="A40" s="1">
        <v>36220</v>
      </c>
      <c r="B40" s="2">
        <v>4093000</v>
      </c>
    </row>
    <row r="41" spans="1:2" x14ac:dyDescent="0.2">
      <c r="A41" s="1">
        <v>36251</v>
      </c>
      <c r="B41" s="2">
        <v>7026000</v>
      </c>
    </row>
    <row r="42" spans="1:2" x14ac:dyDescent="0.2">
      <c r="A42" s="1">
        <v>36281</v>
      </c>
      <c r="B42" s="2">
        <v>6901000</v>
      </c>
    </row>
    <row r="43" spans="1:2" x14ac:dyDescent="0.2">
      <c r="A43" s="1">
        <v>36312</v>
      </c>
      <c r="B43" s="2">
        <v>4444000</v>
      </c>
    </row>
    <row r="44" spans="1:2" x14ac:dyDescent="0.2">
      <c r="A44" s="1">
        <v>36342</v>
      </c>
      <c r="B44" s="2">
        <v>3384000</v>
      </c>
    </row>
    <row r="45" spans="1:2" x14ac:dyDescent="0.2">
      <c r="A45" s="1">
        <v>36373</v>
      </c>
      <c r="B45" s="2">
        <v>3543000</v>
      </c>
    </row>
    <row r="46" spans="1:2" x14ac:dyDescent="0.2">
      <c r="A46" s="1">
        <v>36404</v>
      </c>
      <c r="B46" s="2">
        <v>5228000</v>
      </c>
    </row>
    <row r="47" spans="1:2" x14ac:dyDescent="0.2">
      <c r="A47" s="1">
        <v>36434</v>
      </c>
      <c r="B47" s="2">
        <v>6811000</v>
      </c>
    </row>
    <row r="48" spans="1:2" x14ac:dyDescent="0.2">
      <c r="A48" s="1">
        <v>36465</v>
      </c>
      <c r="B48" s="2">
        <v>7028000</v>
      </c>
    </row>
    <row r="49" spans="1:2" x14ac:dyDescent="0.2">
      <c r="A49" s="1">
        <v>36495</v>
      </c>
      <c r="B49" s="2">
        <v>5461000</v>
      </c>
    </row>
    <row r="50" spans="1:2" x14ac:dyDescent="0.2">
      <c r="A50" s="1">
        <v>36526</v>
      </c>
      <c r="B50" s="2">
        <v>5106000</v>
      </c>
    </row>
    <row r="51" spans="1:2" x14ac:dyDescent="0.2">
      <c r="A51" s="1">
        <v>36557</v>
      </c>
      <c r="B51" s="2">
        <v>4808000</v>
      </c>
    </row>
    <row r="52" spans="1:2" x14ac:dyDescent="0.2">
      <c r="A52" s="1">
        <v>36586</v>
      </c>
      <c r="B52" s="2">
        <v>6415000</v>
      </c>
    </row>
    <row r="53" spans="1:2" x14ac:dyDescent="0.2">
      <c r="A53" s="1">
        <v>36617</v>
      </c>
      <c r="B53" s="2">
        <v>7581000</v>
      </c>
    </row>
    <row r="54" spans="1:2" x14ac:dyDescent="0.2">
      <c r="A54" s="1">
        <v>36647</v>
      </c>
      <c r="B54" s="2">
        <v>7310000</v>
      </c>
    </row>
    <row r="55" spans="1:2" x14ac:dyDescent="0.2">
      <c r="A55" s="1">
        <v>36678</v>
      </c>
      <c r="B55" s="2">
        <v>4971000</v>
      </c>
    </row>
    <row r="56" spans="1:2" x14ac:dyDescent="0.2">
      <c r="A56" s="1">
        <v>36708</v>
      </c>
      <c r="B56" s="2">
        <v>3729000</v>
      </c>
    </row>
    <row r="57" spans="1:2" x14ac:dyDescent="0.2">
      <c r="A57" s="1">
        <v>36739</v>
      </c>
      <c r="B57" s="2">
        <v>3955000</v>
      </c>
    </row>
    <row r="58" spans="1:2" x14ac:dyDescent="0.2">
      <c r="A58" s="1">
        <v>36770</v>
      </c>
      <c r="B58" s="2">
        <v>5471000</v>
      </c>
    </row>
    <row r="59" spans="1:2" x14ac:dyDescent="0.2">
      <c r="A59" s="1">
        <v>36800</v>
      </c>
      <c r="B59" s="2">
        <v>6895000</v>
      </c>
    </row>
    <row r="60" spans="1:2" x14ac:dyDescent="0.2">
      <c r="A60" s="1">
        <v>36831</v>
      </c>
      <c r="B60" s="2">
        <v>6804000</v>
      </c>
    </row>
    <row r="61" spans="1:2" x14ac:dyDescent="0.2">
      <c r="A61" s="1">
        <v>36861</v>
      </c>
      <c r="B61" s="2">
        <v>5363000</v>
      </c>
    </row>
    <row r="62" spans="1:2" x14ac:dyDescent="0.2">
      <c r="A62" s="1">
        <v>36892</v>
      </c>
      <c r="B62" s="2">
        <v>4217000</v>
      </c>
    </row>
    <row r="63" spans="1:2" x14ac:dyDescent="0.2">
      <c r="A63" s="1">
        <v>36923</v>
      </c>
      <c r="B63" s="2">
        <v>4638000</v>
      </c>
    </row>
    <row r="64" spans="1:2" x14ac:dyDescent="0.2">
      <c r="A64" s="1">
        <v>36951</v>
      </c>
      <c r="B64" s="2">
        <v>5800000</v>
      </c>
    </row>
    <row r="65" spans="1:2" x14ac:dyDescent="0.2">
      <c r="A65" s="1">
        <v>36982</v>
      </c>
      <c r="B65" s="2">
        <v>7915000</v>
      </c>
    </row>
    <row r="66" spans="1:2" x14ac:dyDescent="0.2">
      <c r="A66" s="1">
        <v>37012</v>
      </c>
      <c r="B66" s="2">
        <v>6140000</v>
      </c>
    </row>
    <row r="67" spans="1:2" x14ac:dyDescent="0.2">
      <c r="A67" s="1">
        <v>37043</v>
      </c>
      <c r="B67" s="2">
        <v>4817000</v>
      </c>
    </row>
    <row r="68" spans="1:2" x14ac:dyDescent="0.2">
      <c r="A68" s="1">
        <v>37073</v>
      </c>
      <c r="B68" s="2">
        <v>3466000</v>
      </c>
    </row>
    <row r="69" spans="1:2" x14ac:dyDescent="0.2">
      <c r="A69" s="1">
        <v>37104</v>
      </c>
      <c r="B69" s="2">
        <v>3776000</v>
      </c>
    </row>
    <row r="70" spans="1:2" x14ac:dyDescent="0.2">
      <c r="A70" s="1">
        <v>37135</v>
      </c>
      <c r="B70" s="2">
        <v>4814000</v>
      </c>
    </row>
    <row r="71" spans="1:2" x14ac:dyDescent="0.2">
      <c r="A71" s="1">
        <v>37165</v>
      </c>
      <c r="B71" s="2">
        <v>8207000</v>
      </c>
    </row>
    <row r="72" spans="1:2" x14ac:dyDescent="0.2">
      <c r="A72" s="1">
        <v>37196</v>
      </c>
      <c r="B72" s="2">
        <v>7984000</v>
      </c>
    </row>
    <row r="73" spans="1:2" x14ac:dyDescent="0.2">
      <c r="A73" s="1">
        <v>37226</v>
      </c>
      <c r="B73" s="2">
        <v>5796000</v>
      </c>
    </row>
    <row r="74" spans="1:2" x14ac:dyDescent="0.2">
      <c r="A74" s="1">
        <v>37257</v>
      </c>
      <c r="B74" s="2">
        <v>4660000</v>
      </c>
    </row>
    <row r="75" spans="1:2" x14ac:dyDescent="0.2">
      <c r="A75" s="1">
        <v>37288</v>
      </c>
      <c r="B75" s="2">
        <v>5049000</v>
      </c>
    </row>
    <row r="76" spans="1:2" x14ac:dyDescent="0.2">
      <c r="A76" s="1">
        <v>37316</v>
      </c>
      <c r="B76" s="2">
        <v>6205000</v>
      </c>
    </row>
    <row r="77" spans="1:2" x14ac:dyDescent="0.2">
      <c r="A77" s="1">
        <v>37347</v>
      </c>
      <c r="B77" s="2">
        <v>7847000</v>
      </c>
    </row>
    <row r="78" spans="1:2" x14ac:dyDescent="0.2">
      <c r="A78" s="1">
        <v>37377</v>
      </c>
      <c r="B78" s="2">
        <v>6427000</v>
      </c>
    </row>
    <row r="79" spans="1:2" x14ac:dyDescent="0.2">
      <c r="A79" s="1">
        <v>37408</v>
      </c>
      <c r="B79" s="2">
        <v>4330000</v>
      </c>
    </row>
    <row r="80" spans="1:2" x14ac:dyDescent="0.2">
      <c r="A80" s="1">
        <v>37438</v>
      </c>
      <c r="B80" s="2">
        <v>3807000</v>
      </c>
    </row>
    <row r="81" spans="1:2" x14ac:dyDescent="0.2">
      <c r="A81" s="1">
        <v>37469</v>
      </c>
      <c r="B81" s="2">
        <v>4076000</v>
      </c>
    </row>
    <row r="82" spans="1:2" x14ac:dyDescent="0.2">
      <c r="A82" s="1">
        <v>37500</v>
      </c>
      <c r="B82" s="2">
        <v>5221000</v>
      </c>
    </row>
    <row r="83" spans="1:2" x14ac:dyDescent="0.2">
      <c r="A83" s="1">
        <v>37530</v>
      </c>
      <c r="B83" s="2">
        <v>8429000</v>
      </c>
    </row>
    <row r="84" spans="1:2" x14ac:dyDescent="0.2">
      <c r="A84" s="1">
        <v>37561</v>
      </c>
      <c r="B84" s="2">
        <v>6735000</v>
      </c>
    </row>
    <row r="85" spans="1:2" x14ac:dyDescent="0.2">
      <c r="A85" s="1">
        <v>37591</v>
      </c>
      <c r="B85" s="2">
        <v>5961000</v>
      </c>
    </row>
    <row r="86" spans="1:2" x14ac:dyDescent="0.2">
      <c r="A86" s="1">
        <v>37622</v>
      </c>
      <c r="B86" s="2">
        <v>4421000</v>
      </c>
    </row>
    <row r="87" spans="1:2" x14ac:dyDescent="0.2">
      <c r="A87" s="1">
        <v>37653</v>
      </c>
      <c r="B87" s="2">
        <v>4734000</v>
      </c>
    </row>
    <row r="88" spans="1:2" x14ac:dyDescent="0.2">
      <c r="A88" s="1">
        <v>37681</v>
      </c>
      <c r="B88" s="2">
        <v>5771000</v>
      </c>
    </row>
    <row r="89" spans="1:2" x14ac:dyDescent="0.2">
      <c r="A89" s="1">
        <v>37712</v>
      </c>
      <c r="B89" s="2">
        <v>6964000</v>
      </c>
    </row>
    <row r="90" spans="1:2" x14ac:dyDescent="0.2">
      <c r="A90" s="1">
        <v>37742</v>
      </c>
      <c r="B90" s="2">
        <v>7027000</v>
      </c>
    </row>
    <row r="91" spans="1:2" x14ac:dyDescent="0.2">
      <c r="A91" s="1">
        <v>37773</v>
      </c>
      <c r="B91" s="2">
        <v>4882000</v>
      </c>
    </row>
    <row r="92" spans="1:2" x14ac:dyDescent="0.2">
      <c r="A92" s="1">
        <v>37803</v>
      </c>
      <c r="B92" s="2">
        <v>3256000</v>
      </c>
    </row>
    <row r="93" spans="1:2" x14ac:dyDescent="0.2">
      <c r="A93" s="1">
        <v>37834</v>
      </c>
      <c r="B93" s="2">
        <v>3933000</v>
      </c>
    </row>
    <row r="94" spans="1:2" x14ac:dyDescent="0.2">
      <c r="A94" s="1">
        <v>37865</v>
      </c>
      <c r="B94" s="2">
        <v>4708000</v>
      </c>
    </row>
    <row r="95" spans="1:2" x14ac:dyDescent="0.2">
      <c r="A95" s="1">
        <v>37895</v>
      </c>
      <c r="B95" s="2">
        <v>6297000</v>
      </c>
    </row>
    <row r="96" spans="1:2" x14ac:dyDescent="0.2">
      <c r="A96" s="1">
        <v>37926</v>
      </c>
      <c r="B96" s="2">
        <v>6835000</v>
      </c>
    </row>
    <row r="97" spans="1:2" x14ac:dyDescent="0.2">
      <c r="A97" s="1">
        <v>37956</v>
      </c>
      <c r="B97" s="2">
        <v>5366000</v>
      </c>
    </row>
    <row r="98" spans="1:2" x14ac:dyDescent="0.2">
      <c r="A98" s="1">
        <v>37987</v>
      </c>
      <c r="B98" s="2">
        <v>4872000</v>
      </c>
    </row>
    <row r="99" spans="1:2" x14ac:dyDescent="0.2">
      <c r="A99" s="1">
        <v>38018</v>
      </c>
      <c r="B99" s="2">
        <v>4369000</v>
      </c>
    </row>
    <row r="100" spans="1:2" x14ac:dyDescent="0.2">
      <c r="A100" s="1">
        <v>38047</v>
      </c>
      <c r="B100" s="2">
        <v>5763000</v>
      </c>
    </row>
    <row r="101" spans="1:2" x14ac:dyDescent="0.2">
      <c r="A101" s="1">
        <v>38078</v>
      </c>
      <c r="B101" s="2">
        <v>5892000</v>
      </c>
    </row>
    <row r="102" spans="1:2" x14ac:dyDescent="0.2">
      <c r="A102" s="1">
        <v>38108</v>
      </c>
      <c r="B102" s="2">
        <v>5802000</v>
      </c>
    </row>
    <row r="103" spans="1:2" x14ac:dyDescent="0.2">
      <c r="A103" s="1">
        <v>38139</v>
      </c>
      <c r="B103" s="2">
        <v>4330000</v>
      </c>
    </row>
    <row r="104" spans="1:2" x14ac:dyDescent="0.2">
      <c r="A104" s="1">
        <v>38169</v>
      </c>
      <c r="B104" s="2">
        <v>3161000</v>
      </c>
    </row>
    <row r="105" spans="1:2" x14ac:dyDescent="0.2">
      <c r="A105" s="1">
        <v>38200</v>
      </c>
      <c r="B105" s="2">
        <v>3267000</v>
      </c>
    </row>
    <row r="106" spans="1:2" x14ac:dyDescent="0.2">
      <c r="A106" s="1">
        <v>38231</v>
      </c>
      <c r="B106" s="2">
        <v>4393000</v>
      </c>
    </row>
    <row r="107" spans="1:2" x14ac:dyDescent="0.2">
      <c r="A107" s="1">
        <v>38261</v>
      </c>
      <c r="B107" s="2">
        <v>5624000</v>
      </c>
    </row>
    <row r="108" spans="1:2" x14ac:dyDescent="0.2">
      <c r="A108" s="1">
        <v>38292</v>
      </c>
      <c r="B108" s="2">
        <v>5858000</v>
      </c>
    </row>
    <row r="109" spans="1:2" x14ac:dyDescent="0.2">
      <c r="A109" s="1">
        <v>38322</v>
      </c>
      <c r="B109" s="2">
        <v>5139000</v>
      </c>
    </row>
    <row r="110" spans="1:2" x14ac:dyDescent="0.2">
      <c r="A110" s="1">
        <v>38353</v>
      </c>
      <c r="B110" s="2">
        <v>4549000</v>
      </c>
    </row>
    <row r="111" spans="1:2" x14ac:dyDescent="0.2">
      <c r="A111" s="1">
        <v>38384</v>
      </c>
      <c r="B111" s="2">
        <v>4029000</v>
      </c>
    </row>
    <row r="112" spans="1:2" x14ac:dyDescent="0.2">
      <c r="A112" s="1">
        <v>38412</v>
      </c>
      <c r="B112" s="2">
        <v>5273000</v>
      </c>
    </row>
    <row r="113" spans="1:2" x14ac:dyDescent="0.2">
      <c r="A113" s="1">
        <v>38443</v>
      </c>
      <c r="B113" s="2">
        <v>5892000</v>
      </c>
    </row>
    <row r="114" spans="1:2" x14ac:dyDescent="0.2">
      <c r="A114" s="1">
        <v>38473</v>
      </c>
      <c r="B114" s="2">
        <v>6186000</v>
      </c>
    </row>
    <row r="115" spans="1:2" x14ac:dyDescent="0.2">
      <c r="A115" s="1">
        <v>38504</v>
      </c>
      <c r="B115" s="2">
        <v>3937000</v>
      </c>
    </row>
    <row r="116" spans="1:2" x14ac:dyDescent="0.2">
      <c r="A116" s="1">
        <v>38534</v>
      </c>
      <c r="B116" s="2">
        <v>3183000</v>
      </c>
    </row>
    <row r="117" spans="1:2" x14ac:dyDescent="0.2">
      <c r="A117" s="1">
        <v>38565</v>
      </c>
      <c r="B117" s="2">
        <v>3213000</v>
      </c>
    </row>
    <row r="118" spans="1:2" x14ac:dyDescent="0.2">
      <c r="A118" s="1">
        <v>38596</v>
      </c>
      <c r="B118" s="2">
        <v>4369000</v>
      </c>
    </row>
    <row r="119" spans="1:2" x14ac:dyDescent="0.2">
      <c r="A119" s="1">
        <v>38626</v>
      </c>
      <c r="B119" s="2">
        <v>5882000</v>
      </c>
    </row>
    <row r="120" spans="1:2" x14ac:dyDescent="0.2">
      <c r="A120" s="1">
        <v>38657</v>
      </c>
      <c r="B120" s="2">
        <v>5976000</v>
      </c>
    </row>
    <row r="121" spans="1:2" x14ac:dyDescent="0.2">
      <c r="A121" s="1">
        <v>38687</v>
      </c>
      <c r="B121" s="2">
        <v>5120000</v>
      </c>
    </row>
    <row r="122" spans="1:2" x14ac:dyDescent="0.2">
      <c r="A122" s="1">
        <v>38718</v>
      </c>
      <c r="B122" s="2">
        <v>4094000</v>
      </c>
    </row>
    <row r="123" spans="1:2" x14ac:dyDescent="0.2">
      <c r="A123" s="1">
        <v>38749</v>
      </c>
      <c r="B123" s="2">
        <v>3719000</v>
      </c>
    </row>
    <row r="124" spans="1:2" x14ac:dyDescent="0.2">
      <c r="A124" s="1">
        <v>38777</v>
      </c>
      <c r="B124" s="2">
        <v>4872000</v>
      </c>
    </row>
    <row r="125" spans="1:2" x14ac:dyDescent="0.2">
      <c r="A125" s="1">
        <v>38808</v>
      </c>
      <c r="B125" s="2">
        <v>5244000</v>
      </c>
    </row>
    <row r="126" spans="1:2" x14ac:dyDescent="0.2">
      <c r="A126" s="1">
        <v>38838</v>
      </c>
      <c r="B126" s="2">
        <v>4805000</v>
      </c>
    </row>
    <row r="127" spans="1:2" x14ac:dyDescent="0.2">
      <c r="A127" s="1">
        <v>38869</v>
      </c>
      <c r="B127" s="2">
        <v>3891000</v>
      </c>
    </row>
    <row r="128" spans="1:2" x14ac:dyDescent="0.2">
      <c r="A128" s="1">
        <v>38899</v>
      </c>
      <c r="B128" s="2">
        <v>2632000</v>
      </c>
    </row>
    <row r="129" spans="1:2" x14ac:dyDescent="0.2">
      <c r="A129" s="1">
        <v>38930</v>
      </c>
      <c r="B129" s="2">
        <v>3026000</v>
      </c>
    </row>
    <row r="130" spans="1:2" x14ac:dyDescent="0.2">
      <c r="A130" s="1">
        <v>38961</v>
      </c>
      <c r="B130" s="2">
        <v>4218000</v>
      </c>
    </row>
    <row r="131" spans="1:2" x14ac:dyDescent="0.2">
      <c r="A131" s="1">
        <v>38991</v>
      </c>
      <c r="B131" s="2">
        <v>6093000</v>
      </c>
    </row>
    <row r="132" spans="1:2" x14ac:dyDescent="0.2">
      <c r="A132" s="1">
        <v>39022</v>
      </c>
      <c r="B132" s="2">
        <v>5692000</v>
      </c>
    </row>
    <row r="133" spans="1:2" x14ac:dyDescent="0.2">
      <c r="A133" s="1">
        <v>39052</v>
      </c>
      <c r="B133" s="2">
        <v>4620000</v>
      </c>
    </row>
    <row r="134" spans="1:2" x14ac:dyDescent="0.2">
      <c r="A134" s="1">
        <v>39083</v>
      </c>
      <c r="B134" s="2">
        <v>3909000</v>
      </c>
    </row>
    <row r="135" spans="1:2" x14ac:dyDescent="0.2">
      <c r="A135" s="1">
        <v>39114</v>
      </c>
      <c r="B135" s="2">
        <v>3928000</v>
      </c>
    </row>
    <row r="136" spans="1:2" x14ac:dyDescent="0.2">
      <c r="A136" s="1">
        <v>39142</v>
      </c>
      <c r="B136" s="2">
        <v>4952000</v>
      </c>
    </row>
    <row r="137" spans="1:2" x14ac:dyDescent="0.2">
      <c r="A137" s="1">
        <v>39173</v>
      </c>
      <c r="B137" s="2">
        <v>6577000</v>
      </c>
    </row>
    <row r="138" spans="1:2" x14ac:dyDescent="0.2">
      <c r="A138" s="1">
        <v>39203</v>
      </c>
      <c r="B138" s="2">
        <v>5146000</v>
      </c>
    </row>
    <row r="139" spans="1:2" x14ac:dyDescent="0.2">
      <c r="A139" s="1">
        <v>39234</v>
      </c>
      <c r="B139" s="2">
        <v>3638000</v>
      </c>
    </row>
    <row r="140" spans="1:2" x14ac:dyDescent="0.2">
      <c r="A140" s="1">
        <v>39264</v>
      </c>
      <c r="B140" s="2">
        <v>2604000</v>
      </c>
    </row>
    <row r="141" spans="1:2" x14ac:dyDescent="0.2">
      <c r="A141" s="1">
        <v>39295</v>
      </c>
      <c r="B141" s="2">
        <v>3017000</v>
      </c>
    </row>
    <row r="142" spans="1:2" x14ac:dyDescent="0.2">
      <c r="A142" s="1">
        <v>39326</v>
      </c>
      <c r="B142" s="2">
        <v>3943000</v>
      </c>
    </row>
    <row r="143" spans="1:2" x14ac:dyDescent="0.2">
      <c r="A143" s="1">
        <v>39356</v>
      </c>
      <c r="B143" s="2">
        <v>5233000</v>
      </c>
    </row>
    <row r="144" spans="1:2" x14ac:dyDescent="0.2">
      <c r="A144" s="1">
        <v>39387</v>
      </c>
      <c r="B144" s="2">
        <v>5421000</v>
      </c>
    </row>
    <row r="145" spans="1:2" x14ac:dyDescent="0.2">
      <c r="A145" s="1">
        <v>39417</v>
      </c>
      <c r="B145" s="2">
        <v>4387000</v>
      </c>
    </row>
    <row r="146" spans="1:2" x14ac:dyDescent="0.2">
      <c r="A146" s="1">
        <v>39448</v>
      </c>
      <c r="B146" s="2">
        <v>3591000</v>
      </c>
    </row>
    <row r="147" spans="1:2" x14ac:dyDescent="0.2">
      <c r="A147" s="1">
        <v>39479</v>
      </c>
      <c r="B147" s="2">
        <v>4155000</v>
      </c>
    </row>
    <row r="148" spans="1:2" x14ac:dyDescent="0.2">
      <c r="A148" s="1">
        <v>39508</v>
      </c>
      <c r="B148" s="2">
        <v>5280000</v>
      </c>
    </row>
    <row r="149" spans="1:2" x14ac:dyDescent="0.2">
      <c r="A149" s="1">
        <v>39539</v>
      </c>
      <c r="B149" s="2">
        <v>5420000</v>
      </c>
    </row>
    <row r="150" spans="1:2" x14ac:dyDescent="0.2">
      <c r="A150" s="1">
        <v>39569</v>
      </c>
      <c r="B150" s="2">
        <v>3555000</v>
      </c>
    </row>
    <row r="151" spans="1:2" x14ac:dyDescent="0.2">
      <c r="A151" s="1">
        <v>39600</v>
      </c>
      <c r="B151" s="2">
        <v>5134000</v>
      </c>
    </row>
    <row r="152" spans="1:2" x14ac:dyDescent="0.2">
      <c r="A152" s="1">
        <v>39630</v>
      </c>
      <c r="B152" s="2">
        <v>2535000</v>
      </c>
    </row>
    <row r="153" spans="1:2" x14ac:dyDescent="0.2">
      <c r="A153" s="1">
        <v>39661</v>
      </c>
      <c r="B153" s="2">
        <v>2588000</v>
      </c>
    </row>
    <row r="154" spans="1:2" x14ac:dyDescent="0.2">
      <c r="A154" s="1">
        <v>39692</v>
      </c>
      <c r="B154" s="2">
        <v>3566000</v>
      </c>
    </row>
    <row r="155" spans="1:2" x14ac:dyDescent="0.2">
      <c r="A155" s="1">
        <v>39722</v>
      </c>
      <c r="B155" s="2">
        <v>5315000</v>
      </c>
    </row>
    <row r="156" spans="1:2" x14ac:dyDescent="0.2">
      <c r="A156" s="1">
        <v>39753</v>
      </c>
      <c r="B156" s="2">
        <v>5202000</v>
      </c>
    </row>
    <row r="157" spans="1:2" x14ac:dyDescent="0.2">
      <c r="A157" s="1">
        <v>39783</v>
      </c>
      <c r="B157" s="2">
        <v>4036000</v>
      </c>
    </row>
    <row r="158" spans="1:2" x14ac:dyDescent="0.2">
      <c r="A158" s="1">
        <v>39814</v>
      </c>
      <c r="B158" s="2">
        <v>3684000</v>
      </c>
    </row>
    <row r="159" spans="1:2" x14ac:dyDescent="0.2">
      <c r="A159" s="1">
        <v>39845</v>
      </c>
      <c r="B159" s="2">
        <v>3582000</v>
      </c>
    </row>
    <row r="160" spans="1:2" x14ac:dyDescent="0.2">
      <c r="A160" s="1">
        <v>39873</v>
      </c>
      <c r="B160" s="2">
        <v>4352000</v>
      </c>
    </row>
    <row r="161" spans="1:2" x14ac:dyDescent="0.2">
      <c r="A161" s="1">
        <v>39904</v>
      </c>
      <c r="B161" s="2">
        <v>5305000</v>
      </c>
    </row>
    <row r="162" spans="1:2" x14ac:dyDescent="0.2">
      <c r="A162" s="1">
        <v>39934</v>
      </c>
      <c r="B162" s="2">
        <v>4791000</v>
      </c>
    </row>
    <row r="163" spans="1:2" x14ac:dyDescent="0.2">
      <c r="A163" s="1">
        <v>39965</v>
      </c>
      <c r="B163" s="2">
        <v>3306000</v>
      </c>
    </row>
    <row r="164" spans="1:2" x14ac:dyDescent="0.2">
      <c r="A164" s="1">
        <v>39995</v>
      </c>
      <c r="B164" s="2">
        <v>2511000</v>
      </c>
    </row>
    <row r="165" spans="1:2" x14ac:dyDescent="0.2">
      <c r="A165" s="1">
        <v>40026</v>
      </c>
      <c r="B165" s="2">
        <v>2567000</v>
      </c>
    </row>
    <row r="166" spans="1:2" x14ac:dyDescent="0.2">
      <c r="A166" s="1">
        <v>40057</v>
      </c>
      <c r="B166" s="2">
        <v>3562000</v>
      </c>
    </row>
    <row r="167" spans="1:2" x14ac:dyDescent="0.2">
      <c r="A167" s="1">
        <v>40087</v>
      </c>
      <c r="B167" s="2">
        <v>4886000</v>
      </c>
    </row>
    <row r="168" spans="1:2" x14ac:dyDescent="0.2">
      <c r="A168" s="1">
        <v>40118</v>
      </c>
      <c r="B168" s="2">
        <v>5284000</v>
      </c>
    </row>
    <row r="169" spans="1:2" x14ac:dyDescent="0.2">
      <c r="A169" s="1">
        <v>40148</v>
      </c>
      <c r="B169" s="2">
        <v>4170000</v>
      </c>
    </row>
    <row r="170" spans="1:2" x14ac:dyDescent="0.2">
      <c r="A170" s="1">
        <v>40179</v>
      </c>
      <c r="B170" s="2">
        <v>3707000</v>
      </c>
    </row>
    <row r="171" spans="1:2" x14ac:dyDescent="0.2">
      <c r="A171" s="1">
        <v>40210</v>
      </c>
      <c r="B171" s="2">
        <v>13520000</v>
      </c>
    </row>
    <row r="172" spans="1:2" x14ac:dyDescent="0.2">
      <c r="A172" s="1">
        <v>40238</v>
      </c>
      <c r="B172" s="2">
        <v>13520000</v>
      </c>
    </row>
    <row r="173" spans="1:2" x14ac:dyDescent="0.2">
      <c r="A173" s="1">
        <v>40269</v>
      </c>
      <c r="B173" s="2">
        <v>5337000</v>
      </c>
    </row>
    <row r="174" spans="1:2" x14ac:dyDescent="0.2">
      <c r="A174" s="1">
        <v>40299</v>
      </c>
      <c r="B174" s="2">
        <v>3178000</v>
      </c>
    </row>
    <row r="175" spans="1:2" x14ac:dyDescent="0.2">
      <c r="A175" s="1">
        <v>40330</v>
      </c>
      <c r="B175" s="2">
        <v>1314000</v>
      </c>
    </row>
    <row r="176" spans="1:2" x14ac:dyDescent="0.2">
      <c r="A176" s="1">
        <v>40360</v>
      </c>
      <c r="B176" s="2">
        <v>941500</v>
      </c>
    </row>
    <row r="177" spans="1:2" x14ac:dyDescent="0.2">
      <c r="A177" s="1">
        <v>40391</v>
      </c>
      <c r="B177" s="2">
        <v>1371000</v>
      </c>
    </row>
    <row r="178" spans="1:2" x14ac:dyDescent="0.2">
      <c r="A178" s="1">
        <v>40422</v>
      </c>
      <c r="B178" s="2">
        <v>3091000</v>
      </c>
    </row>
    <row r="179" spans="1:2" x14ac:dyDescent="0.2">
      <c r="A179" s="1">
        <v>40452</v>
      </c>
      <c r="B179" s="2">
        <v>8787000</v>
      </c>
    </row>
    <row r="180" spans="1:2" x14ac:dyDescent="0.2">
      <c r="A180" s="1">
        <v>40483</v>
      </c>
      <c r="B180" s="2">
        <v>17860000</v>
      </c>
    </row>
    <row r="181" spans="1:2" x14ac:dyDescent="0.2">
      <c r="A181" s="1">
        <v>40513</v>
      </c>
      <c r="B181" s="2">
        <v>23460000</v>
      </c>
    </row>
    <row r="182" spans="1:2" x14ac:dyDescent="0.2">
      <c r="A182" s="1">
        <v>40544</v>
      </c>
      <c r="B182" s="2">
        <v>20020000</v>
      </c>
    </row>
    <row r="183" spans="1:2" x14ac:dyDescent="0.2">
      <c r="A183" s="1">
        <v>40575</v>
      </c>
      <c r="B183" s="2">
        <v>4207000</v>
      </c>
    </row>
    <row r="184" spans="1:2" x14ac:dyDescent="0.2">
      <c r="A184" s="1">
        <v>40603</v>
      </c>
      <c r="B184" s="2">
        <v>3939000</v>
      </c>
    </row>
    <row r="185" spans="1:2" x14ac:dyDescent="0.2">
      <c r="A185" s="1">
        <v>40634</v>
      </c>
      <c r="B185" s="2">
        <v>7007000</v>
      </c>
    </row>
    <row r="186" spans="1:2" x14ac:dyDescent="0.2">
      <c r="A186" s="1">
        <v>40664</v>
      </c>
      <c r="B186" s="2">
        <v>6550000</v>
      </c>
    </row>
    <row r="187" spans="1:2" x14ac:dyDescent="0.2">
      <c r="A187" s="1">
        <v>40695</v>
      </c>
      <c r="B187" s="2">
        <v>4351000</v>
      </c>
    </row>
    <row r="188" spans="1:2" x14ac:dyDescent="0.2">
      <c r="A188" s="1">
        <v>40725</v>
      </c>
      <c r="B188" s="2">
        <v>3389000</v>
      </c>
    </row>
    <row r="189" spans="1:2" x14ac:dyDescent="0.2">
      <c r="A189" s="1">
        <v>40756</v>
      </c>
      <c r="B189" s="2">
        <v>3209000</v>
      </c>
    </row>
    <row r="190" spans="1:2" x14ac:dyDescent="0.2">
      <c r="A190" s="1">
        <v>40787</v>
      </c>
      <c r="B190" s="2">
        <v>4434000</v>
      </c>
    </row>
    <row r="191" spans="1:2" x14ac:dyDescent="0.2">
      <c r="A191" s="1">
        <v>40817</v>
      </c>
      <c r="B191" s="2">
        <v>7059000</v>
      </c>
    </row>
    <row r="192" spans="1:2" x14ac:dyDescent="0.2">
      <c r="A192" s="1">
        <v>40848</v>
      </c>
      <c r="B192" s="2">
        <v>7617000</v>
      </c>
    </row>
    <row r="193" spans="1:2" x14ac:dyDescent="0.2">
      <c r="A193" s="1">
        <v>40878</v>
      </c>
      <c r="B193" s="2">
        <v>5664000</v>
      </c>
    </row>
    <row r="194" spans="1:2" x14ac:dyDescent="0.2">
      <c r="A194" s="1">
        <v>40909</v>
      </c>
      <c r="B194" s="2">
        <v>4110000</v>
      </c>
    </row>
    <row r="195" spans="1:2" x14ac:dyDescent="0.2">
      <c r="A195" s="1">
        <v>40940</v>
      </c>
      <c r="B195" s="2">
        <v>4539000</v>
      </c>
    </row>
    <row r="196" spans="1:2" x14ac:dyDescent="0.2">
      <c r="A196" s="1">
        <v>40969</v>
      </c>
      <c r="B196" s="2">
        <v>6094000</v>
      </c>
    </row>
    <row r="197" spans="1:2" x14ac:dyDescent="0.2">
      <c r="A197" s="1">
        <v>41000</v>
      </c>
      <c r="B197" s="2">
        <v>6736000</v>
      </c>
    </row>
    <row r="198" spans="1:2" x14ac:dyDescent="0.2">
      <c r="A198" s="1">
        <v>41030</v>
      </c>
      <c r="B198" s="2">
        <v>5919000</v>
      </c>
    </row>
    <row r="199" spans="1:2" x14ac:dyDescent="0.2">
      <c r="A199" s="1">
        <v>41061</v>
      </c>
      <c r="B199" s="2">
        <v>4468000</v>
      </c>
    </row>
    <row r="200" spans="1:2" x14ac:dyDescent="0.2">
      <c r="A200" s="1">
        <v>41091</v>
      </c>
      <c r="B200" s="2">
        <v>3760000</v>
      </c>
    </row>
    <row r="201" spans="1:2" x14ac:dyDescent="0.2">
      <c r="A201" s="1">
        <v>41122</v>
      </c>
      <c r="B201" s="2">
        <v>3371000</v>
      </c>
    </row>
    <row r="202" spans="1:2" x14ac:dyDescent="0.2">
      <c r="A202" s="1">
        <v>41153</v>
      </c>
      <c r="B202" s="2">
        <v>4639000</v>
      </c>
    </row>
    <row r="203" spans="1:2" x14ac:dyDescent="0.2">
      <c r="A203" s="1">
        <v>41183</v>
      </c>
      <c r="B203" s="2">
        <v>7232000</v>
      </c>
    </row>
    <row r="204" spans="1:2" x14ac:dyDescent="0.2">
      <c r="A204" s="1">
        <v>41214</v>
      </c>
      <c r="B204" s="2">
        <v>7387000</v>
      </c>
    </row>
    <row r="205" spans="1:2" x14ac:dyDescent="0.2">
      <c r="A205" s="1">
        <v>41244</v>
      </c>
      <c r="B205" s="2">
        <v>5346000</v>
      </c>
    </row>
    <row r="206" spans="1:2" x14ac:dyDescent="0.2">
      <c r="A206" s="1">
        <v>41275</v>
      </c>
      <c r="B206" s="2">
        <v>4100000</v>
      </c>
    </row>
    <row r="207" spans="1:2" x14ac:dyDescent="0.2">
      <c r="A207" s="1">
        <v>41306</v>
      </c>
      <c r="B207" s="2">
        <v>4422000</v>
      </c>
    </row>
    <row r="208" spans="1:2" x14ac:dyDescent="0.2">
      <c r="A208" s="1">
        <v>41334</v>
      </c>
      <c r="B208" s="2">
        <v>6346000</v>
      </c>
    </row>
    <row r="209" spans="1:2" x14ac:dyDescent="0.2">
      <c r="A209" s="1">
        <v>41365</v>
      </c>
      <c r="B209" s="2">
        <v>6737000</v>
      </c>
    </row>
    <row r="210" spans="1:2" x14ac:dyDescent="0.2">
      <c r="A210" s="1">
        <v>41395</v>
      </c>
      <c r="B210" s="2">
        <v>7038000</v>
      </c>
    </row>
    <row r="211" spans="1:2" x14ac:dyDescent="0.2">
      <c r="A211" s="1">
        <v>41426</v>
      </c>
      <c r="B211" s="2">
        <v>5601000</v>
      </c>
    </row>
    <row r="212" spans="1:2" x14ac:dyDescent="0.2">
      <c r="A212" s="1">
        <v>41456</v>
      </c>
      <c r="B212" s="2">
        <v>3326000</v>
      </c>
    </row>
    <row r="213" spans="1:2" x14ac:dyDescent="0.2">
      <c r="A213" s="1">
        <v>41487</v>
      </c>
      <c r="B213" s="2">
        <v>3266000</v>
      </c>
    </row>
    <row r="214" spans="1:2" x14ac:dyDescent="0.2">
      <c r="A214" s="1">
        <v>41518</v>
      </c>
      <c r="B214" s="2">
        <v>4758000</v>
      </c>
    </row>
    <row r="215" spans="1:2" x14ac:dyDescent="0.2">
      <c r="A215" s="1">
        <v>41548</v>
      </c>
      <c r="B215" s="2">
        <v>6338000</v>
      </c>
    </row>
    <row r="216" spans="1:2" x14ac:dyDescent="0.2">
      <c r="A216" s="1">
        <v>41579</v>
      </c>
      <c r="B216" s="2">
        <v>6772000</v>
      </c>
    </row>
    <row r="217" spans="1:2" x14ac:dyDescent="0.2">
      <c r="A217" s="1">
        <v>41609</v>
      </c>
      <c r="B217" s="2">
        <v>5945000</v>
      </c>
    </row>
    <row r="218" spans="1:2" x14ac:dyDescent="0.2">
      <c r="A218" s="1">
        <v>41640</v>
      </c>
      <c r="B218" s="2">
        <v>4549000</v>
      </c>
    </row>
    <row r="219" spans="1:2" x14ac:dyDescent="0.2">
      <c r="A219" s="1">
        <v>41671</v>
      </c>
      <c r="B219" s="2">
        <v>4332000</v>
      </c>
    </row>
    <row r="220" spans="1:2" x14ac:dyDescent="0.2">
      <c r="A220" s="1">
        <v>41699</v>
      </c>
      <c r="B220" s="2">
        <v>5513000</v>
      </c>
    </row>
    <row r="221" spans="1:2" x14ac:dyDescent="0.2">
      <c r="A221" s="1">
        <v>41730</v>
      </c>
      <c r="B221" s="2">
        <v>5513000</v>
      </c>
    </row>
    <row r="222" spans="1:2" x14ac:dyDescent="0.2">
      <c r="A222" s="1">
        <v>41760</v>
      </c>
      <c r="B222" s="2">
        <v>6009000</v>
      </c>
    </row>
    <row r="223" spans="1:2" x14ac:dyDescent="0.2">
      <c r="A223" s="1">
        <v>41791</v>
      </c>
      <c r="B223" s="2">
        <v>4155000</v>
      </c>
    </row>
    <row r="224" spans="1:2" x14ac:dyDescent="0.2">
      <c r="A224" s="1">
        <v>41821</v>
      </c>
      <c r="B224" s="2">
        <v>2999000</v>
      </c>
    </row>
    <row r="225" spans="1:2" x14ac:dyDescent="0.2">
      <c r="A225" s="1">
        <v>41852</v>
      </c>
      <c r="B225" s="2">
        <v>3332000</v>
      </c>
    </row>
    <row r="226" spans="1:2" x14ac:dyDescent="0.2">
      <c r="A226" s="1">
        <v>41883</v>
      </c>
      <c r="B226" s="2">
        <v>4719000</v>
      </c>
    </row>
    <row r="227" spans="1:2" x14ac:dyDescent="0.2">
      <c r="A227" s="1">
        <v>41913</v>
      </c>
      <c r="B227" s="2">
        <v>6478000</v>
      </c>
    </row>
    <row r="228" spans="1:2" x14ac:dyDescent="0.2">
      <c r="A228" s="1">
        <v>41944</v>
      </c>
      <c r="B228" s="2">
        <v>6774000</v>
      </c>
    </row>
    <row r="229" spans="1:2" x14ac:dyDescent="0.2">
      <c r="A229" s="1">
        <v>41974</v>
      </c>
      <c r="B229" s="2">
        <v>5488000</v>
      </c>
    </row>
    <row r="230" spans="1:2" x14ac:dyDescent="0.2">
      <c r="A230" s="1">
        <v>42005</v>
      </c>
      <c r="B230" s="2">
        <v>4618000</v>
      </c>
    </row>
    <row r="231" spans="1:2" x14ac:dyDescent="0.2">
      <c r="A231" s="1">
        <v>42036</v>
      </c>
      <c r="B231" s="2">
        <v>4771000</v>
      </c>
    </row>
    <row r="232" spans="1:2" x14ac:dyDescent="0.2">
      <c r="A232" s="1">
        <v>42064</v>
      </c>
      <c r="B232" s="2">
        <v>6089000</v>
      </c>
    </row>
    <row r="233" spans="1:2" x14ac:dyDescent="0.2">
      <c r="A233" s="1">
        <v>42095</v>
      </c>
      <c r="B233" s="2">
        <v>6532000</v>
      </c>
    </row>
    <row r="234" spans="1:2" x14ac:dyDescent="0.2">
      <c r="A234" s="1">
        <v>42125</v>
      </c>
      <c r="B234" s="2">
        <v>5878000</v>
      </c>
    </row>
    <row r="235" spans="1:2" x14ac:dyDescent="0.2">
      <c r="A235" s="1">
        <v>42156</v>
      </c>
      <c r="B235" s="2">
        <v>4313000</v>
      </c>
    </row>
    <row r="236" spans="1:2" x14ac:dyDescent="0.2">
      <c r="A236" s="1">
        <v>42186</v>
      </c>
      <c r="B236" s="2">
        <v>3006000</v>
      </c>
    </row>
    <row r="237" spans="1:2" x14ac:dyDescent="0.2">
      <c r="A237" s="1">
        <v>42217</v>
      </c>
      <c r="B237" s="2">
        <v>3209000</v>
      </c>
    </row>
    <row r="238" spans="1:2" x14ac:dyDescent="0.2">
      <c r="A238" s="1">
        <v>42248</v>
      </c>
      <c r="B238" s="2">
        <v>4084000</v>
      </c>
    </row>
    <row r="239" spans="1:2" x14ac:dyDescent="0.2">
      <c r="A239" s="1">
        <v>42278</v>
      </c>
      <c r="B239" s="2">
        <v>5947000</v>
      </c>
    </row>
    <row r="240" spans="1:2" x14ac:dyDescent="0.2">
      <c r="A240" s="1">
        <v>42309</v>
      </c>
      <c r="B240" s="2">
        <v>6261000</v>
      </c>
    </row>
    <row r="241" spans="1:2" x14ac:dyDescent="0.2">
      <c r="A241" s="1">
        <v>42339</v>
      </c>
      <c r="B241" s="2">
        <v>5353000</v>
      </c>
    </row>
    <row r="242" spans="1:2" x14ac:dyDescent="0.2">
      <c r="A242" s="1">
        <v>42370</v>
      </c>
      <c r="B242" s="2">
        <v>4812000</v>
      </c>
    </row>
    <row r="243" spans="1:2" x14ac:dyDescent="0.2">
      <c r="A243" s="1">
        <v>42401</v>
      </c>
      <c r="B243" s="2">
        <v>4142000</v>
      </c>
    </row>
    <row r="244" spans="1:2" x14ac:dyDescent="0.2">
      <c r="A244" s="1">
        <v>42430</v>
      </c>
      <c r="B244" s="2">
        <v>5169000</v>
      </c>
    </row>
    <row r="245" spans="1:2" x14ac:dyDescent="0.2">
      <c r="A245" s="1">
        <v>42461</v>
      </c>
      <c r="B245" s="2">
        <v>5594000</v>
      </c>
    </row>
    <row r="246" spans="1:2" x14ac:dyDescent="0.2">
      <c r="A246" s="1">
        <v>42491</v>
      </c>
      <c r="B246" s="2">
        <v>5839000</v>
      </c>
    </row>
    <row r="247" spans="1:2" x14ac:dyDescent="0.2">
      <c r="A247" s="1">
        <v>42522</v>
      </c>
      <c r="B247" s="2">
        <v>3687000</v>
      </c>
    </row>
    <row r="248" spans="1:2" x14ac:dyDescent="0.2">
      <c r="A248" s="1">
        <v>42552</v>
      </c>
      <c r="B248" s="2">
        <v>2853000</v>
      </c>
    </row>
    <row r="249" spans="1:2" x14ac:dyDescent="0.2">
      <c r="A249" s="1">
        <v>42583</v>
      </c>
      <c r="B249" s="2">
        <v>2741000</v>
      </c>
    </row>
    <row r="250" spans="1:2" x14ac:dyDescent="0.2">
      <c r="A250" s="1">
        <v>42614</v>
      </c>
      <c r="B250" s="2">
        <v>4723000</v>
      </c>
    </row>
    <row r="251" spans="1:2" x14ac:dyDescent="0.2">
      <c r="A251" s="1">
        <v>42644</v>
      </c>
      <c r="B251" s="2">
        <v>6079000</v>
      </c>
    </row>
    <row r="252" spans="1:2" x14ac:dyDescent="0.2">
      <c r="A252" s="1">
        <v>42675</v>
      </c>
      <c r="B252" s="2">
        <v>5979000</v>
      </c>
    </row>
    <row r="253" spans="1:2" x14ac:dyDescent="0.2">
      <c r="A253" s="1">
        <v>42705</v>
      </c>
      <c r="B253" s="2">
        <v>4299000</v>
      </c>
    </row>
    <row r="254" spans="1:2" x14ac:dyDescent="0.2">
      <c r="A254" s="1">
        <v>42736</v>
      </c>
      <c r="B254" s="2">
        <v>3943000</v>
      </c>
    </row>
    <row r="255" spans="1:2" x14ac:dyDescent="0.2">
      <c r="A255" s="1">
        <v>42767</v>
      </c>
      <c r="B255" s="2">
        <v>4368000</v>
      </c>
    </row>
    <row r="256" spans="1:2" x14ac:dyDescent="0.2">
      <c r="A256" s="1">
        <v>42795</v>
      </c>
      <c r="B256" s="2">
        <v>5568000</v>
      </c>
    </row>
    <row r="257" spans="1:2" x14ac:dyDescent="0.2">
      <c r="A257" s="1">
        <v>42826</v>
      </c>
      <c r="B257" s="2">
        <v>6183000</v>
      </c>
    </row>
    <row r="258" spans="1:2" x14ac:dyDescent="0.2">
      <c r="A258" s="1">
        <v>42856</v>
      </c>
      <c r="B258" s="2">
        <v>5027000</v>
      </c>
    </row>
    <row r="259" spans="1:2" x14ac:dyDescent="0.2">
      <c r="A259" s="1">
        <v>42887</v>
      </c>
      <c r="B259" s="2">
        <v>3664000</v>
      </c>
    </row>
    <row r="260" spans="1:2" x14ac:dyDescent="0.2">
      <c r="A260" s="1">
        <v>42917</v>
      </c>
      <c r="B260" s="2">
        <v>2943000</v>
      </c>
    </row>
    <row r="261" spans="1:2" x14ac:dyDescent="0.2">
      <c r="A261" s="1">
        <v>42948</v>
      </c>
      <c r="B261" s="2">
        <v>2783000</v>
      </c>
    </row>
    <row r="262" spans="1:2" x14ac:dyDescent="0.2">
      <c r="A262" s="1">
        <v>42979</v>
      </c>
      <c r="B262" s="2">
        <v>4332000</v>
      </c>
    </row>
    <row r="263" spans="1:2" x14ac:dyDescent="0.2">
      <c r="A263" s="1">
        <v>43009</v>
      </c>
      <c r="B263" s="2">
        <v>4332000</v>
      </c>
    </row>
    <row r="264" spans="1:2" x14ac:dyDescent="0.2">
      <c r="A264" s="1">
        <v>43040</v>
      </c>
      <c r="B264" s="2">
        <v>5297000</v>
      </c>
    </row>
    <row r="265" spans="1:2" x14ac:dyDescent="0.2">
      <c r="A265" s="1">
        <v>43070</v>
      </c>
      <c r="B265" s="2">
        <v>4589000</v>
      </c>
    </row>
    <row r="266" spans="1:2" x14ac:dyDescent="0.2">
      <c r="A266" s="1">
        <v>43101</v>
      </c>
      <c r="B266" s="2">
        <v>4077000</v>
      </c>
    </row>
    <row r="267" spans="1:2" x14ac:dyDescent="0.2">
      <c r="A267" s="1">
        <v>43132</v>
      </c>
      <c r="B267" s="2">
        <v>3617000</v>
      </c>
    </row>
    <row r="268" spans="1:2" x14ac:dyDescent="0.2">
      <c r="A268" s="1">
        <v>43160</v>
      </c>
      <c r="B268" s="2">
        <v>4567000</v>
      </c>
    </row>
    <row r="269" spans="1:2" x14ac:dyDescent="0.2">
      <c r="A269" s="1">
        <v>43191</v>
      </c>
      <c r="B269" s="2">
        <v>5371000</v>
      </c>
    </row>
    <row r="270" spans="1:2" x14ac:dyDescent="0.2">
      <c r="A270" s="1">
        <v>43221</v>
      </c>
      <c r="B270" s="2">
        <v>4699000</v>
      </c>
    </row>
    <row r="271" spans="1:2" x14ac:dyDescent="0.2">
      <c r="A271" s="1">
        <v>43252</v>
      </c>
      <c r="B271" s="2">
        <v>4173000</v>
      </c>
    </row>
    <row r="272" spans="1:2" x14ac:dyDescent="0.2">
      <c r="A272" s="1">
        <v>43282</v>
      </c>
      <c r="B272" s="2">
        <v>2484000</v>
      </c>
    </row>
    <row r="273" spans="1:2" x14ac:dyDescent="0.2">
      <c r="A273" s="1">
        <v>43313</v>
      </c>
      <c r="B273" s="2">
        <v>2693000</v>
      </c>
    </row>
    <row r="274" spans="1:2" x14ac:dyDescent="0.2">
      <c r="A274" s="1">
        <v>43344</v>
      </c>
      <c r="B274" s="2">
        <v>3609000</v>
      </c>
    </row>
    <row r="275" spans="1:2" x14ac:dyDescent="0.2">
      <c r="A275" s="1">
        <v>43374</v>
      </c>
      <c r="B275" s="2">
        <v>5312000</v>
      </c>
    </row>
    <row r="276" spans="1:2" x14ac:dyDescent="0.2">
      <c r="A276" s="1">
        <v>43405</v>
      </c>
      <c r="B276" s="2">
        <v>5383000</v>
      </c>
    </row>
    <row r="277" spans="1:2" x14ac:dyDescent="0.2">
      <c r="A277" s="1">
        <v>43435</v>
      </c>
      <c r="B277" s="2">
        <v>4514000</v>
      </c>
    </row>
    <row r="278" spans="1:2" x14ac:dyDescent="0.2">
      <c r="A278" s="1">
        <v>43466</v>
      </c>
      <c r="B278" s="2">
        <v>3846000</v>
      </c>
    </row>
    <row r="279" spans="1:2" x14ac:dyDescent="0.2">
      <c r="A279" s="1">
        <v>43497</v>
      </c>
      <c r="B279" s="2">
        <v>4066000</v>
      </c>
    </row>
    <row r="280" spans="1:2" x14ac:dyDescent="0.2">
      <c r="A280" s="1">
        <v>43525</v>
      </c>
      <c r="B280" s="2">
        <v>5270000</v>
      </c>
    </row>
    <row r="281" spans="1:2" x14ac:dyDescent="0.2">
      <c r="A281" s="1">
        <v>43556</v>
      </c>
      <c r="B281" s="2">
        <v>5601000</v>
      </c>
    </row>
    <row r="282" spans="1:2" x14ac:dyDescent="0.2">
      <c r="A282" s="1">
        <v>43586</v>
      </c>
      <c r="B282" s="2">
        <v>5375000</v>
      </c>
    </row>
    <row r="283" spans="1:2" x14ac:dyDescent="0.2">
      <c r="A283" s="1">
        <v>43617</v>
      </c>
      <c r="B283" s="2">
        <v>3357000</v>
      </c>
    </row>
    <row r="284" spans="1:2" x14ac:dyDescent="0.2">
      <c r="A284" s="1">
        <v>43647</v>
      </c>
      <c r="B284" s="2">
        <v>2715000</v>
      </c>
    </row>
    <row r="285" spans="1:2" x14ac:dyDescent="0.2">
      <c r="A285" s="1">
        <v>43678</v>
      </c>
      <c r="B285" s="2">
        <v>2738000</v>
      </c>
    </row>
    <row r="286" spans="1:2" x14ac:dyDescent="0.2">
      <c r="A286" s="1">
        <v>43709</v>
      </c>
      <c r="B286" s="2">
        <v>4614000</v>
      </c>
    </row>
    <row r="287" spans="1:2" x14ac:dyDescent="0.2">
      <c r="A287" s="1">
        <v>43739</v>
      </c>
      <c r="B287" s="2">
        <v>5425000</v>
      </c>
    </row>
    <row r="288" spans="1:2" x14ac:dyDescent="0.2">
      <c r="A288" s="1">
        <v>43770</v>
      </c>
      <c r="B288" s="2">
        <v>5224000</v>
      </c>
    </row>
    <row r="289" spans="1:5" x14ac:dyDescent="0.2">
      <c r="A289" s="1">
        <v>43800</v>
      </c>
      <c r="B289" s="2">
        <v>4341000</v>
      </c>
    </row>
    <row r="290" spans="1:5" x14ac:dyDescent="0.2">
      <c r="A290" s="1">
        <v>43831</v>
      </c>
      <c r="B290" s="2">
        <v>3732000</v>
      </c>
    </row>
    <row r="291" spans="1:5" x14ac:dyDescent="0.2">
      <c r="A291" s="1">
        <v>43862</v>
      </c>
      <c r="B291" s="2">
        <v>3704000</v>
      </c>
    </row>
    <row r="292" spans="1:5" x14ac:dyDescent="0.2">
      <c r="A292" s="1">
        <v>43891</v>
      </c>
      <c r="B292" s="2">
        <v>4646000</v>
      </c>
    </row>
    <row r="293" spans="1:5" x14ac:dyDescent="0.2">
      <c r="A293" s="1">
        <v>43922</v>
      </c>
      <c r="B293" s="2">
        <v>5461000</v>
      </c>
    </row>
    <row r="294" spans="1:5" x14ac:dyDescent="0.2">
      <c r="A294" s="1">
        <v>43952</v>
      </c>
      <c r="B294" s="2">
        <v>4845000</v>
      </c>
    </row>
    <row r="295" spans="1:5" x14ac:dyDescent="0.2">
      <c r="A295" s="1">
        <v>43983</v>
      </c>
      <c r="B295" s="2">
        <v>3480000</v>
      </c>
    </row>
    <row r="296" spans="1:5" x14ac:dyDescent="0.2">
      <c r="A296" s="1">
        <v>44013</v>
      </c>
      <c r="B296" s="2">
        <v>2583000</v>
      </c>
    </row>
    <row r="297" spans="1:5" x14ac:dyDescent="0.2">
      <c r="A297" s="1">
        <v>44044</v>
      </c>
      <c r="B297" s="2">
        <v>2582000</v>
      </c>
    </row>
    <row r="298" spans="1:5" x14ac:dyDescent="0.2">
      <c r="A298" s="1">
        <v>44075</v>
      </c>
      <c r="B298" s="2">
        <v>4293000</v>
      </c>
      <c r="C298" s="2">
        <v>4293000</v>
      </c>
      <c r="D298" s="2">
        <v>4293000</v>
      </c>
      <c r="E298" s="2">
        <v>4293000</v>
      </c>
    </row>
    <row r="299" spans="1:5" x14ac:dyDescent="0.2">
      <c r="A299" s="1">
        <v>44105</v>
      </c>
      <c r="B299">
        <v>4705668.5374659467</v>
      </c>
      <c r="C299" s="2">
        <f t="shared" ref="C299:C330" si="0">_xlfn.FORECAST.ETS(A299,$B$2:$B$298,$A$2:$A$298,157,1)</f>
        <v>4705668.5374659467</v>
      </c>
      <c r="D299" s="2">
        <f t="shared" ref="D299:D330" si="1">C299-_xlfn.FORECAST.ETS.CONFINT(A299,$B$2:$B$298,$A$2:$A$298,0.95,157,1)</f>
        <v>1358566.6456890744</v>
      </c>
      <c r="E299" s="2">
        <f t="shared" ref="E299:E330" si="2">C299+_xlfn.FORECAST.ETS.CONFINT(A299,$B$2:$B$298,$A$2:$A$298,0.95,157,1)</f>
        <v>8052770.4292428195</v>
      </c>
    </row>
    <row r="300" spans="1:5" x14ac:dyDescent="0.2">
      <c r="A300" s="1">
        <v>44136</v>
      </c>
      <c r="B300">
        <v>5920117.9469433175</v>
      </c>
      <c r="C300" s="2">
        <f t="shared" si="0"/>
        <v>5920117.9469433175</v>
      </c>
      <c r="D300" s="2">
        <f t="shared" si="1"/>
        <v>1734231.4646402597</v>
      </c>
      <c r="E300" s="2">
        <f t="shared" si="2"/>
        <v>10106004.429246375</v>
      </c>
    </row>
    <row r="301" spans="1:5" x14ac:dyDescent="0.2">
      <c r="A301" s="1">
        <v>44166</v>
      </c>
      <c r="B301">
        <v>6086786.2397431312</v>
      </c>
      <c r="C301" s="2">
        <f t="shared" si="0"/>
        <v>6086786.2397431312</v>
      </c>
      <c r="D301" s="2">
        <f t="shared" si="1"/>
        <v>1202419.49906909</v>
      </c>
      <c r="E301" s="2">
        <f t="shared" si="2"/>
        <v>10971152.980417173</v>
      </c>
    </row>
    <row r="302" spans="1:5" x14ac:dyDescent="0.2">
      <c r="A302" s="1">
        <v>44197</v>
      </c>
      <c r="B302">
        <v>5045227.1946320226</v>
      </c>
      <c r="C302" s="2">
        <f t="shared" si="0"/>
        <v>5045227.1946320226</v>
      </c>
      <c r="D302" s="2">
        <f t="shared" si="1"/>
        <v>-451070.82532143686</v>
      </c>
      <c r="E302" s="2">
        <f t="shared" si="2"/>
        <v>10541525.214585483</v>
      </c>
    </row>
    <row r="303" spans="1:5" x14ac:dyDescent="0.2">
      <c r="A303" s="1">
        <v>44228</v>
      </c>
      <c r="B303">
        <v>4247129.4772701338</v>
      </c>
      <c r="C303" s="2">
        <f t="shared" si="0"/>
        <v>4247129.4772701338</v>
      </c>
      <c r="D303" s="2">
        <f t="shared" si="1"/>
        <v>-1800880.8111746777</v>
      </c>
      <c r="E303" s="2">
        <f t="shared" si="2"/>
        <v>10295139.765714945</v>
      </c>
    </row>
    <row r="304" spans="1:5" x14ac:dyDescent="0.2">
      <c r="A304" s="1">
        <v>44256</v>
      </c>
      <c r="B304">
        <v>4811684.1717256457</v>
      </c>
      <c r="C304" s="2">
        <f t="shared" si="0"/>
        <v>4811684.1717256457</v>
      </c>
      <c r="D304" s="2">
        <f t="shared" si="1"/>
        <v>-1743044.6890705694</v>
      </c>
      <c r="E304" s="2">
        <f t="shared" si="2"/>
        <v>11366413.032521861</v>
      </c>
    </row>
    <row r="305" spans="1:5" x14ac:dyDescent="0.2">
      <c r="A305" s="1">
        <v>44287</v>
      </c>
      <c r="B305">
        <v>5938763.3520177966</v>
      </c>
      <c r="C305" s="2">
        <f t="shared" si="0"/>
        <v>5938763.3520177966</v>
      </c>
      <c r="D305" s="2">
        <f t="shared" si="1"/>
        <v>-1087433.3644560669</v>
      </c>
      <c r="E305" s="2">
        <f t="shared" si="2"/>
        <v>12964960.06849166</v>
      </c>
    </row>
    <row r="306" spans="1:5" x14ac:dyDescent="0.2">
      <c r="A306" s="1">
        <v>44317</v>
      </c>
      <c r="B306">
        <v>6077519.4341400834</v>
      </c>
      <c r="C306" s="2">
        <f t="shared" si="0"/>
        <v>6077519.4341400834</v>
      </c>
      <c r="D306" s="2">
        <f t="shared" si="1"/>
        <v>-1391574.2481895359</v>
      </c>
      <c r="E306" s="2">
        <f t="shared" si="2"/>
        <v>13546613.116469704</v>
      </c>
    </row>
    <row r="307" spans="1:5" x14ac:dyDescent="0.2">
      <c r="A307" s="1">
        <v>44348</v>
      </c>
      <c r="B307">
        <v>4209177.3722591121</v>
      </c>
      <c r="C307" s="2">
        <f t="shared" si="0"/>
        <v>4209177.3722591121</v>
      </c>
      <c r="D307" s="2">
        <f t="shared" si="1"/>
        <v>-3679057.7443700433</v>
      </c>
      <c r="E307" s="2">
        <f t="shared" si="2"/>
        <v>12097412.488888267</v>
      </c>
    </row>
    <row r="308" spans="1:5" x14ac:dyDescent="0.2">
      <c r="A308" s="1">
        <v>44378</v>
      </c>
      <c r="B308">
        <v>5785887.9138885634</v>
      </c>
      <c r="C308" s="2">
        <f t="shared" si="0"/>
        <v>5785887.9138885634</v>
      </c>
      <c r="D308" s="2">
        <f t="shared" si="1"/>
        <v>-2501339.6782670738</v>
      </c>
      <c r="E308" s="2">
        <f t="shared" si="2"/>
        <v>14073115.506044202</v>
      </c>
    </row>
    <row r="309" spans="1:5" x14ac:dyDescent="0.2">
      <c r="A309" s="1">
        <v>44409</v>
      </c>
      <c r="B309">
        <v>3186401.3206918822</v>
      </c>
      <c r="C309" s="2">
        <f t="shared" si="0"/>
        <v>3186401.3206918822</v>
      </c>
      <c r="D309" s="2">
        <f t="shared" si="1"/>
        <v>-5482453.6537837721</v>
      </c>
      <c r="E309" s="2">
        <f t="shared" si="2"/>
        <v>11855256.295167536</v>
      </c>
    </row>
    <row r="310" spans="1:5" x14ac:dyDescent="0.2">
      <c r="A310" s="1">
        <v>44440</v>
      </c>
      <c r="B310">
        <v>3240474.9443917321</v>
      </c>
      <c r="C310" s="2">
        <f t="shared" si="0"/>
        <v>3240474.9443917321</v>
      </c>
      <c r="D310" s="2">
        <f t="shared" si="1"/>
        <v>-5794844.1907755686</v>
      </c>
      <c r="E310" s="2">
        <f t="shared" si="2"/>
        <v>12275794.079559032</v>
      </c>
    </row>
    <row r="311" spans="1:5" x14ac:dyDescent="0.2">
      <c r="A311" s="1">
        <v>44470</v>
      </c>
      <c r="B311">
        <v>4219085.013338821</v>
      </c>
      <c r="C311" s="2">
        <f t="shared" si="0"/>
        <v>4219085.013338821</v>
      </c>
      <c r="D311" s="2">
        <f t="shared" si="1"/>
        <v>-5169312.053671876</v>
      </c>
      <c r="E311" s="2">
        <f t="shared" si="2"/>
        <v>13607482.080349518</v>
      </c>
    </row>
    <row r="312" spans="1:5" x14ac:dyDescent="0.2">
      <c r="A312" s="1">
        <v>44501</v>
      </c>
      <c r="B312">
        <v>5965834.4812966017</v>
      </c>
      <c r="C312" s="2">
        <f t="shared" si="0"/>
        <v>5965834.4812966017</v>
      </c>
      <c r="D312" s="2">
        <f t="shared" si="1"/>
        <v>-3763712.8779219901</v>
      </c>
      <c r="E312" s="2">
        <f t="shared" si="2"/>
        <v>15695381.840515193</v>
      </c>
    </row>
    <row r="313" spans="1:5" x14ac:dyDescent="0.2">
      <c r="A313" s="1">
        <v>44531</v>
      </c>
      <c r="B313">
        <v>5849698.1065425947</v>
      </c>
      <c r="C313" s="2">
        <f t="shared" si="0"/>
        <v>5849698.1065425947</v>
      </c>
      <c r="D313" s="2">
        <f t="shared" si="1"/>
        <v>-4210286.5486529507</v>
      </c>
      <c r="E313" s="2">
        <f t="shared" si="2"/>
        <v>15909682.76173814</v>
      </c>
    </row>
    <row r="314" spans="1:5" x14ac:dyDescent="0.2">
      <c r="A314" s="1">
        <v>44562</v>
      </c>
      <c r="B314">
        <v>4681284.9374188269</v>
      </c>
      <c r="C314" s="2">
        <f t="shared" si="0"/>
        <v>4681284.9374188269</v>
      </c>
      <c r="D314" s="2">
        <f t="shared" si="1"/>
        <v>-5699448.1887391815</v>
      </c>
      <c r="E314" s="2">
        <f t="shared" si="2"/>
        <v>15062018.063576836</v>
      </c>
    </row>
    <row r="315" spans="1:5" x14ac:dyDescent="0.2">
      <c r="A315" s="1">
        <v>44593</v>
      </c>
      <c r="B315">
        <v>4285026.3174422774</v>
      </c>
      <c r="C315" s="2">
        <f t="shared" si="0"/>
        <v>4285026.3174422774</v>
      </c>
      <c r="D315" s="2">
        <f t="shared" si="1"/>
        <v>-6407639.4466547556</v>
      </c>
      <c r="E315" s="2">
        <f t="shared" si="2"/>
        <v>14977692.081539311</v>
      </c>
    </row>
    <row r="316" spans="1:5" x14ac:dyDescent="0.2">
      <c r="A316" s="1">
        <v>44621</v>
      </c>
      <c r="B316">
        <v>4172071.7201405037</v>
      </c>
      <c r="C316" s="2">
        <f t="shared" si="0"/>
        <v>4172071.7201405037</v>
      </c>
      <c r="D316" s="2">
        <f t="shared" si="1"/>
        <v>-6824462.1150044464</v>
      </c>
      <c r="E316" s="2">
        <f t="shared" si="2"/>
        <v>15168605.555285454</v>
      </c>
    </row>
    <row r="317" spans="1:5" x14ac:dyDescent="0.2">
      <c r="A317" s="1">
        <v>44652</v>
      </c>
      <c r="B317">
        <v>4832976.9200196248</v>
      </c>
      <c r="C317" s="2">
        <f t="shared" si="0"/>
        <v>4832976.9200196248</v>
      </c>
      <c r="D317" s="2">
        <f t="shared" si="1"/>
        <v>-6460012.4263439458</v>
      </c>
      <c r="E317" s="2">
        <f t="shared" si="2"/>
        <v>16125966.266383195</v>
      </c>
    </row>
    <row r="318" spans="1:5" x14ac:dyDescent="0.2">
      <c r="A318" s="1">
        <v>44682</v>
      </c>
      <c r="B318">
        <v>5800631.5806161938</v>
      </c>
      <c r="C318" s="2">
        <f t="shared" si="0"/>
        <v>5800631.5806161938</v>
      </c>
      <c r="D318" s="2">
        <f t="shared" si="1"/>
        <v>-5781970.8695093887</v>
      </c>
      <c r="E318" s="2">
        <f t="shared" si="2"/>
        <v>17383234.030741777</v>
      </c>
    </row>
    <row r="319" spans="1:5" x14ac:dyDescent="0.2">
      <c r="A319" s="1">
        <v>44713</v>
      </c>
      <c r="B319">
        <v>5657047.8730670186</v>
      </c>
      <c r="C319" s="2">
        <f t="shared" si="0"/>
        <v>5657047.8730670186</v>
      </c>
      <c r="D319" s="2">
        <f t="shared" si="1"/>
        <v>-6208827.2406947976</v>
      </c>
      <c r="E319" s="2">
        <f t="shared" si="2"/>
        <v>17522922.986828834</v>
      </c>
    </row>
    <row r="320" spans="1:5" x14ac:dyDescent="0.2">
      <c r="A320" s="1">
        <v>44743</v>
      </c>
      <c r="B320">
        <v>4172476.1289750976</v>
      </c>
      <c r="C320" s="2">
        <f t="shared" si="0"/>
        <v>4172476.1289750976</v>
      </c>
      <c r="D320" s="2">
        <f t="shared" si="1"/>
        <v>-7970775.8603592999</v>
      </c>
      <c r="E320" s="2">
        <f t="shared" si="2"/>
        <v>16315728.118309494</v>
      </c>
    </row>
    <row r="321" spans="1:5" x14ac:dyDescent="0.2">
      <c r="A321" s="1">
        <v>44774</v>
      </c>
      <c r="B321">
        <v>3070728.3530073715</v>
      </c>
      <c r="C321" s="2">
        <f t="shared" si="0"/>
        <v>3070728.3530073715</v>
      </c>
      <c r="D321" s="2">
        <f t="shared" si="1"/>
        <v>-9344400.8008549698</v>
      </c>
      <c r="E321" s="2">
        <f t="shared" si="2"/>
        <v>15485857.506869711</v>
      </c>
    </row>
    <row r="322" spans="1:5" x14ac:dyDescent="0.2">
      <c r="A322" s="1">
        <v>44805</v>
      </c>
      <c r="B322">
        <v>2980295.8034781246</v>
      </c>
      <c r="C322" s="2">
        <f t="shared" si="0"/>
        <v>2980295.8034781246</v>
      </c>
      <c r="D322" s="2">
        <f t="shared" si="1"/>
        <v>-9701565.4050906226</v>
      </c>
      <c r="E322" s="2">
        <f t="shared" si="2"/>
        <v>15662157.01204687</v>
      </c>
    </row>
    <row r="323" spans="1:5" x14ac:dyDescent="0.2">
      <c r="A323" s="1">
        <v>44835</v>
      </c>
      <c r="B323">
        <v>3928542.0356205506</v>
      </c>
      <c r="C323" s="2">
        <f t="shared" si="0"/>
        <v>3928542.0356205506</v>
      </c>
      <c r="D323" s="2">
        <f t="shared" si="1"/>
        <v>-9015225.0629334971</v>
      </c>
      <c r="E323" s="2">
        <f t="shared" si="2"/>
        <v>16872309.134174597</v>
      </c>
    </row>
    <row r="324" spans="1:5" x14ac:dyDescent="0.2">
      <c r="A324" s="1">
        <v>44866</v>
      </c>
      <c r="B324">
        <v>5281915.0759778032</v>
      </c>
      <c r="C324" s="2">
        <f t="shared" si="0"/>
        <v>5281915.0759778032</v>
      </c>
      <c r="D324" s="2">
        <f t="shared" si="1"/>
        <v>-7919219.8478798112</v>
      </c>
      <c r="E324" s="2">
        <f t="shared" si="2"/>
        <v>18483049.999835417</v>
      </c>
    </row>
    <row r="325" spans="1:5" x14ac:dyDescent="0.2">
      <c r="A325" s="1">
        <v>44896</v>
      </c>
      <c r="B325">
        <v>5961895.1082363343</v>
      </c>
      <c r="C325" s="2">
        <f t="shared" si="0"/>
        <v>5961895.1082363343</v>
      </c>
      <c r="D325" s="2">
        <f t="shared" si="1"/>
        <v>-7492330.8393398365</v>
      </c>
      <c r="E325" s="2">
        <f t="shared" si="2"/>
        <v>19416121.055812504</v>
      </c>
    </row>
    <row r="326" spans="1:5" x14ac:dyDescent="0.2">
      <c r="A326" s="1">
        <v>44927</v>
      </c>
      <c r="B326">
        <v>5056263.5707164593</v>
      </c>
      <c r="C326" s="2">
        <f t="shared" si="0"/>
        <v>5056263.5707164593</v>
      </c>
      <c r="D326" s="2">
        <f t="shared" si="1"/>
        <v>-8647014.3882030193</v>
      </c>
      <c r="E326" s="2">
        <f t="shared" si="2"/>
        <v>18759541.529635936</v>
      </c>
    </row>
    <row r="327" spans="1:5" x14ac:dyDescent="0.2">
      <c r="A327" s="1">
        <v>44958</v>
      </c>
      <c r="B327">
        <v>4346879.5948421853</v>
      </c>
      <c r="C327" s="2">
        <f t="shared" si="0"/>
        <v>4346879.5948421853</v>
      </c>
      <c r="D327" s="2">
        <f t="shared" si="1"/>
        <v>-9601628.5188237652</v>
      </c>
      <c r="E327" s="2">
        <f t="shared" si="2"/>
        <v>18295387.708508138</v>
      </c>
    </row>
    <row r="328" spans="1:5" x14ac:dyDescent="0.2">
      <c r="A328" s="1">
        <v>44986</v>
      </c>
      <c r="B328">
        <v>12150350.778242627</v>
      </c>
      <c r="C328" s="2">
        <f t="shared" si="0"/>
        <v>12150350.778242627</v>
      </c>
      <c r="D328" s="2">
        <f t="shared" si="1"/>
        <v>-2039764.5696819071</v>
      </c>
      <c r="E328" s="2">
        <f t="shared" si="2"/>
        <v>26340466.126167163</v>
      </c>
    </row>
    <row r="329" spans="1:5" x14ac:dyDescent="0.2">
      <c r="A329" s="1">
        <v>45017</v>
      </c>
      <c r="B329">
        <v>13144051.939953363</v>
      </c>
      <c r="C329" s="2">
        <f t="shared" si="0"/>
        <v>13144051.939953363</v>
      </c>
      <c r="D329" s="2">
        <f t="shared" si="1"/>
        <v>-1284230.5010299124</v>
      </c>
      <c r="E329" s="2">
        <f t="shared" si="2"/>
        <v>27572334.380936638</v>
      </c>
    </row>
    <row r="330" spans="1:5" x14ac:dyDescent="0.2">
      <c r="A330" s="1">
        <v>45047</v>
      </c>
      <c r="B330">
        <v>7339859.7698809747</v>
      </c>
      <c r="C330" s="2">
        <f t="shared" si="0"/>
        <v>7339859.7698809747</v>
      </c>
      <c r="D330" s="2">
        <f t="shared" si="1"/>
        <v>-7323318.0177384466</v>
      </c>
      <c r="E330" s="2">
        <f t="shared" si="2"/>
        <v>22003037.557500396</v>
      </c>
    </row>
    <row r="331" spans="1:5" x14ac:dyDescent="0.2">
      <c r="A331" s="1">
        <v>45078</v>
      </c>
      <c r="B331">
        <v>5103448.633829359</v>
      </c>
      <c r="C331" s="2">
        <f t="shared" ref="C331:C362" si="3">_xlfn.FORECAST.ETS(A331,$B$2:$B$298,$A$2:$A$298,157,1)</f>
        <v>5103448.633829359</v>
      </c>
      <c r="D331" s="2">
        <f t="shared" ref="D331:D362" si="4">C331-_xlfn.FORECAST.ETS.CONFINT(A331,$B$2:$B$298,$A$2:$A$298,0.95,157,1)</f>
        <v>-9791508.2945149913</v>
      </c>
      <c r="E331" s="2">
        <f t="shared" ref="E331:E362" si="5">C331+_xlfn.FORECAST.ETS.CONFINT(A331,$B$2:$B$298,$A$2:$A$298,0.95,157,1)</f>
        <v>19998405.562173709</v>
      </c>
    </row>
    <row r="332" spans="1:5" x14ac:dyDescent="0.2">
      <c r="A332" s="1">
        <v>45108</v>
      </c>
      <c r="B332">
        <v>2854105.2771283174</v>
      </c>
      <c r="C332" s="2">
        <f t="shared" si="3"/>
        <v>2854105.2771283174</v>
      </c>
      <c r="D332" s="2">
        <f t="shared" si="4"/>
        <v>-12269658.599653874</v>
      </c>
      <c r="E332" s="2">
        <f t="shared" si="5"/>
        <v>17977869.15391051</v>
      </c>
    </row>
    <row r="333" spans="1:5" x14ac:dyDescent="0.2">
      <c r="A333" s="1">
        <v>45139</v>
      </c>
      <c r="B333">
        <v>1533849.9475382268</v>
      </c>
      <c r="C333" s="2">
        <f t="shared" si="3"/>
        <v>1533849.9475382268</v>
      </c>
      <c r="D333" s="2">
        <f t="shared" si="4"/>
        <v>-13815882.328557122</v>
      </c>
      <c r="E333" s="2">
        <f t="shared" si="5"/>
        <v>16883582.223633576</v>
      </c>
    </row>
    <row r="334" spans="1:5" x14ac:dyDescent="0.2">
      <c r="A334" s="1">
        <v>45170</v>
      </c>
      <c r="B334">
        <v>1633874.0266237473</v>
      </c>
      <c r="C334" s="2">
        <f t="shared" si="3"/>
        <v>1633874.0266237473</v>
      </c>
      <c r="D334" s="2">
        <f t="shared" si="4"/>
        <v>-13939112.383979701</v>
      </c>
      <c r="E334" s="2">
        <f t="shared" si="5"/>
        <v>17206860.437227197</v>
      </c>
    </row>
    <row r="335" spans="1:5" x14ac:dyDescent="0.2">
      <c r="A335" s="1">
        <v>45200</v>
      </c>
      <c r="B335">
        <v>3234064.6632224927</v>
      </c>
      <c r="C335" s="2">
        <f t="shared" si="3"/>
        <v>3234064.6632224927</v>
      </c>
      <c r="D335" s="2">
        <f t="shared" si="4"/>
        <v>-12559577.43092265</v>
      </c>
      <c r="E335" s="2">
        <f t="shared" si="5"/>
        <v>19027706.757367633</v>
      </c>
    </row>
    <row r="336" spans="1:5" x14ac:dyDescent="0.2">
      <c r="A336" s="1">
        <v>45231</v>
      </c>
      <c r="B336">
        <v>8299507.9030594882</v>
      </c>
      <c r="C336" s="2">
        <f t="shared" si="3"/>
        <v>8299507.9030594882</v>
      </c>
      <c r="D336" s="2">
        <f t="shared" si="4"/>
        <v>-7712299.5499836002</v>
      </c>
      <c r="E336" s="2">
        <f t="shared" si="5"/>
        <v>24311315.356102578</v>
      </c>
    </row>
    <row r="337" spans="1:5" x14ac:dyDescent="0.2">
      <c r="A337" s="1">
        <v>45261</v>
      </c>
      <c r="B337">
        <v>16780025.141165309</v>
      </c>
      <c r="C337" s="2">
        <f t="shared" si="3"/>
        <v>16780025.141165309</v>
      </c>
      <c r="D337" s="2">
        <f t="shared" si="4"/>
        <v>552441.52261197567</v>
      </c>
      <c r="E337" s="2">
        <f t="shared" si="5"/>
        <v>33007608.759718642</v>
      </c>
    </row>
    <row r="338" spans="1:5" x14ac:dyDescent="0.2">
      <c r="A338" s="1">
        <v>45292</v>
      </c>
      <c r="B338">
        <v>22112537.68564805</v>
      </c>
      <c r="C338" s="2">
        <f t="shared" si="3"/>
        <v>22112537.68564805</v>
      </c>
      <c r="D338" s="2">
        <f t="shared" si="4"/>
        <v>5671472.3443881236</v>
      </c>
      <c r="E338" s="2">
        <f t="shared" si="5"/>
        <v>38553603.02690798</v>
      </c>
    </row>
    <row r="339" spans="1:5" x14ac:dyDescent="0.2">
      <c r="A339" s="1">
        <v>45323</v>
      </c>
      <c r="B339">
        <v>20135819.174330264</v>
      </c>
      <c r="C339" s="2">
        <f t="shared" si="3"/>
        <v>20135819.174330264</v>
      </c>
      <c r="D339" s="2">
        <f t="shared" si="4"/>
        <v>3483477.6364316978</v>
      </c>
      <c r="E339" s="2">
        <f t="shared" si="5"/>
        <v>36788160.712228835</v>
      </c>
    </row>
    <row r="340" spans="1:5" x14ac:dyDescent="0.2">
      <c r="A340" s="1">
        <v>45352</v>
      </c>
      <c r="B340">
        <v>7477634.7137074862</v>
      </c>
      <c r="C340" s="2">
        <f t="shared" si="3"/>
        <v>7477634.7137074862</v>
      </c>
      <c r="D340" s="2">
        <f t="shared" si="4"/>
        <v>-9383861.0657615941</v>
      </c>
      <c r="E340" s="2">
        <f t="shared" si="5"/>
        <v>24339130.493176565</v>
      </c>
    </row>
    <row r="341" spans="1:5" x14ac:dyDescent="0.2">
      <c r="A341" s="1">
        <v>45383</v>
      </c>
      <c r="B341">
        <v>6011982.2018415742</v>
      </c>
      <c r="C341" s="2">
        <f t="shared" si="3"/>
        <v>6011982.2018415742</v>
      </c>
      <c r="D341" s="2">
        <f t="shared" si="4"/>
        <v>-11056624.526314512</v>
      </c>
      <c r="E341" s="2">
        <f t="shared" si="5"/>
        <v>23080588.92999766</v>
      </c>
    </row>
    <row r="342" spans="1:5" x14ac:dyDescent="0.2">
      <c r="A342" s="1">
        <v>45413</v>
      </c>
      <c r="B342">
        <v>7859206.2820085548</v>
      </c>
      <c r="C342" s="2">
        <f t="shared" si="3"/>
        <v>7859206.2820085548</v>
      </c>
      <c r="D342" s="2">
        <f t="shared" si="4"/>
        <v>-9414542.247456871</v>
      </c>
      <c r="E342" s="2">
        <f t="shared" si="5"/>
        <v>25132954.811473981</v>
      </c>
    </row>
    <row r="343" spans="1:5" x14ac:dyDescent="0.2">
      <c r="A343" s="1">
        <v>45444</v>
      </c>
      <c r="B343">
        <v>7329913.8517491743</v>
      </c>
      <c r="C343" s="2">
        <f t="shared" si="3"/>
        <v>7329913.8517491743</v>
      </c>
      <c r="D343" s="2">
        <f t="shared" si="4"/>
        <v>-10147077.313308302</v>
      </c>
      <c r="E343" s="2">
        <f t="shared" si="5"/>
        <v>24806905.016806651</v>
      </c>
    </row>
    <row r="344" spans="1:5" x14ac:dyDescent="0.2">
      <c r="A344" s="1">
        <v>45474</v>
      </c>
      <c r="B344">
        <v>5432998.0498106163</v>
      </c>
      <c r="C344" s="2">
        <f t="shared" si="3"/>
        <v>5432998.0498106163</v>
      </c>
      <c r="D344" s="2">
        <f t="shared" si="4"/>
        <v>-12245402.721172648</v>
      </c>
      <c r="E344" s="2">
        <f t="shared" si="5"/>
        <v>23111398.820793882</v>
      </c>
    </row>
    <row r="345" spans="1:5" x14ac:dyDescent="0.2">
      <c r="A345" s="1">
        <v>45505</v>
      </c>
      <c r="B345">
        <v>4018920.8963395273</v>
      </c>
      <c r="C345" s="2">
        <f t="shared" si="3"/>
        <v>4018920.8963395273</v>
      </c>
      <c r="D345" s="2">
        <f t="shared" si="4"/>
        <v>-13859119.029038332</v>
      </c>
      <c r="E345" s="2">
        <f t="shared" si="5"/>
        <v>21896960.821717389</v>
      </c>
    </row>
    <row r="346" spans="1:5" x14ac:dyDescent="0.2">
      <c r="A346" s="1">
        <v>45536</v>
      </c>
      <c r="B346">
        <v>3653298.4012593324</v>
      </c>
      <c r="C346" s="2">
        <f t="shared" si="3"/>
        <v>3653298.4012593324</v>
      </c>
      <c r="D346" s="2">
        <f t="shared" si="4"/>
        <v>-14422669.507856596</v>
      </c>
      <c r="E346" s="2">
        <f t="shared" si="5"/>
        <v>21729266.310375262</v>
      </c>
    </row>
    <row r="347" spans="1:5" x14ac:dyDescent="0.2">
      <c r="A347" s="1">
        <v>45566</v>
      </c>
      <c r="B347">
        <v>4848626.4914459605</v>
      </c>
      <c r="C347" s="2">
        <f t="shared" si="3"/>
        <v>4848626.4914459605</v>
      </c>
      <c r="D347" s="2">
        <f t="shared" si="4"/>
        <v>-13423614.451022917</v>
      </c>
      <c r="E347" s="2">
        <f t="shared" si="5"/>
        <v>23120867.43391484</v>
      </c>
    </row>
    <row r="348" spans="1:5" x14ac:dyDescent="0.2">
      <c r="A348" s="1">
        <v>45597</v>
      </c>
      <c r="B348">
        <v>7293264.3395870905</v>
      </c>
      <c r="C348" s="2">
        <f t="shared" si="3"/>
        <v>7293264.3395870905</v>
      </c>
      <c r="D348" s="2">
        <f t="shared" si="4"/>
        <v>-11173648.060820503</v>
      </c>
      <c r="E348" s="2">
        <f t="shared" si="5"/>
        <v>25760176.739994682</v>
      </c>
    </row>
    <row r="349" spans="1:5" x14ac:dyDescent="0.2">
      <c r="A349" s="1">
        <v>45627</v>
      </c>
      <c r="B349">
        <v>8326344.7071342301</v>
      </c>
      <c r="C349" s="2">
        <f t="shared" si="3"/>
        <v>8326344.7071342301</v>
      </c>
      <c r="D349" s="2">
        <f t="shared" si="4"/>
        <v>-10333688.301723151</v>
      </c>
      <c r="E349" s="2">
        <f t="shared" si="5"/>
        <v>26986377.715991609</v>
      </c>
    </row>
    <row r="350" spans="1:5" x14ac:dyDescent="0.2">
      <c r="A350" s="1">
        <v>45658</v>
      </c>
      <c r="B350">
        <v>6562516.8938112389</v>
      </c>
      <c r="C350" s="2">
        <f t="shared" si="3"/>
        <v>6562516.8938112389</v>
      </c>
      <c r="D350" s="2">
        <f t="shared" si="4"/>
        <v>-12289134.130111726</v>
      </c>
      <c r="E350" s="2">
        <f t="shared" si="5"/>
        <v>25414167.917734206</v>
      </c>
    </row>
    <row r="351" spans="1:5" x14ac:dyDescent="0.2">
      <c r="A351" s="1">
        <v>45689</v>
      </c>
      <c r="B351">
        <v>4984084.6935191816</v>
      </c>
      <c r="C351" s="2">
        <f t="shared" si="3"/>
        <v>4984084.6935191816</v>
      </c>
      <c r="D351" s="2">
        <f t="shared" si="4"/>
        <v>-14057727.702334732</v>
      </c>
      <c r="E351" s="2">
        <f t="shared" si="5"/>
        <v>24025897.089373097</v>
      </c>
    </row>
    <row r="352" spans="1:5" x14ac:dyDescent="0.2">
      <c r="A352" s="1">
        <v>45717</v>
      </c>
      <c r="B352">
        <v>4945421.2955759382</v>
      </c>
      <c r="C352" s="2">
        <f t="shared" si="3"/>
        <v>4945421.2955759382</v>
      </c>
      <c r="D352" s="2">
        <f t="shared" si="4"/>
        <v>-14285139.623731371</v>
      </c>
      <c r="E352" s="2">
        <f t="shared" si="5"/>
        <v>24175982.214883249</v>
      </c>
    </row>
    <row r="353" spans="1:5" x14ac:dyDescent="0.2">
      <c r="A353" s="1">
        <v>45748</v>
      </c>
      <c r="B353">
        <v>6266240.4012444271</v>
      </c>
      <c r="C353" s="2">
        <f t="shared" si="3"/>
        <v>6266240.4012444271</v>
      </c>
      <c r="D353" s="2">
        <f t="shared" si="4"/>
        <v>-13151697.970035858</v>
      </c>
      <c r="E353" s="2">
        <f t="shared" si="5"/>
        <v>25684178.772524714</v>
      </c>
    </row>
    <row r="354" spans="1:5" x14ac:dyDescent="0.2">
      <c r="A354" s="1">
        <v>45778</v>
      </c>
      <c r="B354">
        <v>7009072.9059698619</v>
      </c>
      <c r="C354" s="2">
        <f t="shared" si="3"/>
        <v>7009072.9059698619</v>
      </c>
      <c r="D354" s="2">
        <f t="shared" si="4"/>
        <v>-12594911.731955837</v>
      </c>
      <c r="E354" s="2">
        <f t="shared" si="5"/>
        <v>26613057.543895561</v>
      </c>
    </row>
    <row r="355" spans="1:5" x14ac:dyDescent="0.2">
      <c r="A355" s="1">
        <v>45809</v>
      </c>
      <c r="B355">
        <v>7078489.3778692782</v>
      </c>
      <c r="C355" s="2">
        <f t="shared" si="3"/>
        <v>7078489.3778692782</v>
      </c>
      <c r="D355" s="2">
        <f t="shared" si="4"/>
        <v>-12710248.45345626</v>
      </c>
      <c r="E355" s="2">
        <f t="shared" si="5"/>
        <v>26867227.209194817</v>
      </c>
    </row>
    <row r="356" spans="1:5" x14ac:dyDescent="0.2">
      <c r="A356" s="1">
        <v>45839</v>
      </c>
      <c r="B356">
        <v>5609703.0880573168</v>
      </c>
      <c r="C356" s="2">
        <f t="shared" si="3"/>
        <v>5609703.0880573168</v>
      </c>
      <c r="D356" s="2">
        <f t="shared" si="4"/>
        <v>-14362531.309118792</v>
      </c>
      <c r="E356" s="2">
        <f t="shared" si="5"/>
        <v>25581937.485233426</v>
      </c>
    </row>
    <row r="357" spans="1:5" x14ac:dyDescent="0.2">
      <c r="A357" s="1">
        <v>45870</v>
      </c>
      <c r="B357">
        <v>4262552.0227632988</v>
      </c>
      <c r="C357" s="2">
        <f t="shared" si="3"/>
        <v>4262552.0227632988</v>
      </c>
      <c r="D357" s="2">
        <f t="shared" si="4"/>
        <v>-15891957.191470591</v>
      </c>
      <c r="E357" s="2">
        <f t="shared" si="5"/>
        <v>24417061.236997187</v>
      </c>
    </row>
    <row r="358" spans="1:5" x14ac:dyDescent="0.2">
      <c r="A358" s="1">
        <v>45901</v>
      </c>
      <c r="B358">
        <v>3757503.5037023919</v>
      </c>
      <c r="C358" s="2">
        <f t="shared" si="3"/>
        <v>3757503.5037023919</v>
      </c>
      <c r="D358" s="2">
        <f t="shared" si="4"/>
        <v>-16578092.182576381</v>
      </c>
      <c r="E358" s="2">
        <f t="shared" si="5"/>
        <v>24093099.189981163</v>
      </c>
    </row>
    <row r="359" spans="1:5" x14ac:dyDescent="0.2">
      <c r="A359" s="1">
        <v>45931</v>
      </c>
      <c r="B359">
        <v>4925498.1393524772</v>
      </c>
      <c r="C359" s="2">
        <f t="shared" si="3"/>
        <v>4925498.1393524772</v>
      </c>
      <c r="D359" s="2">
        <f t="shared" si="4"/>
        <v>-15590027.687918179</v>
      </c>
      <c r="E359" s="2">
        <f t="shared" si="5"/>
        <v>25441023.966623135</v>
      </c>
    </row>
    <row r="360" spans="1:5" x14ac:dyDescent="0.2">
      <c r="A360" s="1">
        <v>45962</v>
      </c>
      <c r="B360">
        <v>7513723.5494462876</v>
      </c>
      <c r="C360" s="2">
        <f t="shared" si="3"/>
        <v>7513723.5494462876</v>
      </c>
      <c r="D360" s="2">
        <f t="shared" si="4"/>
        <v>-13180606.790858272</v>
      </c>
      <c r="E360" s="2">
        <f t="shared" si="5"/>
        <v>28208053.889750849</v>
      </c>
    </row>
    <row r="361" spans="1:5" x14ac:dyDescent="0.2">
      <c r="A361" s="1">
        <v>45992</v>
      </c>
      <c r="B361">
        <v>8109655.4359429292</v>
      </c>
      <c r="C361" s="2">
        <f t="shared" si="3"/>
        <v>8109655.4359429292</v>
      </c>
      <c r="D361" s="2">
        <f t="shared" si="4"/>
        <v>-12762383.2549637</v>
      </c>
      <c r="E361" s="2">
        <f t="shared" si="5"/>
        <v>28981694.126849558</v>
      </c>
    </row>
    <row r="362" spans="1:5" x14ac:dyDescent="0.2">
      <c r="A362" s="1">
        <v>46023</v>
      </c>
      <c r="B362">
        <v>6444034.3828864386</v>
      </c>
      <c r="C362" s="2">
        <f t="shared" si="3"/>
        <v>6444034.3828864386</v>
      </c>
      <c r="D362" s="2">
        <f t="shared" si="4"/>
        <v>-14604644.79227208</v>
      </c>
      <c r="E362" s="2">
        <f t="shared" si="5"/>
        <v>27492713.558044959</v>
      </c>
    </row>
    <row r="363" spans="1:5" x14ac:dyDescent="0.2">
      <c r="A363" s="1">
        <v>46054</v>
      </c>
      <c r="B363">
        <v>4875351.987200588</v>
      </c>
      <c r="C363" s="2">
        <f t="shared" ref="C363:C394" si="6">_xlfn.FORECAST.ETS(A363,$B$2:$B$298,$A$2:$A$298,157,1)</f>
        <v>4875351.987200588</v>
      </c>
      <c r="D363" s="2">
        <f t="shared" ref="D363:D394" si="7">C363-_xlfn.FORECAST.ETS.CONFINT(A363,$B$2:$B$298,$A$2:$A$298,0.95,157,1)</f>
        <v>-16348926.995888043</v>
      </c>
      <c r="E363" s="2">
        <f t="shared" ref="E363:E394" si="8">C363+_xlfn.FORECAST.ETS.CONFINT(A363,$B$2:$B$298,$A$2:$A$298,0.95,157,1)</f>
        <v>26099630.970289219</v>
      </c>
    </row>
    <row r="364" spans="1:5" x14ac:dyDescent="0.2">
      <c r="A364" s="1">
        <v>46082</v>
      </c>
      <c r="B364">
        <v>4946474.1057698177</v>
      </c>
      <c r="C364" s="2">
        <f t="shared" si="6"/>
        <v>4946474.1057698177</v>
      </c>
      <c r="D364" s="2">
        <f t="shared" si="7"/>
        <v>-16452390.151955713</v>
      </c>
      <c r="E364" s="2">
        <f t="shared" si="8"/>
        <v>26345338.363495346</v>
      </c>
    </row>
    <row r="365" spans="1:5" x14ac:dyDescent="0.2">
      <c r="A365" s="1">
        <v>46113</v>
      </c>
      <c r="B365">
        <v>6476483.6962999599</v>
      </c>
      <c r="C365" s="2">
        <f t="shared" si="6"/>
        <v>6476483.6962999599</v>
      </c>
      <c r="D365" s="2">
        <f t="shared" si="7"/>
        <v>-15095976.453870445</v>
      </c>
      <c r="E365" s="2">
        <f t="shared" si="8"/>
        <v>28048943.846470363</v>
      </c>
    </row>
    <row r="366" spans="1:5" x14ac:dyDescent="0.2">
      <c r="A366" s="1">
        <v>46143</v>
      </c>
      <c r="B366">
        <v>7329839.3548685135</v>
      </c>
      <c r="C366" s="2">
        <f t="shared" si="6"/>
        <v>7329839.3548685135</v>
      </c>
      <c r="D366" s="2">
        <f t="shared" si="7"/>
        <v>-14415251.51614283</v>
      </c>
      <c r="E366" s="2">
        <f t="shared" si="8"/>
        <v>29074930.225879855</v>
      </c>
    </row>
    <row r="367" spans="1:5" x14ac:dyDescent="0.2">
      <c r="A367" s="1">
        <v>46174</v>
      </c>
      <c r="B367">
        <v>7820267.551336702</v>
      </c>
      <c r="C367" s="2">
        <f t="shared" si="6"/>
        <v>7820267.551336702</v>
      </c>
      <c r="D367" s="2">
        <f t="shared" si="7"/>
        <v>-14096512.187034931</v>
      </c>
      <c r="E367" s="2">
        <f t="shared" si="8"/>
        <v>29737047.289708335</v>
      </c>
    </row>
    <row r="368" spans="1:5" x14ac:dyDescent="0.2">
      <c r="A368" s="1">
        <v>46204</v>
      </c>
      <c r="B368">
        <v>6505342.2500716317</v>
      </c>
      <c r="C368" s="2">
        <f t="shared" si="6"/>
        <v>6505342.2500716317</v>
      </c>
      <c r="D368" s="2">
        <f t="shared" si="7"/>
        <v>-15582206.97278562</v>
      </c>
      <c r="E368" s="2">
        <f t="shared" si="8"/>
        <v>28592891.472928882</v>
      </c>
    </row>
    <row r="369" spans="1:5" x14ac:dyDescent="0.2">
      <c r="A369" s="1">
        <v>46235</v>
      </c>
      <c r="B369">
        <v>4049265.8048155187</v>
      </c>
      <c r="C369" s="2">
        <f t="shared" si="6"/>
        <v>4049265.8048155187</v>
      </c>
      <c r="D369" s="2">
        <f t="shared" si="7"/>
        <v>-18208155.18482874</v>
      </c>
      <c r="E369" s="2">
        <f t="shared" si="8"/>
        <v>26306686.794459779</v>
      </c>
    </row>
    <row r="370" spans="1:5" x14ac:dyDescent="0.2">
      <c r="A370" s="1">
        <v>46266</v>
      </c>
      <c r="B370">
        <v>3682265.2282197215</v>
      </c>
      <c r="C370" s="2">
        <f t="shared" si="6"/>
        <v>3682265.2282197215</v>
      </c>
      <c r="D370" s="2">
        <f t="shared" si="7"/>
        <v>-18744150.709705442</v>
      </c>
      <c r="E370" s="2">
        <f t="shared" si="8"/>
        <v>26108681.166144885</v>
      </c>
    </row>
    <row r="371" spans="1:5" x14ac:dyDescent="0.2">
      <c r="A371" s="1">
        <v>46296</v>
      </c>
      <c r="B371">
        <v>5016823.6923569329</v>
      </c>
      <c r="C371" s="2">
        <f t="shared" si="6"/>
        <v>5016823.6923569329</v>
      </c>
      <c r="D371" s="2">
        <f t="shared" si="7"/>
        <v>-17577730.545556799</v>
      </c>
      <c r="E371" s="2">
        <f t="shared" si="8"/>
        <v>27611377.930270664</v>
      </c>
    </row>
    <row r="372" spans="1:5" x14ac:dyDescent="0.2">
      <c r="A372" s="1">
        <v>46327</v>
      </c>
      <c r="B372">
        <v>6762395.9579150071</v>
      </c>
      <c r="C372" s="2">
        <f t="shared" si="6"/>
        <v>6762395.9579150071</v>
      </c>
      <c r="D372" s="2">
        <f t="shared" si="7"/>
        <v>-15999459.40767511</v>
      </c>
      <c r="E372" s="2">
        <f t="shared" si="8"/>
        <v>29524251.323505126</v>
      </c>
    </row>
    <row r="373" spans="1:5" x14ac:dyDescent="0.2">
      <c r="A373" s="1">
        <v>46357</v>
      </c>
      <c r="B373">
        <v>7486021.5164311612</v>
      </c>
      <c r="C373" s="2">
        <f t="shared" si="6"/>
        <v>7486021.5164311612</v>
      </c>
      <c r="D373" s="2">
        <f t="shared" si="7"/>
        <v>-15442316.618921358</v>
      </c>
      <c r="E373" s="2">
        <f t="shared" si="8"/>
        <v>30414359.651783679</v>
      </c>
    </row>
    <row r="374" spans="1:5" x14ac:dyDescent="0.2">
      <c r="A374" s="1">
        <v>46388</v>
      </c>
      <c r="B374">
        <v>6745693.7999623157</v>
      </c>
      <c r="C374" s="2">
        <f t="shared" si="6"/>
        <v>6745693.7999623157</v>
      </c>
      <c r="D374" s="2">
        <f t="shared" si="7"/>
        <v>-16348326.930764899</v>
      </c>
      <c r="E374" s="2">
        <f t="shared" si="8"/>
        <v>29839714.53068953</v>
      </c>
    </row>
    <row r="375" spans="1:5" x14ac:dyDescent="0.2">
      <c r="A375" s="1">
        <v>46419</v>
      </c>
      <c r="B375">
        <v>5228821.56697552</v>
      </c>
      <c r="C375" s="2">
        <f t="shared" si="6"/>
        <v>5228821.56697552</v>
      </c>
      <c r="D375" s="2">
        <f t="shared" si="7"/>
        <v>-18030099.166300554</v>
      </c>
      <c r="E375" s="2">
        <f t="shared" si="8"/>
        <v>28487742.300251592</v>
      </c>
    </row>
    <row r="376" spans="1:5" x14ac:dyDescent="0.2">
      <c r="A376" s="1">
        <v>46447</v>
      </c>
      <c r="B376">
        <v>4780822.5170127777</v>
      </c>
      <c r="C376" s="2">
        <f t="shared" si="6"/>
        <v>4780822.5170127777</v>
      </c>
      <c r="D376" s="2">
        <f t="shared" si="7"/>
        <v>-18642232.63281611</v>
      </c>
      <c r="E376" s="2">
        <f t="shared" si="8"/>
        <v>28203877.666841667</v>
      </c>
    </row>
    <row r="377" spans="1:5" x14ac:dyDescent="0.2">
      <c r="A377" s="1">
        <v>46478</v>
      </c>
      <c r="B377">
        <v>5885848.6757775983</v>
      </c>
      <c r="C377" s="2">
        <f t="shared" si="6"/>
        <v>5885848.6757775983</v>
      </c>
      <c r="D377" s="2">
        <f t="shared" si="7"/>
        <v>-17700591.762380071</v>
      </c>
      <c r="E377" s="2">
        <f t="shared" si="8"/>
        <v>29472289.113935269</v>
      </c>
    </row>
    <row r="378" spans="1:5" x14ac:dyDescent="0.2">
      <c r="A378" s="1">
        <v>46508</v>
      </c>
      <c r="B378">
        <v>6221896.2201622445</v>
      </c>
      <c r="C378" s="2">
        <f t="shared" si="6"/>
        <v>6221896.2201622445</v>
      </c>
      <c r="D378" s="2">
        <f t="shared" si="7"/>
        <v>-17527196.311037816</v>
      </c>
      <c r="E378" s="2">
        <f t="shared" si="8"/>
        <v>29970988.751362301</v>
      </c>
    </row>
    <row r="379" spans="1:5" x14ac:dyDescent="0.2">
      <c r="A379" s="1">
        <v>46539</v>
      </c>
      <c r="B379">
        <v>6975644.1979021169</v>
      </c>
      <c r="C379" s="2">
        <f t="shared" si="6"/>
        <v>6975644.1979021169</v>
      </c>
      <c r="D379" s="2">
        <f t="shared" si="7"/>
        <v>-16935382.662028786</v>
      </c>
      <c r="E379" s="2">
        <f t="shared" si="8"/>
        <v>30886671.05783302</v>
      </c>
    </row>
    <row r="380" spans="1:5" x14ac:dyDescent="0.2">
      <c r="A380" s="1">
        <v>46569</v>
      </c>
      <c r="B380">
        <v>4941185.1746764798</v>
      </c>
      <c r="C380" s="2">
        <f t="shared" si="6"/>
        <v>4941185.1746764798</v>
      </c>
      <c r="D380" s="2">
        <f t="shared" si="7"/>
        <v>-19131073.200296268</v>
      </c>
      <c r="E380" s="2">
        <f t="shared" si="8"/>
        <v>29013443.549649231</v>
      </c>
    </row>
    <row r="381" spans="1:5" x14ac:dyDescent="0.2">
      <c r="A381" s="1">
        <v>46600</v>
      </c>
      <c r="B381">
        <v>3633096.4234009068</v>
      </c>
      <c r="C381" s="2">
        <f t="shared" si="6"/>
        <v>3633096.4234009068</v>
      </c>
      <c r="D381" s="2">
        <f t="shared" si="7"/>
        <v>-20599705.14362824</v>
      </c>
      <c r="E381" s="2">
        <f t="shared" si="8"/>
        <v>27865897.99043005</v>
      </c>
    </row>
    <row r="382" spans="1:5" x14ac:dyDescent="0.2">
      <c r="A382" s="1">
        <v>46631</v>
      </c>
      <c r="B382">
        <v>3617735.443681648</v>
      </c>
      <c r="C382" s="2">
        <f t="shared" si="6"/>
        <v>3617735.443681648</v>
      </c>
      <c r="D382" s="2">
        <f t="shared" si="7"/>
        <v>-20774935.042536393</v>
      </c>
      <c r="E382" s="2">
        <f t="shared" si="8"/>
        <v>28010405.929899693</v>
      </c>
    </row>
    <row r="383" spans="1:5" x14ac:dyDescent="0.2">
      <c r="A383" s="1">
        <v>46661</v>
      </c>
      <c r="B383">
        <v>4954210.598534991</v>
      </c>
      <c r="C383" s="2">
        <f t="shared" si="6"/>
        <v>4954210.598534991</v>
      </c>
      <c r="D383" s="2">
        <f t="shared" si="7"/>
        <v>-19597668.161841691</v>
      </c>
      <c r="E383" s="2">
        <f t="shared" si="8"/>
        <v>29506089.358911671</v>
      </c>
    </row>
    <row r="384" spans="1:5" x14ac:dyDescent="0.2">
      <c r="A384" s="1">
        <v>46692</v>
      </c>
      <c r="B384">
        <v>6776483.6618100777</v>
      </c>
      <c r="C384" s="2">
        <f t="shared" si="6"/>
        <v>6776483.6618100777</v>
      </c>
      <c r="D384" s="2">
        <f t="shared" si="7"/>
        <v>-17933955.950593844</v>
      </c>
      <c r="E384" s="2">
        <f t="shared" si="8"/>
        <v>31486923.274214</v>
      </c>
    </row>
    <row r="385" spans="1:5" x14ac:dyDescent="0.2">
      <c r="A385" s="1">
        <v>46722</v>
      </c>
      <c r="B385">
        <v>7821431.2836070228</v>
      </c>
      <c r="C385" s="2">
        <f t="shared" si="6"/>
        <v>7821431.2836070228</v>
      </c>
      <c r="D385" s="2">
        <f t="shared" si="7"/>
        <v>-17046934.593094058</v>
      </c>
      <c r="E385" s="2">
        <f t="shared" si="8"/>
        <v>32689797.1603081</v>
      </c>
    </row>
    <row r="386" spans="1:5" x14ac:dyDescent="0.2">
      <c r="A386" s="1">
        <v>46753</v>
      </c>
      <c r="B386">
        <v>6524408.4797631912</v>
      </c>
      <c r="C386" s="2">
        <f t="shared" si="6"/>
        <v>6524408.4797631912</v>
      </c>
      <c r="D386" s="2">
        <f t="shared" si="7"/>
        <v>-18501261.535004586</v>
      </c>
      <c r="E386" s="2">
        <f t="shared" si="8"/>
        <v>31550078.494530968</v>
      </c>
    </row>
    <row r="387" spans="1:5" x14ac:dyDescent="0.2">
      <c r="A387" s="1">
        <v>46784</v>
      </c>
      <c r="B387">
        <v>5157004.0298377033</v>
      </c>
      <c r="C387" s="2">
        <f t="shared" si="6"/>
        <v>5157004.0298377033</v>
      </c>
      <c r="D387" s="2">
        <f t="shared" si="7"/>
        <v>-20025360.100167498</v>
      </c>
      <c r="E387" s="2">
        <f t="shared" si="8"/>
        <v>30339368.159842901</v>
      </c>
    </row>
    <row r="388" spans="1:5" x14ac:dyDescent="0.2">
      <c r="A388" s="1">
        <v>46813</v>
      </c>
      <c r="B388">
        <v>5068057.0193112055</v>
      </c>
      <c r="C388" s="2">
        <f t="shared" si="6"/>
        <v>5068057.0193112055</v>
      </c>
      <c r="D388" s="2">
        <f t="shared" si="7"/>
        <v>-20270402.962464102</v>
      </c>
      <c r="E388" s="2">
        <f t="shared" si="8"/>
        <v>30406517.001086511</v>
      </c>
    </row>
    <row r="389" spans="1:5" x14ac:dyDescent="0.2">
      <c r="A389" s="1">
        <v>46844</v>
      </c>
      <c r="B389">
        <v>6363776.7599929608</v>
      </c>
      <c r="C389" s="2">
        <f t="shared" si="6"/>
        <v>6363776.7599929608</v>
      </c>
      <c r="D389" s="2">
        <f t="shared" si="7"/>
        <v>-19130192.238768261</v>
      </c>
      <c r="E389" s="2">
        <f t="shared" si="8"/>
        <v>31857745.758754183</v>
      </c>
    </row>
    <row r="390" spans="1:5" x14ac:dyDescent="0.2">
      <c r="A390" s="1">
        <v>46874</v>
      </c>
      <c r="B390">
        <v>7118027.74119813</v>
      </c>
      <c r="C390" s="2">
        <f t="shared" si="6"/>
        <v>7118027.74119813</v>
      </c>
      <c r="D390" s="2">
        <f t="shared" si="7"/>
        <v>-18530874.550472427</v>
      </c>
      <c r="E390" s="2">
        <f t="shared" si="8"/>
        <v>32766930.032868687</v>
      </c>
    </row>
    <row r="391" spans="1:5" x14ac:dyDescent="0.2">
      <c r="A391" s="1">
        <v>46905</v>
      </c>
      <c r="B391">
        <v>6916738.6788598048</v>
      </c>
      <c r="C391" s="2">
        <f t="shared" si="6"/>
        <v>6916738.6788598048</v>
      </c>
      <c r="D391" s="2">
        <f t="shared" si="7"/>
        <v>-18886531.986461002</v>
      </c>
      <c r="E391" s="2">
        <f t="shared" si="8"/>
        <v>32720009.34418061</v>
      </c>
    </row>
    <row r="392" spans="1:5" x14ac:dyDescent="0.2">
      <c r="A392" s="1">
        <v>46935</v>
      </c>
      <c r="B392">
        <v>5155738.8279074756</v>
      </c>
      <c r="C392" s="2">
        <f t="shared" si="6"/>
        <v>5155738.8279074756</v>
      </c>
      <c r="D392" s="2">
        <f t="shared" si="7"/>
        <v>-20801345.802235544</v>
      </c>
      <c r="E392" s="2">
        <f t="shared" si="8"/>
        <v>31112823.458050497</v>
      </c>
    </row>
    <row r="393" spans="1:5" x14ac:dyDescent="0.2">
      <c r="A393" s="1">
        <v>46966</v>
      </c>
      <c r="B393">
        <v>3948372.5676318798</v>
      </c>
      <c r="C393" s="2">
        <f t="shared" si="6"/>
        <v>3948372.5676318798</v>
      </c>
      <c r="D393" s="2">
        <f t="shared" si="7"/>
        <v>-22161981.845505647</v>
      </c>
      <c r="E393" s="2">
        <f t="shared" si="8"/>
        <v>30058726.980769403</v>
      </c>
    </row>
    <row r="394" spans="1:5" x14ac:dyDescent="0.2">
      <c r="A394" s="1">
        <v>46997</v>
      </c>
      <c r="B394">
        <v>4020069.336493521</v>
      </c>
      <c r="C394" s="2">
        <f t="shared" si="6"/>
        <v>4020069.336493521</v>
      </c>
      <c r="D394" s="2">
        <f t="shared" si="7"/>
        <v>-22243020.631819762</v>
      </c>
      <c r="E394" s="2">
        <f t="shared" si="8"/>
        <v>30283159.304806806</v>
      </c>
    </row>
    <row r="395" spans="1:5" x14ac:dyDescent="0.2">
      <c r="A395" s="1">
        <v>47027</v>
      </c>
      <c r="B395">
        <v>4675789.3146044053</v>
      </c>
      <c r="C395" s="2">
        <f t="shared" ref="C395:C421" si="9">_xlfn.FORECAST.ETS(A395,$B$2:$B$298,$A$2:$A$298,157,1)</f>
        <v>4675789.3146044053</v>
      </c>
      <c r="D395" s="2">
        <f t="shared" ref="D395:D426" si="10">C395-_xlfn.FORECAST.ETS.CONFINT(A395,$B$2:$B$298,$A$2:$A$298,0.95,157,1)</f>
        <v>-21739511.672035728</v>
      </c>
      <c r="E395" s="2">
        <f t="shared" ref="E395:E421" si="11">C395+_xlfn.FORECAST.ETS.CONFINT(A395,$B$2:$B$298,$A$2:$A$298,0.95,157,1)</f>
        <v>31091090.301244538</v>
      </c>
    </row>
    <row r="396" spans="1:5" x14ac:dyDescent="0.2">
      <c r="A396" s="1">
        <v>47058</v>
      </c>
      <c r="B396">
        <v>6215013.0651506148</v>
      </c>
      <c r="C396" s="2">
        <f t="shared" si="9"/>
        <v>6215013.0651506148</v>
      </c>
      <c r="D396" s="2">
        <f t="shared" si="10"/>
        <v>-20351983.840390906</v>
      </c>
      <c r="E396" s="2">
        <f t="shared" si="11"/>
        <v>32782009.970692135</v>
      </c>
    </row>
    <row r="397" spans="1:5" x14ac:dyDescent="0.2">
      <c r="A397" s="1">
        <v>47088</v>
      </c>
      <c r="B397">
        <v>7872044.2598553393</v>
      </c>
      <c r="C397" s="2">
        <f t="shared" si="9"/>
        <v>7872044.2598553393</v>
      </c>
      <c r="D397" s="2">
        <f t="shared" si="10"/>
        <v>-18846142.658097848</v>
      </c>
      <c r="E397" s="2">
        <f t="shared" si="11"/>
        <v>34590231.177808523</v>
      </c>
    </row>
    <row r="398" spans="1:5" x14ac:dyDescent="0.2">
      <c r="A398" s="1">
        <v>47119</v>
      </c>
      <c r="B398">
        <v>6741591.4038953157</v>
      </c>
      <c r="C398" s="2">
        <f t="shared" si="9"/>
        <v>6741591.4038953157</v>
      </c>
      <c r="D398" s="2">
        <f t="shared" si="10"/>
        <v>-20127288.577076524</v>
      </c>
      <c r="E398" s="2">
        <f t="shared" si="11"/>
        <v>33610471.384867154</v>
      </c>
    </row>
    <row r="399" spans="1:5" x14ac:dyDescent="0.2">
      <c r="A399" s="1">
        <v>47150</v>
      </c>
      <c r="B399">
        <v>6043635.7099197023</v>
      </c>
      <c r="C399" s="2">
        <f t="shared" si="9"/>
        <v>6043635.7099197023</v>
      </c>
      <c r="D399" s="2">
        <f t="shared" si="10"/>
        <v>-20975449.114196528</v>
      </c>
      <c r="E399" s="2">
        <f t="shared" si="11"/>
        <v>33062720.534035932</v>
      </c>
    </row>
    <row r="400" spans="1:5" x14ac:dyDescent="0.2">
      <c r="A400" s="1">
        <v>47178</v>
      </c>
      <c r="B400">
        <v>4944483.4132875381</v>
      </c>
      <c r="C400" s="2">
        <f t="shared" si="9"/>
        <v>4944483.4132875381</v>
      </c>
      <c r="D400" s="2">
        <f t="shared" si="10"/>
        <v>-22224326.543934066</v>
      </c>
      <c r="E400" s="2">
        <f t="shared" si="11"/>
        <v>32113293.370509144</v>
      </c>
    </row>
    <row r="401" spans="1:5" x14ac:dyDescent="0.2">
      <c r="A401" s="1">
        <v>47209</v>
      </c>
      <c r="B401">
        <v>5595812.5622839117</v>
      </c>
      <c r="C401" s="2">
        <f t="shared" si="9"/>
        <v>5595812.5622839117</v>
      </c>
      <c r="D401" s="2">
        <f t="shared" si="10"/>
        <v>-21722251.115703199</v>
      </c>
      <c r="E401" s="2">
        <f t="shared" si="11"/>
        <v>32913876.240271021</v>
      </c>
    </row>
    <row r="402" spans="1:5" x14ac:dyDescent="0.2">
      <c r="A402" s="1">
        <v>47239</v>
      </c>
      <c r="B402">
        <v>6281782.9899887107</v>
      </c>
      <c r="C402" s="2">
        <f t="shared" si="9"/>
        <v>6281782.9899887107</v>
      </c>
      <c r="D402" s="2">
        <f t="shared" si="10"/>
        <v>-21185071.08920598</v>
      </c>
      <c r="E402" s="2">
        <f t="shared" si="11"/>
        <v>33748637.069183402</v>
      </c>
    </row>
    <row r="403" spans="1:5" x14ac:dyDescent="0.2">
      <c r="A403" s="1">
        <v>47270</v>
      </c>
      <c r="B403">
        <v>7010322.4581389716</v>
      </c>
      <c r="C403" s="2">
        <f t="shared" si="9"/>
        <v>7010322.4581389716</v>
      </c>
      <c r="D403" s="2">
        <f t="shared" si="10"/>
        <v>-20604866.597477745</v>
      </c>
      <c r="E403" s="2">
        <f t="shared" si="11"/>
        <v>34625511.513755687</v>
      </c>
    </row>
    <row r="404" spans="1:5" x14ac:dyDescent="0.2">
      <c r="A404" s="1">
        <v>47300</v>
      </c>
      <c r="B404">
        <v>5943541.631822478</v>
      </c>
      <c r="C404" s="2">
        <f t="shared" si="9"/>
        <v>5943541.631822478</v>
      </c>
      <c r="D404" s="2">
        <f t="shared" si="10"/>
        <v>-21819534.678805951</v>
      </c>
      <c r="E404" s="2">
        <f t="shared" si="11"/>
        <v>33706617.942450911</v>
      </c>
    </row>
    <row r="405" spans="1:5" x14ac:dyDescent="0.2">
      <c r="A405" s="1">
        <v>47331</v>
      </c>
      <c r="B405">
        <v>4590373.0981299104</v>
      </c>
      <c r="C405" s="2">
        <f t="shared" si="9"/>
        <v>4590373.0981299104</v>
      </c>
      <c r="D405" s="2">
        <f t="shared" si="10"/>
        <v>-23320150.264410771</v>
      </c>
      <c r="E405" s="2">
        <f t="shared" si="11"/>
        <v>32500896.46067059</v>
      </c>
    </row>
    <row r="406" spans="1:5" x14ac:dyDescent="0.2">
      <c r="A406" s="1">
        <v>47362</v>
      </c>
      <c r="B406">
        <v>3696548.2302251826</v>
      </c>
      <c r="C406" s="2">
        <f t="shared" si="9"/>
        <v>3696548.2302251826</v>
      </c>
      <c r="D406" s="2">
        <f t="shared" si="10"/>
        <v>-24360989.32044185</v>
      </c>
      <c r="E406" s="2">
        <f t="shared" si="11"/>
        <v>31754085.780892216</v>
      </c>
    </row>
    <row r="407" spans="1:5" x14ac:dyDescent="0.2">
      <c r="A407" s="1">
        <v>47392</v>
      </c>
      <c r="B407">
        <v>5001020.4439131515</v>
      </c>
      <c r="C407" s="2">
        <f t="shared" si="9"/>
        <v>5001020.4439131515</v>
      </c>
      <c r="D407" s="2">
        <f t="shared" si="10"/>
        <v>-23203105.597225655</v>
      </c>
      <c r="E407" s="2">
        <f t="shared" si="11"/>
        <v>33205146.485051956</v>
      </c>
    </row>
    <row r="408" spans="1:5" x14ac:dyDescent="0.2">
      <c r="A408" s="1">
        <v>47423</v>
      </c>
      <c r="B408">
        <v>6039818.5060480135</v>
      </c>
      <c r="C408" s="2">
        <f t="shared" si="9"/>
        <v>6039818.5060480135</v>
      </c>
      <c r="D408" s="2">
        <f t="shared" si="10"/>
        <v>-22310477.326432668</v>
      </c>
      <c r="E408" s="2">
        <f t="shared" si="11"/>
        <v>34390114.338528693</v>
      </c>
    </row>
    <row r="409" spans="1:5" x14ac:dyDescent="0.2">
      <c r="A409" s="1">
        <v>47453</v>
      </c>
      <c r="B409">
        <v>6722152.0649690907</v>
      </c>
      <c r="C409" s="2">
        <f t="shared" si="9"/>
        <v>6722152.0649690907</v>
      </c>
      <c r="D409" s="2">
        <f t="shared" si="10"/>
        <v>-21773901.695989713</v>
      </c>
      <c r="E409" s="2">
        <f t="shared" si="11"/>
        <v>35218205.825927898</v>
      </c>
    </row>
    <row r="410" spans="1:5" x14ac:dyDescent="0.2">
      <c r="A410" s="1">
        <v>47484</v>
      </c>
      <c r="B410">
        <v>6171578.39339069</v>
      </c>
      <c r="C410" s="2">
        <f t="shared" si="9"/>
        <v>6171578.39339069</v>
      </c>
      <c r="D410" s="2">
        <f t="shared" si="10"/>
        <v>-22469828.112321906</v>
      </c>
      <c r="E410" s="2">
        <f t="shared" si="11"/>
        <v>34812984.899103284</v>
      </c>
    </row>
    <row r="411" spans="1:5" x14ac:dyDescent="0.2">
      <c r="A411" s="1">
        <v>47515</v>
      </c>
      <c r="B411">
        <v>5390486.8918785686</v>
      </c>
      <c r="C411" s="2">
        <f t="shared" si="9"/>
        <v>5390486.8918785686</v>
      </c>
      <c r="D411" s="2">
        <f t="shared" si="10"/>
        <v>-23395873.701802216</v>
      </c>
      <c r="E411" s="2">
        <f t="shared" si="11"/>
        <v>34176847.485559352</v>
      </c>
    </row>
    <row r="412" spans="1:5" x14ac:dyDescent="0.2">
      <c r="A412" s="1">
        <v>47543</v>
      </c>
      <c r="B412">
        <v>5309806.4926169533</v>
      </c>
      <c r="C412" s="2">
        <f t="shared" si="9"/>
        <v>5309806.4926169533</v>
      </c>
      <c r="D412" s="2">
        <f t="shared" si="10"/>
        <v>-23621115.911714755</v>
      </c>
      <c r="E412" s="2">
        <f t="shared" si="11"/>
        <v>34240728.896948665</v>
      </c>
    </row>
    <row r="413" spans="1:5" x14ac:dyDescent="0.2">
      <c r="A413" s="1">
        <v>47574</v>
      </c>
      <c r="B413">
        <v>5657496.3505109036</v>
      </c>
      <c r="C413" s="2">
        <f t="shared" si="9"/>
        <v>5657496.3505109036</v>
      </c>
      <c r="D413" s="2">
        <f t="shared" si="10"/>
        <v>-23417601.823696382</v>
      </c>
      <c r="E413" s="2">
        <f t="shared" si="11"/>
        <v>34732594.524718188</v>
      </c>
    </row>
    <row r="414" spans="1:5" x14ac:dyDescent="0.2">
      <c r="A414" s="1">
        <v>47604</v>
      </c>
      <c r="B414">
        <v>6567575.8453982621</v>
      </c>
      <c r="C414" s="2">
        <f t="shared" si="9"/>
        <v>6567575.8453982621</v>
      </c>
      <c r="D414" s="2">
        <f t="shared" si="10"/>
        <v>-22651318.155891169</v>
      </c>
      <c r="E414" s="2">
        <f t="shared" si="11"/>
        <v>35786469.846687689</v>
      </c>
    </row>
    <row r="415" spans="1:5" x14ac:dyDescent="0.2">
      <c r="A415" s="1">
        <v>47635</v>
      </c>
      <c r="B415">
        <v>6078278.9490446504</v>
      </c>
      <c r="C415" s="2">
        <f t="shared" si="9"/>
        <v>6078278.9490446504</v>
      </c>
      <c r="D415" s="2">
        <f t="shared" si="10"/>
        <v>-23284036.90015281</v>
      </c>
      <c r="E415" s="2">
        <f t="shared" si="11"/>
        <v>35440594.798242114</v>
      </c>
    </row>
    <row r="416" spans="1:5" x14ac:dyDescent="0.2">
      <c r="A416" s="1">
        <v>47665</v>
      </c>
      <c r="B416">
        <v>5401492.074187424</v>
      </c>
      <c r="C416" s="2">
        <f t="shared" si="9"/>
        <v>5401492.074187424</v>
      </c>
      <c r="D416" s="2">
        <f t="shared" si="10"/>
        <v>-24103877.477036785</v>
      </c>
      <c r="E416" s="2">
        <f t="shared" si="11"/>
        <v>34906861.62541163</v>
      </c>
    </row>
    <row r="417" spans="1:5" x14ac:dyDescent="0.2">
      <c r="A417" s="1">
        <v>47696</v>
      </c>
      <c r="B417">
        <v>4404445.6952949408</v>
      </c>
      <c r="C417" s="2">
        <f t="shared" si="9"/>
        <v>4404445.6952949408</v>
      </c>
      <c r="D417" s="2">
        <f t="shared" si="10"/>
        <v>-25243615.118923552</v>
      </c>
      <c r="E417" s="2">
        <f t="shared" si="11"/>
        <v>34052506.509513438</v>
      </c>
    </row>
    <row r="418" spans="1:5" x14ac:dyDescent="0.2">
      <c r="A418" s="1">
        <v>47727</v>
      </c>
      <c r="B418">
        <v>3732003.5238383757</v>
      </c>
      <c r="C418" s="2">
        <f t="shared" si="9"/>
        <v>3732003.5238383757</v>
      </c>
      <c r="D418" s="2">
        <f t="shared" si="10"/>
        <v>-26058391.698482573</v>
      </c>
      <c r="E418" s="2">
        <f t="shared" si="11"/>
        <v>33522398.746159323</v>
      </c>
    </row>
    <row r="419" spans="1:5" x14ac:dyDescent="0.2">
      <c r="A419" s="1">
        <v>47757</v>
      </c>
      <c r="B419">
        <v>4554504.764171523</v>
      </c>
      <c r="C419" s="2">
        <f t="shared" si="9"/>
        <v>4554504.764171523</v>
      </c>
      <c r="D419" s="2">
        <f t="shared" si="10"/>
        <v>-25377873.476388406</v>
      </c>
      <c r="E419" s="2">
        <f t="shared" si="11"/>
        <v>34486883.004731454</v>
      </c>
    </row>
    <row r="420" spans="1:5" x14ac:dyDescent="0.2">
      <c r="A420" s="1">
        <v>47788</v>
      </c>
      <c r="B420">
        <v>5023641.5310336454</v>
      </c>
      <c r="C420" s="2">
        <f t="shared" si="9"/>
        <v>5023641.5310336454</v>
      </c>
      <c r="D420" s="2">
        <f t="shared" si="10"/>
        <v>-25050373.687280107</v>
      </c>
      <c r="E420" s="2">
        <f t="shared" si="11"/>
        <v>35097656.749347396</v>
      </c>
    </row>
    <row r="421" spans="1:5" x14ac:dyDescent="0.2">
      <c r="A421" s="1">
        <v>47818</v>
      </c>
      <c r="B421">
        <v>6182014.4643295882</v>
      </c>
      <c r="C421" s="2">
        <f t="shared" si="9"/>
        <v>6182014.4643295882</v>
      </c>
      <c r="D421" s="2">
        <f t="shared" si="10"/>
        <v>-24033296.928315885</v>
      </c>
      <c r="E421" s="2">
        <f t="shared" si="11"/>
        <v>36397325.856975064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8A721-480A-4BB6-AE5B-7C5150846049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140625" customWidth="1"/>
    <col min="3" max="3" width="19" customWidth="1"/>
    <col min="4" max="4" width="34.28515625" customWidth="1"/>
    <col min="5" max="5" width="34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7</v>
      </c>
      <c r="C1" t="s">
        <v>37</v>
      </c>
      <c r="D1" t="s">
        <v>38</v>
      </c>
      <c r="E1" t="s">
        <v>39</v>
      </c>
      <c r="G1" t="s">
        <v>13</v>
      </c>
      <c r="H1" t="s">
        <v>14</v>
      </c>
    </row>
    <row r="2" spans="1:8" x14ac:dyDescent="0.2">
      <c r="A2" s="1">
        <v>35065</v>
      </c>
      <c r="B2" s="2">
        <v>1762</v>
      </c>
      <c r="G2" t="s">
        <v>15</v>
      </c>
      <c r="H2" s="3">
        <f>_xlfn.FORECAST.ETS.STAT($B$2:$B$298,$A$2:$A$298,1,157,1)</f>
        <v>0.16666700000000001</v>
      </c>
    </row>
    <row r="3" spans="1:8" x14ac:dyDescent="0.2">
      <c r="A3" s="1">
        <v>35096</v>
      </c>
      <c r="B3" s="2">
        <v>1823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1368</v>
      </c>
      <c r="G4" t="s">
        <v>17</v>
      </c>
      <c r="H4" s="3">
        <f>_xlfn.FORECAST.ETS.STAT($B$2:$B$298,$A$2:$A$298,3,157,1)</f>
        <v>8.3333299999999999E-2</v>
      </c>
    </row>
    <row r="5" spans="1:8" x14ac:dyDescent="0.2">
      <c r="A5" s="1">
        <v>35156</v>
      </c>
      <c r="B5" s="2">
        <v>1703</v>
      </c>
      <c r="G5" t="s">
        <v>18</v>
      </c>
      <c r="H5" s="3">
        <f>_xlfn.FORECAST.ETS.STAT($B$2:$B$298,$A$2:$A$298,4,157,1)</f>
        <v>0.48504884816930394</v>
      </c>
    </row>
    <row r="6" spans="1:8" x14ac:dyDescent="0.2">
      <c r="A6" s="1">
        <v>35186</v>
      </c>
      <c r="B6" s="2">
        <v>1500</v>
      </c>
      <c r="G6" t="s">
        <v>19</v>
      </c>
      <c r="H6" s="3">
        <f>_xlfn.FORECAST.ETS.STAT($B$2:$B$298,$A$2:$A$298,5,157,1)</f>
        <v>0.48514760421090497</v>
      </c>
    </row>
    <row r="7" spans="1:8" x14ac:dyDescent="0.2">
      <c r="A7" s="1">
        <v>35217</v>
      </c>
      <c r="B7" s="2">
        <v>1269</v>
      </c>
      <c r="G7" t="s">
        <v>20</v>
      </c>
      <c r="H7" s="3">
        <f>_xlfn.FORECAST.ETS.STAT($B$2:$B$298,$A$2:$A$298,6,157,1)</f>
        <v>1566.1998407930387</v>
      </c>
    </row>
    <row r="8" spans="1:8" x14ac:dyDescent="0.2">
      <c r="A8" s="1">
        <v>35247</v>
      </c>
      <c r="B8" s="2">
        <v>1389</v>
      </c>
      <c r="G8" t="s">
        <v>21</v>
      </c>
      <c r="H8" s="3">
        <f>_xlfn.FORECAST.ETS.STAT($B$2:$B$298,$A$2:$A$298,7,157,1)</f>
        <v>2733.847932000288</v>
      </c>
    </row>
    <row r="9" spans="1:8" x14ac:dyDescent="0.2">
      <c r="A9" s="1">
        <v>35278</v>
      </c>
      <c r="B9" s="2">
        <v>1968</v>
      </c>
    </row>
    <row r="10" spans="1:8" x14ac:dyDescent="0.2">
      <c r="A10" s="1">
        <v>35309</v>
      </c>
      <c r="B10" s="2">
        <v>1467</v>
      </c>
    </row>
    <row r="11" spans="1:8" x14ac:dyDescent="0.2">
      <c r="A11" s="1">
        <v>35339</v>
      </c>
      <c r="B11" s="2">
        <v>1399</v>
      </c>
    </row>
    <row r="12" spans="1:8" x14ac:dyDescent="0.2">
      <c r="A12" s="1">
        <v>35370</v>
      </c>
      <c r="B12" s="2">
        <v>1560</v>
      </c>
    </row>
    <row r="13" spans="1:8" x14ac:dyDescent="0.2">
      <c r="A13" s="1">
        <v>35400</v>
      </c>
      <c r="B13" s="2">
        <v>2321</v>
      </c>
    </row>
    <row r="14" spans="1:8" x14ac:dyDescent="0.2">
      <c r="A14" s="1">
        <v>35431</v>
      </c>
      <c r="B14" s="2">
        <v>1807</v>
      </c>
    </row>
    <row r="15" spans="1:8" x14ac:dyDescent="0.2">
      <c r="A15" s="1">
        <v>35462</v>
      </c>
      <c r="B15" s="2">
        <v>1544</v>
      </c>
    </row>
    <row r="16" spans="1:8" x14ac:dyDescent="0.2">
      <c r="A16" s="1">
        <v>35490</v>
      </c>
      <c r="B16" s="2">
        <v>2188</v>
      </c>
    </row>
    <row r="17" spans="1:2" x14ac:dyDescent="0.2">
      <c r="A17" s="1">
        <v>35521</v>
      </c>
      <c r="B17" s="2">
        <v>2147</v>
      </c>
    </row>
    <row r="18" spans="1:2" x14ac:dyDescent="0.2">
      <c r="A18" s="1">
        <v>35551</v>
      </c>
      <c r="B18" s="2">
        <v>3182</v>
      </c>
    </row>
    <row r="19" spans="1:2" x14ac:dyDescent="0.2">
      <c r="A19" s="1">
        <v>35582</v>
      </c>
      <c r="B19" s="2">
        <v>1663</v>
      </c>
    </row>
    <row r="20" spans="1:2" x14ac:dyDescent="0.2">
      <c r="A20" s="1">
        <v>35612</v>
      </c>
      <c r="B20" s="2">
        <v>1261</v>
      </c>
    </row>
    <row r="21" spans="1:2" x14ac:dyDescent="0.2">
      <c r="A21" s="1">
        <v>35643</v>
      </c>
      <c r="B21" s="2">
        <v>1519</v>
      </c>
    </row>
    <row r="22" spans="1:2" x14ac:dyDescent="0.2">
      <c r="A22" s="1">
        <v>35674</v>
      </c>
      <c r="B22" s="2">
        <v>2762</v>
      </c>
    </row>
    <row r="23" spans="1:2" x14ac:dyDescent="0.2">
      <c r="A23" s="1">
        <v>35704</v>
      </c>
      <c r="B23" s="2">
        <v>6770</v>
      </c>
    </row>
    <row r="24" spans="1:2" x14ac:dyDescent="0.2">
      <c r="A24" s="1">
        <v>35735</v>
      </c>
      <c r="B24" s="2">
        <v>4486</v>
      </c>
    </row>
    <row r="25" spans="1:2" x14ac:dyDescent="0.2">
      <c r="A25" s="1">
        <v>35765</v>
      </c>
      <c r="B25" s="2">
        <v>5194</v>
      </c>
    </row>
    <row r="26" spans="1:2" x14ac:dyDescent="0.2">
      <c r="A26" s="1">
        <v>35796</v>
      </c>
      <c r="B26" s="2">
        <v>4411</v>
      </c>
    </row>
    <row r="27" spans="1:2" x14ac:dyDescent="0.2">
      <c r="A27" s="1">
        <v>35827</v>
      </c>
      <c r="B27" s="2">
        <v>3977</v>
      </c>
    </row>
    <row r="28" spans="1:2" x14ac:dyDescent="0.2">
      <c r="A28" s="1">
        <v>35855</v>
      </c>
      <c r="B28" s="2">
        <v>5852</v>
      </c>
    </row>
    <row r="29" spans="1:2" x14ac:dyDescent="0.2">
      <c r="A29" s="1">
        <v>35886</v>
      </c>
      <c r="B29" s="2">
        <v>5163</v>
      </c>
    </row>
    <row r="30" spans="1:2" x14ac:dyDescent="0.2">
      <c r="A30" s="1">
        <v>35916</v>
      </c>
      <c r="B30" s="2">
        <v>6406</v>
      </c>
    </row>
    <row r="31" spans="1:2" x14ac:dyDescent="0.2">
      <c r="A31" s="1">
        <v>35947</v>
      </c>
      <c r="B31" s="2">
        <v>4485</v>
      </c>
    </row>
    <row r="32" spans="1:2" x14ac:dyDescent="0.2">
      <c r="A32" s="1">
        <v>35977</v>
      </c>
      <c r="B32" s="2">
        <v>6789</v>
      </c>
    </row>
    <row r="33" spans="1:2" x14ac:dyDescent="0.2">
      <c r="A33" s="1">
        <v>36008</v>
      </c>
      <c r="B33" s="2">
        <v>10480</v>
      </c>
    </row>
    <row r="34" spans="1:2" x14ac:dyDescent="0.2">
      <c r="A34" s="1">
        <v>36039</v>
      </c>
      <c r="B34" s="2">
        <v>19040</v>
      </c>
    </row>
    <row r="35" spans="1:2" x14ac:dyDescent="0.2">
      <c r="A35" s="1">
        <v>36069</v>
      </c>
      <c r="B35" s="2">
        <v>14680</v>
      </c>
    </row>
    <row r="36" spans="1:2" x14ac:dyDescent="0.2">
      <c r="A36" s="1">
        <v>36100</v>
      </c>
      <c r="B36" s="2">
        <v>9503</v>
      </c>
    </row>
    <row r="37" spans="1:2" x14ac:dyDescent="0.2">
      <c r="A37" s="1">
        <v>36130</v>
      </c>
      <c r="B37" s="2">
        <v>19040</v>
      </c>
    </row>
    <row r="38" spans="1:2" x14ac:dyDescent="0.2">
      <c r="A38" s="1">
        <v>36161</v>
      </c>
      <c r="B38" s="2">
        <v>18090</v>
      </c>
    </row>
    <row r="39" spans="1:2" x14ac:dyDescent="0.2">
      <c r="A39" s="1">
        <v>36192</v>
      </c>
      <c r="B39" s="2">
        <v>7500</v>
      </c>
    </row>
    <row r="40" spans="1:2" x14ac:dyDescent="0.2">
      <c r="A40" s="1">
        <v>36220</v>
      </c>
      <c r="B40" s="2">
        <v>7500</v>
      </c>
    </row>
    <row r="41" spans="1:2" x14ac:dyDescent="0.2">
      <c r="A41" s="1">
        <v>36251</v>
      </c>
      <c r="B41" s="2">
        <v>8892</v>
      </c>
    </row>
    <row r="42" spans="1:2" x14ac:dyDescent="0.2">
      <c r="A42" s="1">
        <v>36281</v>
      </c>
      <c r="B42" s="2">
        <v>14500</v>
      </c>
    </row>
    <row r="43" spans="1:2" x14ac:dyDescent="0.2">
      <c r="A43" s="1">
        <v>36312</v>
      </c>
      <c r="B43" s="2">
        <v>18080</v>
      </c>
    </row>
    <row r="44" spans="1:2" x14ac:dyDescent="0.2">
      <c r="A44" s="1">
        <v>36342</v>
      </c>
      <c r="B44" s="2">
        <v>25300</v>
      </c>
    </row>
    <row r="45" spans="1:2" x14ac:dyDescent="0.2">
      <c r="A45" s="1">
        <v>36373</v>
      </c>
      <c r="B45" s="2">
        <v>25100</v>
      </c>
    </row>
    <row r="46" spans="1:2" x14ac:dyDescent="0.2">
      <c r="A46" s="1">
        <v>36404</v>
      </c>
      <c r="B46" s="2">
        <v>27070</v>
      </c>
    </row>
    <row r="47" spans="1:2" x14ac:dyDescent="0.2">
      <c r="A47" s="1">
        <v>36434</v>
      </c>
      <c r="B47" s="2">
        <v>16000</v>
      </c>
    </row>
    <row r="48" spans="1:2" x14ac:dyDescent="0.2">
      <c r="A48" s="1">
        <v>36465</v>
      </c>
      <c r="B48" s="2">
        <v>24780</v>
      </c>
    </row>
    <row r="49" spans="1:2" x14ac:dyDescent="0.2">
      <c r="A49" s="1">
        <v>36495</v>
      </c>
      <c r="B49" s="2">
        <v>23190</v>
      </c>
    </row>
    <row r="50" spans="1:2" x14ac:dyDescent="0.2">
      <c r="A50" s="1">
        <v>36526</v>
      </c>
      <c r="B50" s="2">
        <v>24700</v>
      </c>
    </row>
    <row r="51" spans="1:2" x14ac:dyDescent="0.2">
      <c r="A51" s="1">
        <v>36557</v>
      </c>
      <c r="B51" s="2">
        <v>18580</v>
      </c>
    </row>
    <row r="52" spans="1:2" x14ac:dyDescent="0.2">
      <c r="A52" s="1">
        <v>36586</v>
      </c>
      <c r="B52" s="2">
        <v>41760</v>
      </c>
    </row>
    <row r="53" spans="1:2" x14ac:dyDescent="0.2">
      <c r="A53" s="1">
        <v>36617</v>
      </c>
      <c r="B53" s="2">
        <v>40600</v>
      </c>
    </row>
    <row r="54" spans="1:2" x14ac:dyDescent="0.2">
      <c r="A54" s="1">
        <v>36647</v>
      </c>
      <c r="B54" s="2">
        <v>31290</v>
      </c>
    </row>
    <row r="55" spans="1:2" x14ac:dyDescent="0.2">
      <c r="A55" s="1">
        <v>36678</v>
      </c>
      <c r="B55" s="2">
        <v>23760</v>
      </c>
    </row>
    <row r="56" spans="1:2" x14ac:dyDescent="0.2">
      <c r="A56" s="1">
        <v>36708</v>
      </c>
      <c r="B56" s="2">
        <v>23500</v>
      </c>
    </row>
    <row r="57" spans="1:2" x14ac:dyDescent="0.2">
      <c r="A57" s="1">
        <v>36739</v>
      </c>
      <c r="B57" s="2">
        <v>21440</v>
      </c>
    </row>
    <row r="58" spans="1:2" x14ac:dyDescent="0.2">
      <c r="A58" s="1">
        <v>36770</v>
      </c>
      <c r="B58" s="2">
        <v>26960</v>
      </c>
    </row>
    <row r="59" spans="1:2" x14ac:dyDescent="0.2">
      <c r="A59" s="1">
        <v>36800</v>
      </c>
      <c r="B59" s="2">
        <v>31500</v>
      </c>
    </row>
    <row r="60" spans="1:2" x14ac:dyDescent="0.2">
      <c r="A60" s="1">
        <v>36831</v>
      </c>
      <c r="B60" s="2">
        <v>30690</v>
      </c>
    </row>
    <row r="61" spans="1:2" x14ac:dyDescent="0.2">
      <c r="A61" s="1">
        <v>36861</v>
      </c>
      <c r="B61" s="2">
        <v>28450</v>
      </c>
    </row>
    <row r="62" spans="1:2" x14ac:dyDescent="0.2">
      <c r="A62" s="1">
        <v>36892</v>
      </c>
      <c r="B62" s="2">
        <v>20150</v>
      </c>
    </row>
    <row r="63" spans="1:2" x14ac:dyDescent="0.2">
      <c r="A63" s="1">
        <v>36923</v>
      </c>
      <c r="B63" s="2">
        <v>18690</v>
      </c>
    </row>
    <row r="64" spans="1:2" x14ac:dyDescent="0.2">
      <c r="A64" s="1">
        <v>36951</v>
      </c>
      <c r="B64" s="2">
        <v>14940</v>
      </c>
    </row>
    <row r="65" spans="1:2" x14ac:dyDescent="0.2">
      <c r="A65" s="1">
        <v>36982</v>
      </c>
      <c r="B65" s="2">
        <v>44720</v>
      </c>
    </row>
    <row r="66" spans="1:2" x14ac:dyDescent="0.2">
      <c r="A66" s="1">
        <v>37012</v>
      </c>
      <c r="B66" s="2">
        <v>23350</v>
      </c>
    </row>
    <row r="67" spans="1:2" x14ac:dyDescent="0.2">
      <c r="A67" s="1">
        <v>37043</v>
      </c>
      <c r="B67" s="2">
        <v>16090</v>
      </c>
    </row>
    <row r="68" spans="1:2" x14ac:dyDescent="0.2">
      <c r="A68" s="1">
        <v>37073</v>
      </c>
      <c r="B68" s="2">
        <v>14010</v>
      </c>
    </row>
    <row r="69" spans="1:2" x14ac:dyDescent="0.2">
      <c r="A69" s="1">
        <v>37104</v>
      </c>
      <c r="B69" s="2">
        <v>12990</v>
      </c>
    </row>
    <row r="70" spans="1:2" x14ac:dyDescent="0.2">
      <c r="A70" s="1">
        <v>37135</v>
      </c>
      <c r="B70" s="2">
        <v>26370</v>
      </c>
    </row>
    <row r="71" spans="1:2" x14ac:dyDescent="0.2">
      <c r="A71" s="1">
        <v>37165</v>
      </c>
      <c r="B71" s="2">
        <v>72430</v>
      </c>
    </row>
    <row r="72" spans="1:2" x14ac:dyDescent="0.2">
      <c r="A72" s="1">
        <v>37196</v>
      </c>
      <c r="B72" s="2">
        <v>62230</v>
      </c>
    </row>
    <row r="73" spans="1:2" x14ac:dyDescent="0.2">
      <c r="A73" s="1">
        <v>37226</v>
      </c>
      <c r="B73" s="2">
        <v>49600</v>
      </c>
    </row>
    <row r="74" spans="1:2" x14ac:dyDescent="0.2">
      <c r="A74" s="1">
        <v>37257</v>
      </c>
      <c r="B74" s="2">
        <v>51900</v>
      </c>
    </row>
    <row r="75" spans="1:2" x14ac:dyDescent="0.2">
      <c r="A75" s="1">
        <v>37288</v>
      </c>
      <c r="B75" s="2">
        <v>53030</v>
      </c>
    </row>
    <row r="76" spans="1:2" x14ac:dyDescent="0.2">
      <c r="A76" s="1">
        <v>37316</v>
      </c>
      <c r="B76" s="2">
        <v>38000</v>
      </c>
    </row>
    <row r="77" spans="1:2" x14ac:dyDescent="0.2">
      <c r="A77" s="1">
        <v>37347</v>
      </c>
      <c r="B77" s="2">
        <v>38830</v>
      </c>
    </row>
    <row r="78" spans="1:2" x14ac:dyDescent="0.2">
      <c r="A78" s="1">
        <v>37377</v>
      </c>
      <c r="B78" s="2">
        <v>19920</v>
      </c>
    </row>
    <row r="79" spans="1:2" x14ac:dyDescent="0.2">
      <c r="A79" s="1">
        <v>37408</v>
      </c>
      <c r="B79" s="2">
        <v>20480</v>
      </c>
    </row>
    <row r="80" spans="1:2" x14ac:dyDescent="0.2">
      <c r="A80" s="1">
        <v>37438</v>
      </c>
      <c r="B80" s="2">
        <v>19940</v>
      </c>
    </row>
    <row r="81" spans="1:2" x14ac:dyDescent="0.2">
      <c r="A81" s="1">
        <v>37469</v>
      </c>
      <c r="B81" s="2">
        <v>36910</v>
      </c>
    </row>
    <row r="82" spans="1:2" x14ac:dyDescent="0.2">
      <c r="A82" s="1">
        <v>37500</v>
      </c>
      <c r="B82" s="2">
        <v>29100</v>
      </c>
    </row>
    <row r="83" spans="1:2" x14ac:dyDescent="0.2">
      <c r="A83" s="1">
        <v>37530</v>
      </c>
      <c r="B83" s="2">
        <v>36700</v>
      </c>
    </row>
    <row r="84" spans="1:2" x14ac:dyDescent="0.2">
      <c r="A84" s="1">
        <v>37561</v>
      </c>
      <c r="B84" s="2">
        <v>23670</v>
      </c>
    </row>
    <row r="85" spans="1:2" x14ac:dyDescent="0.2">
      <c r="A85" s="1">
        <v>37591</v>
      </c>
      <c r="B85" s="2">
        <v>24830</v>
      </c>
    </row>
    <row r="86" spans="1:2" x14ac:dyDescent="0.2">
      <c r="A86" s="1">
        <v>37622</v>
      </c>
      <c r="B86" s="2">
        <v>11790</v>
      </c>
    </row>
    <row r="87" spans="1:2" x14ac:dyDescent="0.2">
      <c r="A87" s="1">
        <v>37653</v>
      </c>
      <c r="B87" s="2">
        <v>12710</v>
      </c>
    </row>
    <row r="88" spans="1:2" x14ac:dyDescent="0.2">
      <c r="A88" s="1">
        <v>37681</v>
      </c>
      <c r="B88" s="2">
        <v>11610</v>
      </c>
    </row>
    <row r="89" spans="1:2" x14ac:dyDescent="0.2">
      <c r="A89" s="1">
        <v>37712</v>
      </c>
      <c r="B89" s="2">
        <v>15780</v>
      </c>
    </row>
    <row r="90" spans="1:2" x14ac:dyDescent="0.2">
      <c r="A90" s="1">
        <v>37742</v>
      </c>
      <c r="B90" s="2">
        <v>19150</v>
      </c>
    </row>
    <row r="91" spans="1:2" x14ac:dyDescent="0.2">
      <c r="A91" s="1">
        <v>37773</v>
      </c>
      <c r="B91" s="2">
        <v>11440</v>
      </c>
    </row>
    <row r="92" spans="1:2" x14ac:dyDescent="0.2">
      <c r="A92" s="1">
        <v>37803</v>
      </c>
      <c r="B92" s="2">
        <v>9734</v>
      </c>
    </row>
    <row r="93" spans="1:2" x14ac:dyDescent="0.2">
      <c r="A93" s="1">
        <v>37834</v>
      </c>
      <c r="B93" s="2">
        <v>10300</v>
      </c>
    </row>
    <row r="94" spans="1:2" x14ac:dyDescent="0.2">
      <c r="A94" s="1">
        <v>37865</v>
      </c>
      <c r="B94" s="2">
        <v>8106</v>
      </c>
    </row>
    <row r="95" spans="1:2" x14ac:dyDescent="0.2">
      <c r="A95" s="1">
        <v>37895</v>
      </c>
      <c r="B95" s="2">
        <v>12180</v>
      </c>
    </row>
    <row r="96" spans="1:2" x14ac:dyDescent="0.2">
      <c r="A96" s="1">
        <v>37926</v>
      </c>
      <c r="B96" s="2">
        <v>32210</v>
      </c>
    </row>
    <row r="97" spans="1:2" x14ac:dyDescent="0.2">
      <c r="A97" s="1">
        <v>37956</v>
      </c>
      <c r="B97" s="2">
        <v>17100</v>
      </c>
    </row>
    <row r="98" spans="1:2" x14ac:dyDescent="0.2">
      <c r="A98" s="1">
        <v>37987</v>
      </c>
      <c r="B98" s="2">
        <v>10700</v>
      </c>
    </row>
    <row r="99" spans="1:2" x14ac:dyDescent="0.2">
      <c r="A99" s="1">
        <v>38018</v>
      </c>
      <c r="B99" s="2">
        <v>5840</v>
      </c>
    </row>
    <row r="100" spans="1:2" x14ac:dyDescent="0.2">
      <c r="A100" s="1">
        <v>38047</v>
      </c>
      <c r="B100" s="2">
        <v>8356</v>
      </c>
    </row>
    <row r="101" spans="1:2" x14ac:dyDescent="0.2">
      <c r="A101" s="1">
        <v>38078</v>
      </c>
      <c r="B101" s="2">
        <v>5873</v>
      </c>
    </row>
    <row r="102" spans="1:2" x14ac:dyDescent="0.2">
      <c r="A102" s="1">
        <v>38108</v>
      </c>
      <c r="B102" s="2">
        <v>4805</v>
      </c>
    </row>
    <row r="103" spans="1:2" x14ac:dyDescent="0.2">
      <c r="A103" s="1">
        <v>38139</v>
      </c>
      <c r="B103" s="2">
        <v>5715</v>
      </c>
    </row>
    <row r="104" spans="1:2" x14ac:dyDescent="0.2">
      <c r="A104" s="1">
        <v>38169</v>
      </c>
      <c r="B104" s="2">
        <v>4046</v>
      </c>
    </row>
    <row r="105" spans="1:2" x14ac:dyDescent="0.2">
      <c r="A105" s="1">
        <v>38200</v>
      </c>
      <c r="B105" s="2">
        <v>4367</v>
      </c>
    </row>
    <row r="106" spans="1:2" x14ac:dyDescent="0.2">
      <c r="A106" s="1">
        <v>38231</v>
      </c>
      <c r="B106" s="2">
        <v>4320</v>
      </c>
    </row>
    <row r="107" spans="1:2" x14ac:dyDescent="0.2">
      <c r="A107" s="1">
        <v>38261</v>
      </c>
      <c r="B107" s="2">
        <v>4031</v>
      </c>
    </row>
    <row r="108" spans="1:2" x14ac:dyDescent="0.2">
      <c r="A108" s="1">
        <v>38292</v>
      </c>
      <c r="B108" s="2">
        <v>8415</v>
      </c>
    </row>
    <row r="109" spans="1:2" x14ac:dyDescent="0.2">
      <c r="A109" s="1">
        <v>38322</v>
      </c>
      <c r="B109" s="2">
        <v>7996</v>
      </c>
    </row>
    <row r="110" spans="1:2" x14ac:dyDescent="0.2">
      <c r="A110" s="1">
        <v>38353</v>
      </c>
      <c r="B110" s="2">
        <v>6508</v>
      </c>
    </row>
    <row r="111" spans="1:2" x14ac:dyDescent="0.2">
      <c r="A111" s="1">
        <v>38384</v>
      </c>
      <c r="B111" s="2">
        <v>3416</v>
      </c>
    </row>
    <row r="112" spans="1:2" x14ac:dyDescent="0.2">
      <c r="A112" s="1">
        <v>38412</v>
      </c>
      <c r="B112" s="2">
        <v>3274</v>
      </c>
    </row>
    <row r="113" spans="1:2" x14ac:dyDescent="0.2">
      <c r="A113" s="1">
        <v>38443</v>
      </c>
      <c r="B113" s="2">
        <v>2655</v>
      </c>
    </row>
    <row r="114" spans="1:2" x14ac:dyDescent="0.2">
      <c r="A114" s="1">
        <v>38473</v>
      </c>
      <c r="B114" s="2">
        <v>6741</v>
      </c>
    </row>
    <row r="115" spans="1:2" x14ac:dyDescent="0.2">
      <c r="A115" s="1">
        <v>38504</v>
      </c>
      <c r="B115" s="2">
        <v>4299</v>
      </c>
    </row>
    <row r="116" spans="1:2" x14ac:dyDescent="0.2">
      <c r="A116" s="1">
        <v>38534</v>
      </c>
      <c r="B116" s="2">
        <v>5098</v>
      </c>
    </row>
    <row r="117" spans="1:2" x14ac:dyDescent="0.2">
      <c r="A117" s="1">
        <v>38565</v>
      </c>
      <c r="B117" s="2">
        <v>5234</v>
      </c>
    </row>
    <row r="118" spans="1:2" x14ac:dyDescent="0.2">
      <c r="A118" s="1">
        <v>38596</v>
      </c>
      <c r="B118" s="2">
        <v>3465</v>
      </c>
    </row>
    <row r="119" spans="1:2" x14ac:dyDescent="0.2">
      <c r="A119" s="1">
        <v>38626</v>
      </c>
      <c r="B119" s="2">
        <v>2984</v>
      </c>
    </row>
    <row r="120" spans="1:2" x14ac:dyDescent="0.2">
      <c r="A120" s="1">
        <v>38657</v>
      </c>
      <c r="B120" s="2">
        <v>3212</v>
      </c>
    </row>
    <row r="121" spans="1:2" x14ac:dyDescent="0.2">
      <c r="A121" s="1">
        <v>38687</v>
      </c>
      <c r="B121" s="2">
        <v>5293</v>
      </c>
    </row>
    <row r="122" spans="1:2" x14ac:dyDescent="0.2">
      <c r="A122" s="1">
        <v>38718</v>
      </c>
      <c r="B122" s="2">
        <v>2976</v>
      </c>
    </row>
    <row r="123" spans="1:2" x14ac:dyDescent="0.2">
      <c r="A123" s="1">
        <v>38749</v>
      </c>
      <c r="B123" s="2">
        <v>1802</v>
      </c>
    </row>
    <row r="124" spans="1:2" x14ac:dyDescent="0.2">
      <c r="A124" s="1">
        <v>38777</v>
      </c>
      <c r="B124" s="2">
        <v>2222</v>
      </c>
    </row>
    <row r="125" spans="1:2" x14ac:dyDescent="0.2">
      <c r="A125" s="1">
        <v>38808</v>
      </c>
      <c r="B125" s="2">
        <v>1942</v>
      </c>
    </row>
    <row r="126" spans="1:2" x14ac:dyDescent="0.2">
      <c r="A126" s="1">
        <v>38838</v>
      </c>
      <c r="B126" s="2">
        <v>2711</v>
      </c>
    </row>
    <row r="127" spans="1:2" x14ac:dyDescent="0.2">
      <c r="A127" s="1">
        <v>38869</v>
      </c>
      <c r="B127" s="2">
        <v>2583</v>
      </c>
    </row>
    <row r="128" spans="1:2" x14ac:dyDescent="0.2">
      <c r="A128" s="1">
        <v>38899</v>
      </c>
      <c r="B128" s="2">
        <v>1915</v>
      </c>
    </row>
    <row r="129" spans="1:2" x14ac:dyDescent="0.2">
      <c r="A129" s="1">
        <v>38930</v>
      </c>
      <c r="B129" s="2">
        <v>1993</v>
      </c>
    </row>
    <row r="130" spans="1:2" x14ac:dyDescent="0.2">
      <c r="A130" s="1">
        <v>38961</v>
      </c>
      <c r="B130" s="2">
        <v>2732</v>
      </c>
    </row>
    <row r="131" spans="1:2" x14ac:dyDescent="0.2">
      <c r="A131" s="1">
        <v>38991</v>
      </c>
      <c r="B131" s="2">
        <v>3617</v>
      </c>
    </row>
    <row r="132" spans="1:2" x14ac:dyDescent="0.2">
      <c r="A132" s="1">
        <v>39022</v>
      </c>
      <c r="B132" s="2">
        <v>2710</v>
      </c>
    </row>
    <row r="133" spans="1:2" x14ac:dyDescent="0.2">
      <c r="A133" s="1">
        <v>39052</v>
      </c>
      <c r="B133" s="2">
        <v>2914</v>
      </c>
    </row>
    <row r="134" spans="1:2" x14ac:dyDescent="0.2">
      <c r="A134" s="1">
        <v>39083</v>
      </c>
      <c r="B134" s="2">
        <v>3148</v>
      </c>
    </row>
    <row r="135" spans="1:2" x14ac:dyDescent="0.2">
      <c r="A135" s="1">
        <v>39114</v>
      </c>
      <c r="B135" s="2">
        <v>2737</v>
      </c>
    </row>
    <row r="136" spans="1:2" x14ac:dyDescent="0.2">
      <c r="A136" s="1">
        <v>39142</v>
      </c>
      <c r="B136" s="2">
        <v>2199</v>
      </c>
    </row>
    <row r="137" spans="1:2" x14ac:dyDescent="0.2">
      <c r="A137" s="1">
        <v>39173</v>
      </c>
      <c r="B137" s="2">
        <v>3111</v>
      </c>
    </row>
    <row r="138" spans="1:2" x14ac:dyDescent="0.2">
      <c r="A138" s="1">
        <v>39203</v>
      </c>
      <c r="B138" s="2">
        <v>2410</v>
      </c>
    </row>
    <row r="139" spans="1:2" x14ac:dyDescent="0.2">
      <c r="A139" s="1">
        <v>39234</v>
      </c>
      <c r="B139" s="2">
        <v>1832</v>
      </c>
    </row>
    <row r="140" spans="1:2" x14ac:dyDescent="0.2">
      <c r="A140" s="1">
        <v>39264</v>
      </c>
      <c r="B140" s="2">
        <v>1354</v>
      </c>
    </row>
    <row r="141" spans="1:2" x14ac:dyDescent="0.2">
      <c r="A141" s="1">
        <v>39295</v>
      </c>
      <c r="B141" s="2">
        <v>1632</v>
      </c>
    </row>
    <row r="142" spans="1:2" x14ac:dyDescent="0.2">
      <c r="A142" s="1">
        <v>39326</v>
      </c>
      <c r="B142" s="2">
        <v>1516</v>
      </c>
    </row>
    <row r="143" spans="1:2" x14ac:dyDescent="0.2">
      <c r="A143" s="1">
        <v>39356</v>
      </c>
      <c r="B143" s="2">
        <v>1380</v>
      </c>
    </row>
    <row r="144" spans="1:2" x14ac:dyDescent="0.2">
      <c r="A144" s="1">
        <v>39387</v>
      </c>
      <c r="B144" s="2">
        <v>1552</v>
      </c>
    </row>
    <row r="145" spans="1:2" x14ac:dyDescent="0.2">
      <c r="A145" s="1">
        <v>39417</v>
      </c>
      <c r="B145" s="2">
        <v>1665</v>
      </c>
    </row>
    <row r="146" spans="1:2" x14ac:dyDescent="0.2">
      <c r="A146" s="1">
        <v>39448</v>
      </c>
      <c r="B146" s="2">
        <v>1791</v>
      </c>
    </row>
    <row r="147" spans="1:2" x14ac:dyDescent="0.2">
      <c r="A147" s="1">
        <v>39479</v>
      </c>
      <c r="B147" s="2">
        <v>2420</v>
      </c>
    </row>
    <row r="148" spans="1:2" x14ac:dyDescent="0.2">
      <c r="A148" s="1">
        <v>39508</v>
      </c>
      <c r="B148" s="2">
        <v>2399</v>
      </c>
    </row>
    <row r="149" spans="1:2" x14ac:dyDescent="0.2">
      <c r="A149" s="1">
        <v>39539</v>
      </c>
      <c r="B149" s="2">
        <v>1655</v>
      </c>
    </row>
    <row r="150" spans="1:2" x14ac:dyDescent="0.2">
      <c r="A150" s="1">
        <v>39569</v>
      </c>
      <c r="B150" s="2">
        <v>1369</v>
      </c>
    </row>
    <row r="151" spans="1:2" x14ac:dyDescent="0.2">
      <c r="A151" s="1">
        <v>39600</v>
      </c>
      <c r="B151" s="2">
        <v>1593</v>
      </c>
    </row>
    <row r="152" spans="1:2" x14ac:dyDescent="0.2">
      <c r="A152" s="1">
        <v>39630</v>
      </c>
      <c r="B152" s="2">
        <v>984.8</v>
      </c>
    </row>
    <row r="153" spans="1:2" x14ac:dyDescent="0.2">
      <c r="A153" s="1">
        <v>39661</v>
      </c>
      <c r="B153" s="2">
        <v>837.5</v>
      </c>
    </row>
    <row r="154" spans="1:2" x14ac:dyDescent="0.2">
      <c r="A154" s="1">
        <v>39692</v>
      </c>
      <c r="B154" s="2">
        <v>902.4</v>
      </c>
    </row>
    <row r="155" spans="1:2" x14ac:dyDescent="0.2">
      <c r="A155" s="1">
        <v>39722</v>
      </c>
      <c r="B155" s="2">
        <v>1474</v>
      </c>
    </row>
    <row r="156" spans="1:2" x14ac:dyDescent="0.2">
      <c r="A156" s="1">
        <v>39753</v>
      </c>
      <c r="B156" s="2">
        <v>1328</v>
      </c>
    </row>
    <row r="157" spans="1:2" x14ac:dyDescent="0.2">
      <c r="A157" s="1">
        <v>39783</v>
      </c>
      <c r="B157" s="2">
        <v>1075</v>
      </c>
    </row>
    <row r="158" spans="1:2" x14ac:dyDescent="0.2">
      <c r="A158" s="1">
        <v>39814</v>
      </c>
      <c r="B158" s="2">
        <v>1632</v>
      </c>
    </row>
    <row r="159" spans="1:2" x14ac:dyDescent="0.2">
      <c r="A159" s="1">
        <v>39845</v>
      </c>
      <c r="B159" s="2">
        <v>1146</v>
      </c>
    </row>
    <row r="160" spans="1:2" x14ac:dyDescent="0.2">
      <c r="A160" s="1">
        <v>39873</v>
      </c>
      <c r="B160" s="2">
        <v>1105</v>
      </c>
    </row>
    <row r="161" spans="1:2" x14ac:dyDescent="0.2">
      <c r="A161" s="1">
        <v>39904</v>
      </c>
      <c r="B161" s="2">
        <v>1293</v>
      </c>
    </row>
    <row r="162" spans="1:2" x14ac:dyDescent="0.2">
      <c r="A162" s="1">
        <v>39934</v>
      </c>
      <c r="B162" s="2">
        <v>1308</v>
      </c>
    </row>
    <row r="163" spans="1:2" x14ac:dyDescent="0.2">
      <c r="A163" s="1">
        <v>39965</v>
      </c>
      <c r="B163" s="2">
        <v>1127</v>
      </c>
    </row>
    <row r="164" spans="1:2" x14ac:dyDescent="0.2">
      <c r="A164" s="1">
        <v>39995</v>
      </c>
      <c r="B164" s="2">
        <v>1012</v>
      </c>
    </row>
    <row r="165" spans="1:2" x14ac:dyDescent="0.2">
      <c r="A165" s="1">
        <v>40026</v>
      </c>
      <c r="B165" s="2">
        <v>929.2</v>
      </c>
    </row>
    <row r="166" spans="1:2" x14ac:dyDescent="0.2">
      <c r="A166" s="1">
        <v>40057</v>
      </c>
      <c r="B166" s="2">
        <v>1002</v>
      </c>
    </row>
    <row r="167" spans="1:2" x14ac:dyDescent="0.2">
      <c r="A167" s="1">
        <v>40087</v>
      </c>
      <c r="B167" s="2">
        <v>1281</v>
      </c>
    </row>
    <row r="168" spans="1:2" x14ac:dyDescent="0.2">
      <c r="A168" s="1">
        <v>40118</v>
      </c>
      <c r="B168" s="2">
        <v>1694</v>
      </c>
    </row>
    <row r="169" spans="1:2" x14ac:dyDescent="0.2">
      <c r="A169" s="1">
        <v>40148</v>
      </c>
      <c r="B169" s="2">
        <v>1419</v>
      </c>
    </row>
    <row r="170" spans="1:2" x14ac:dyDescent="0.2">
      <c r="A170" s="1">
        <v>40179</v>
      </c>
      <c r="B170" s="2">
        <v>1481</v>
      </c>
    </row>
    <row r="171" spans="1:2" x14ac:dyDescent="0.2">
      <c r="A171" s="1">
        <v>40210</v>
      </c>
      <c r="B171" s="2">
        <v>1500</v>
      </c>
    </row>
    <row r="172" spans="1:2" x14ac:dyDescent="0.2">
      <c r="A172" s="1">
        <v>40238</v>
      </c>
      <c r="B172" s="2">
        <v>1500</v>
      </c>
    </row>
    <row r="173" spans="1:2" x14ac:dyDescent="0.2">
      <c r="A173" s="1">
        <v>40269</v>
      </c>
      <c r="B173" s="2">
        <v>7355</v>
      </c>
    </row>
    <row r="174" spans="1:2" x14ac:dyDescent="0.2">
      <c r="A174" s="1">
        <v>40299</v>
      </c>
      <c r="B174" s="2">
        <v>3954</v>
      </c>
    </row>
    <row r="175" spans="1:2" x14ac:dyDescent="0.2">
      <c r="A175" s="1">
        <v>40330</v>
      </c>
      <c r="B175" s="2">
        <v>8481</v>
      </c>
    </row>
    <row r="176" spans="1:2" x14ac:dyDescent="0.2">
      <c r="A176" s="1">
        <v>40360</v>
      </c>
      <c r="B176" s="2">
        <v>7980</v>
      </c>
    </row>
    <row r="177" spans="1:2" x14ac:dyDescent="0.2">
      <c r="A177" s="1">
        <v>40391</v>
      </c>
      <c r="B177" s="2">
        <v>4146</v>
      </c>
    </row>
    <row r="178" spans="1:2" x14ac:dyDescent="0.2">
      <c r="A178" s="1">
        <v>40422</v>
      </c>
      <c r="B178" s="2">
        <v>3288</v>
      </c>
    </row>
    <row r="179" spans="1:2" x14ac:dyDescent="0.2">
      <c r="A179" s="1">
        <v>40452</v>
      </c>
      <c r="B179" s="2">
        <v>2076</v>
      </c>
    </row>
    <row r="180" spans="1:2" x14ac:dyDescent="0.2">
      <c r="A180" s="1">
        <v>40483</v>
      </c>
      <c r="B180" s="2">
        <v>1391</v>
      </c>
    </row>
    <row r="181" spans="1:2" x14ac:dyDescent="0.2">
      <c r="A181" s="1">
        <v>40513</v>
      </c>
      <c r="B181" s="2">
        <v>792.3</v>
      </c>
    </row>
    <row r="182" spans="1:2" x14ac:dyDescent="0.2">
      <c r="A182" s="1">
        <v>40544</v>
      </c>
      <c r="B182" s="2">
        <v>800.8</v>
      </c>
    </row>
    <row r="183" spans="1:2" x14ac:dyDescent="0.2">
      <c r="A183" s="1">
        <v>40575</v>
      </c>
      <c r="B183" s="2">
        <v>3601</v>
      </c>
    </row>
    <row r="184" spans="1:2" x14ac:dyDescent="0.2">
      <c r="A184" s="1">
        <v>40603</v>
      </c>
      <c r="B184" s="2">
        <v>2578</v>
      </c>
    </row>
    <row r="185" spans="1:2" x14ac:dyDescent="0.2">
      <c r="A185" s="1">
        <v>40634</v>
      </c>
      <c r="B185" s="2">
        <v>7295</v>
      </c>
    </row>
    <row r="186" spans="1:2" x14ac:dyDescent="0.2">
      <c r="A186" s="1">
        <v>40664</v>
      </c>
      <c r="B186" s="2">
        <v>7317</v>
      </c>
    </row>
    <row r="187" spans="1:2" x14ac:dyDescent="0.2">
      <c r="A187" s="1">
        <v>40695</v>
      </c>
      <c r="B187" s="2">
        <v>5602</v>
      </c>
    </row>
    <row r="188" spans="1:2" x14ac:dyDescent="0.2">
      <c r="A188" s="1">
        <v>40725</v>
      </c>
      <c r="B188" s="2">
        <v>4049</v>
      </c>
    </row>
    <row r="189" spans="1:2" x14ac:dyDescent="0.2">
      <c r="A189" s="1">
        <v>40756</v>
      </c>
      <c r="B189" s="2">
        <v>4930</v>
      </c>
    </row>
    <row r="190" spans="1:2" x14ac:dyDescent="0.2">
      <c r="A190" s="1">
        <v>40787</v>
      </c>
      <c r="B190" s="2">
        <v>5048</v>
      </c>
    </row>
    <row r="191" spans="1:2" x14ac:dyDescent="0.2">
      <c r="A191" s="1">
        <v>40817</v>
      </c>
      <c r="B191" s="2">
        <v>15030</v>
      </c>
    </row>
    <row r="192" spans="1:2" x14ac:dyDescent="0.2">
      <c r="A192" s="1">
        <v>40848</v>
      </c>
      <c r="B192" s="2">
        <v>19110</v>
      </c>
    </row>
    <row r="193" spans="1:2" x14ac:dyDescent="0.2">
      <c r="A193" s="1">
        <v>40878</v>
      </c>
      <c r="B193" s="2">
        <v>14560</v>
      </c>
    </row>
    <row r="194" spans="1:2" x14ac:dyDescent="0.2">
      <c r="A194" s="1">
        <v>40909</v>
      </c>
      <c r="B194" s="2">
        <v>10810</v>
      </c>
    </row>
    <row r="195" spans="1:2" x14ac:dyDescent="0.2">
      <c r="A195" s="1">
        <v>40940</v>
      </c>
      <c r="B195" s="2">
        <v>7210</v>
      </c>
    </row>
    <row r="196" spans="1:2" x14ac:dyDescent="0.2">
      <c r="A196" s="1">
        <v>40969</v>
      </c>
      <c r="B196" s="2">
        <v>7387</v>
      </c>
    </row>
    <row r="197" spans="1:2" x14ac:dyDescent="0.2">
      <c r="A197" s="1">
        <v>41000</v>
      </c>
      <c r="B197" s="2">
        <v>6171</v>
      </c>
    </row>
    <row r="198" spans="1:2" x14ac:dyDescent="0.2">
      <c r="A198" s="1">
        <v>41030</v>
      </c>
      <c r="B198" s="2">
        <v>6284</v>
      </c>
    </row>
    <row r="199" spans="1:2" x14ac:dyDescent="0.2">
      <c r="A199" s="1">
        <v>41061</v>
      </c>
      <c r="B199" s="2">
        <v>7979</v>
      </c>
    </row>
    <row r="200" spans="1:2" x14ac:dyDescent="0.2">
      <c r="A200" s="1">
        <v>41091</v>
      </c>
      <c r="B200" s="2">
        <v>10930</v>
      </c>
    </row>
    <row r="201" spans="1:2" x14ac:dyDescent="0.2">
      <c r="A201" s="1">
        <v>41122</v>
      </c>
      <c r="B201" s="2">
        <v>8356</v>
      </c>
    </row>
    <row r="202" spans="1:2" x14ac:dyDescent="0.2">
      <c r="A202" s="1">
        <v>41153</v>
      </c>
      <c r="B202" s="2">
        <v>7602</v>
      </c>
    </row>
    <row r="203" spans="1:2" x14ac:dyDescent="0.2">
      <c r="A203" s="1">
        <v>41183</v>
      </c>
      <c r="B203" s="2">
        <v>15080</v>
      </c>
    </row>
    <row r="204" spans="1:2" x14ac:dyDescent="0.2">
      <c r="A204" s="1">
        <v>41214</v>
      </c>
      <c r="B204" s="2">
        <v>10810</v>
      </c>
    </row>
    <row r="205" spans="1:2" x14ac:dyDescent="0.2">
      <c r="A205" s="1">
        <v>41244</v>
      </c>
      <c r="B205" s="2">
        <v>7361</v>
      </c>
    </row>
    <row r="206" spans="1:2" x14ac:dyDescent="0.2">
      <c r="A206" s="1">
        <v>41275</v>
      </c>
      <c r="B206" s="2">
        <v>5351</v>
      </c>
    </row>
    <row r="207" spans="1:2" x14ac:dyDescent="0.2">
      <c r="A207" s="1">
        <v>41306</v>
      </c>
      <c r="B207" s="2">
        <v>5084</v>
      </c>
    </row>
    <row r="208" spans="1:2" x14ac:dyDescent="0.2">
      <c r="A208" s="1">
        <v>41334</v>
      </c>
      <c r="B208" s="2">
        <v>9718</v>
      </c>
    </row>
    <row r="209" spans="1:2" x14ac:dyDescent="0.2">
      <c r="A209" s="1">
        <v>41365</v>
      </c>
      <c r="B209" s="2">
        <v>6670</v>
      </c>
    </row>
    <row r="210" spans="1:2" x14ac:dyDescent="0.2">
      <c r="A210" s="1">
        <v>41395</v>
      </c>
      <c r="B210" s="2">
        <v>16200</v>
      </c>
    </row>
    <row r="211" spans="1:2" x14ac:dyDescent="0.2">
      <c r="A211" s="1">
        <v>41426</v>
      </c>
      <c r="B211" s="2">
        <v>12470</v>
      </c>
    </row>
    <row r="212" spans="1:2" x14ac:dyDescent="0.2">
      <c r="A212" s="1">
        <v>41456</v>
      </c>
      <c r="B212" s="2">
        <v>5273</v>
      </c>
    </row>
    <row r="213" spans="1:2" x14ac:dyDescent="0.2">
      <c r="A213" s="1">
        <v>41487</v>
      </c>
      <c r="B213" s="2">
        <v>4891</v>
      </c>
    </row>
    <row r="214" spans="1:2" x14ac:dyDescent="0.2">
      <c r="A214" s="1">
        <v>41518</v>
      </c>
      <c r="B214" s="2">
        <v>6080</v>
      </c>
    </row>
    <row r="215" spans="1:2" x14ac:dyDescent="0.2">
      <c r="A215" s="1">
        <v>41548</v>
      </c>
      <c r="B215" s="2">
        <v>6415</v>
      </c>
    </row>
    <row r="216" spans="1:2" x14ac:dyDescent="0.2">
      <c r="A216" s="1">
        <v>41579</v>
      </c>
      <c r="B216" s="2">
        <v>12570</v>
      </c>
    </row>
    <row r="217" spans="1:2" x14ac:dyDescent="0.2">
      <c r="A217" s="1">
        <v>41609</v>
      </c>
      <c r="B217" s="2">
        <v>15540</v>
      </c>
    </row>
    <row r="218" spans="1:2" x14ac:dyDescent="0.2">
      <c r="A218" s="1">
        <v>41640</v>
      </c>
      <c r="B218" s="2">
        <v>18910</v>
      </c>
    </row>
    <row r="219" spans="1:2" x14ac:dyDescent="0.2">
      <c r="A219" s="1">
        <v>41671</v>
      </c>
      <c r="B219" s="2">
        <v>17090</v>
      </c>
    </row>
    <row r="220" spans="1:2" x14ac:dyDescent="0.2">
      <c r="A220" s="1">
        <v>41699</v>
      </c>
      <c r="B220" s="2">
        <v>18240</v>
      </c>
    </row>
    <row r="221" spans="1:2" x14ac:dyDescent="0.2">
      <c r="A221" s="1">
        <v>41730</v>
      </c>
      <c r="B221" s="2">
        <v>18240</v>
      </c>
    </row>
    <row r="222" spans="1:2" x14ac:dyDescent="0.2">
      <c r="A222" s="1">
        <v>41760</v>
      </c>
      <c r="B222" s="2">
        <v>10570</v>
      </c>
    </row>
    <row r="223" spans="1:2" x14ac:dyDescent="0.2">
      <c r="A223" s="1">
        <v>41791</v>
      </c>
      <c r="B223" s="2">
        <v>7228</v>
      </c>
    </row>
    <row r="224" spans="1:2" x14ac:dyDescent="0.2">
      <c r="A224" s="1">
        <v>41821</v>
      </c>
      <c r="B224" s="2">
        <v>9356</v>
      </c>
    </row>
    <row r="225" spans="1:2" x14ac:dyDescent="0.2">
      <c r="A225" s="1">
        <v>41852</v>
      </c>
      <c r="B225" s="2">
        <v>13060</v>
      </c>
    </row>
    <row r="226" spans="1:2" x14ac:dyDescent="0.2">
      <c r="A226" s="1">
        <v>41883</v>
      </c>
      <c r="B226" s="2">
        <v>10730</v>
      </c>
    </row>
    <row r="227" spans="1:2" x14ac:dyDescent="0.2">
      <c r="A227" s="1">
        <v>41913</v>
      </c>
      <c r="B227" s="2">
        <v>19120</v>
      </c>
    </row>
    <row r="228" spans="1:2" x14ac:dyDescent="0.2">
      <c r="A228" s="1">
        <v>41944</v>
      </c>
      <c r="B228" s="2">
        <v>14010</v>
      </c>
    </row>
    <row r="229" spans="1:2" x14ac:dyDescent="0.2">
      <c r="A229" s="1">
        <v>41974</v>
      </c>
      <c r="B229" s="2">
        <v>24950</v>
      </c>
    </row>
    <row r="230" spans="1:2" x14ac:dyDescent="0.2">
      <c r="A230" s="1">
        <v>42005</v>
      </c>
      <c r="B230" s="2">
        <v>12780</v>
      </c>
    </row>
    <row r="231" spans="1:2" x14ac:dyDescent="0.2">
      <c r="A231" s="1">
        <v>42036</v>
      </c>
      <c r="B231" s="2">
        <v>18620</v>
      </c>
    </row>
    <row r="232" spans="1:2" x14ac:dyDescent="0.2">
      <c r="A232" s="1">
        <v>42064</v>
      </c>
      <c r="B232" s="2">
        <v>13650</v>
      </c>
    </row>
    <row r="233" spans="1:2" x14ac:dyDescent="0.2">
      <c r="A233" s="1">
        <v>42095</v>
      </c>
      <c r="B233" s="2">
        <v>10040</v>
      </c>
    </row>
    <row r="234" spans="1:2" x14ac:dyDescent="0.2">
      <c r="A234" s="1">
        <v>42125</v>
      </c>
      <c r="B234" s="2">
        <v>6930</v>
      </c>
    </row>
    <row r="235" spans="1:2" x14ac:dyDescent="0.2">
      <c r="A235" s="1">
        <v>42156</v>
      </c>
      <c r="B235" s="2">
        <v>6397</v>
      </c>
    </row>
    <row r="236" spans="1:2" x14ac:dyDescent="0.2">
      <c r="A236" s="1">
        <v>42186</v>
      </c>
      <c r="B236" s="2">
        <v>5061</v>
      </c>
    </row>
    <row r="237" spans="1:2" x14ac:dyDescent="0.2">
      <c r="A237" s="1">
        <v>42217</v>
      </c>
      <c r="B237" s="2">
        <v>5187</v>
      </c>
    </row>
    <row r="238" spans="1:2" x14ac:dyDescent="0.2">
      <c r="A238" s="1">
        <v>42248</v>
      </c>
      <c r="B238" s="2">
        <v>3555</v>
      </c>
    </row>
    <row r="239" spans="1:2" x14ac:dyDescent="0.2">
      <c r="A239" s="1">
        <v>42278</v>
      </c>
      <c r="B239" s="2">
        <v>8662</v>
      </c>
    </row>
    <row r="240" spans="1:2" x14ac:dyDescent="0.2">
      <c r="A240" s="1">
        <v>42309</v>
      </c>
      <c r="B240" s="2">
        <v>8358</v>
      </c>
    </row>
    <row r="241" spans="1:2" x14ac:dyDescent="0.2">
      <c r="A241" s="1">
        <v>42339</v>
      </c>
      <c r="B241" s="2">
        <v>7546</v>
      </c>
    </row>
    <row r="242" spans="1:2" x14ac:dyDescent="0.2">
      <c r="A242" s="1">
        <v>42370</v>
      </c>
      <c r="B242" s="2">
        <v>8609</v>
      </c>
    </row>
    <row r="243" spans="1:2" x14ac:dyDescent="0.2">
      <c r="A243" s="1">
        <v>42401</v>
      </c>
      <c r="B243" s="2">
        <v>5074</v>
      </c>
    </row>
    <row r="244" spans="1:2" x14ac:dyDescent="0.2">
      <c r="A244" s="1">
        <v>42430</v>
      </c>
      <c r="B244" s="2">
        <v>4030</v>
      </c>
    </row>
    <row r="245" spans="1:2" x14ac:dyDescent="0.2">
      <c r="A245" s="1">
        <v>42461</v>
      </c>
      <c r="B245" s="2">
        <v>2465</v>
      </c>
    </row>
    <row r="246" spans="1:2" x14ac:dyDescent="0.2">
      <c r="A246" s="1">
        <v>42491</v>
      </c>
      <c r="B246" s="2">
        <v>4791</v>
      </c>
    </row>
    <row r="247" spans="1:2" x14ac:dyDescent="0.2">
      <c r="A247" s="1">
        <v>42522</v>
      </c>
      <c r="B247" s="2">
        <v>2860</v>
      </c>
    </row>
    <row r="248" spans="1:2" x14ac:dyDescent="0.2">
      <c r="A248" s="1">
        <v>42552</v>
      </c>
      <c r="B248" s="2">
        <v>2100</v>
      </c>
    </row>
    <row r="249" spans="1:2" x14ac:dyDescent="0.2">
      <c r="A249" s="1">
        <v>42583</v>
      </c>
      <c r="B249" s="2">
        <v>1515</v>
      </c>
    </row>
    <row r="250" spans="1:2" x14ac:dyDescent="0.2">
      <c r="A250" s="1">
        <v>42614</v>
      </c>
      <c r="B250" s="2">
        <v>5422</v>
      </c>
    </row>
    <row r="251" spans="1:2" x14ac:dyDescent="0.2">
      <c r="A251" s="1">
        <v>42644</v>
      </c>
      <c r="B251" s="2">
        <v>3871</v>
      </c>
    </row>
    <row r="252" spans="1:2" x14ac:dyDescent="0.2">
      <c r="A252" s="1">
        <v>42675</v>
      </c>
      <c r="B252" s="2">
        <v>3156</v>
      </c>
    </row>
    <row r="253" spans="1:2" x14ac:dyDescent="0.2">
      <c r="A253" s="1">
        <v>42705</v>
      </c>
      <c r="B253" s="2">
        <v>2079</v>
      </c>
    </row>
    <row r="254" spans="1:2" x14ac:dyDescent="0.2">
      <c r="A254" s="1">
        <v>42736</v>
      </c>
      <c r="B254" s="2">
        <v>2588</v>
      </c>
    </row>
    <row r="255" spans="1:2" x14ac:dyDescent="0.2">
      <c r="A255" s="1">
        <v>42767</v>
      </c>
      <c r="B255" s="2">
        <v>3395</v>
      </c>
    </row>
    <row r="256" spans="1:2" x14ac:dyDescent="0.2">
      <c r="A256" s="1">
        <v>42795</v>
      </c>
      <c r="B256" s="2">
        <v>4097</v>
      </c>
    </row>
    <row r="257" spans="1:2" x14ac:dyDescent="0.2">
      <c r="A257" s="1">
        <v>42826</v>
      </c>
      <c r="B257" s="2">
        <v>3421</v>
      </c>
    </row>
    <row r="258" spans="1:2" x14ac:dyDescent="0.2">
      <c r="A258" s="1">
        <v>42856</v>
      </c>
      <c r="B258" s="2">
        <v>1955</v>
      </c>
    </row>
    <row r="259" spans="1:2" x14ac:dyDescent="0.2">
      <c r="A259" s="1">
        <v>42887</v>
      </c>
      <c r="B259" s="2">
        <v>1906</v>
      </c>
    </row>
    <row r="260" spans="1:2" x14ac:dyDescent="0.2">
      <c r="A260" s="1">
        <v>42917</v>
      </c>
      <c r="B260" s="2">
        <v>1969</v>
      </c>
    </row>
    <row r="261" spans="1:2" x14ac:dyDescent="0.2">
      <c r="A261" s="1">
        <v>42948</v>
      </c>
      <c r="B261" s="2">
        <v>1577</v>
      </c>
    </row>
    <row r="262" spans="1:2" x14ac:dyDescent="0.2">
      <c r="A262" s="1">
        <v>42979</v>
      </c>
      <c r="B262" s="2">
        <v>3645</v>
      </c>
    </row>
    <row r="263" spans="1:2" x14ac:dyDescent="0.2">
      <c r="A263" s="1">
        <v>43009</v>
      </c>
      <c r="B263" s="2">
        <v>3645</v>
      </c>
    </row>
    <row r="264" spans="1:2" x14ac:dyDescent="0.2">
      <c r="A264" s="1">
        <v>43040</v>
      </c>
      <c r="B264" s="2">
        <v>1757</v>
      </c>
    </row>
    <row r="265" spans="1:2" x14ac:dyDescent="0.2">
      <c r="A265" s="1">
        <v>43070</v>
      </c>
      <c r="B265" s="2">
        <v>2021</v>
      </c>
    </row>
    <row r="266" spans="1:2" x14ac:dyDescent="0.2">
      <c r="A266" s="1">
        <v>43101</v>
      </c>
      <c r="B266" s="2">
        <v>1952</v>
      </c>
    </row>
    <row r="267" spans="1:2" x14ac:dyDescent="0.2">
      <c r="A267" s="1">
        <v>43132</v>
      </c>
      <c r="B267" s="2">
        <v>1205</v>
      </c>
    </row>
    <row r="268" spans="1:2" x14ac:dyDescent="0.2">
      <c r="A268" s="1">
        <v>43160</v>
      </c>
      <c r="B268" s="2">
        <v>1290</v>
      </c>
    </row>
    <row r="269" spans="1:2" x14ac:dyDescent="0.2">
      <c r="A269" s="1">
        <v>43191</v>
      </c>
      <c r="B269" s="2">
        <v>1277</v>
      </c>
    </row>
    <row r="270" spans="1:2" x14ac:dyDescent="0.2">
      <c r="A270" s="1">
        <v>43221</v>
      </c>
      <c r="B270" s="2">
        <v>1254</v>
      </c>
    </row>
    <row r="271" spans="1:2" x14ac:dyDescent="0.2">
      <c r="A271" s="1">
        <v>43252</v>
      </c>
      <c r="B271" s="2">
        <v>2843</v>
      </c>
    </row>
    <row r="272" spans="1:2" x14ac:dyDescent="0.2">
      <c r="A272" s="1">
        <v>43282</v>
      </c>
      <c r="B272" s="2">
        <v>1031</v>
      </c>
    </row>
    <row r="273" spans="1:2" x14ac:dyDescent="0.2">
      <c r="A273" s="1">
        <v>43313</v>
      </c>
      <c r="B273" s="2">
        <v>1130</v>
      </c>
    </row>
    <row r="274" spans="1:2" x14ac:dyDescent="0.2">
      <c r="A274" s="1">
        <v>43344</v>
      </c>
      <c r="B274" s="2">
        <v>1029</v>
      </c>
    </row>
    <row r="275" spans="1:2" x14ac:dyDescent="0.2">
      <c r="A275" s="1">
        <v>43374</v>
      </c>
      <c r="B275" s="2">
        <v>1591</v>
      </c>
    </row>
    <row r="276" spans="1:2" x14ac:dyDescent="0.2">
      <c r="A276" s="1">
        <v>43405</v>
      </c>
      <c r="B276" s="2">
        <v>1515</v>
      </c>
    </row>
    <row r="277" spans="1:2" x14ac:dyDescent="0.2">
      <c r="A277" s="1">
        <v>43435</v>
      </c>
      <c r="B277" s="2">
        <v>1696</v>
      </c>
    </row>
    <row r="278" spans="1:2" x14ac:dyDescent="0.2">
      <c r="A278" s="1">
        <v>43466</v>
      </c>
      <c r="B278" s="2">
        <v>1354</v>
      </c>
    </row>
    <row r="279" spans="1:2" x14ac:dyDescent="0.2">
      <c r="A279" s="1">
        <v>43497</v>
      </c>
      <c r="B279" s="2">
        <v>2164</v>
      </c>
    </row>
    <row r="280" spans="1:2" x14ac:dyDescent="0.2">
      <c r="A280" s="1">
        <v>43525</v>
      </c>
      <c r="B280" s="2">
        <v>2488</v>
      </c>
    </row>
    <row r="281" spans="1:2" x14ac:dyDescent="0.2">
      <c r="A281" s="1">
        <v>43556</v>
      </c>
      <c r="B281" s="2">
        <v>1559</v>
      </c>
    </row>
    <row r="282" spans="1:2" x14ac:dyDescent="0.2">
      <c r="A282" s="1">
        <v>43586</v>
      </c>
      <c r="B282" s="2">
        <v>1898</v>
      </c>
    </row>
    <row r="283" spans="1:2" x14ac:dyDescent="0.2">
      <c r="A283" s="1">
        <v>43617</v>
      </c>
      <c r="B283" s="2">
        <v>1183</v>
      </c>
    </row>
    <row r="284" spans="1:2" x14ac:dyDescent="0.2">
      <c r="A284" s="1">
        <v>43647</v>
      </c>
      <c r="B284" s="2">
        <v>1260</v>
      </c>
    </row>
    <row r="285" spans="1:2" x14ac:dyDescent="0.2">
      <c r="A285" s="1">
        <v>43678</v>
      </c>
      <c r="B285" s="2">
        <v>1098</v>
      </c>
    </row>
    <row r="286" spans="1:2" x14ac:dyDescent="0.2">
      <c r="A286" s="1">
        <v>43709</v>
      </c>
      <c r="B286" s="2">
        <v>2570</v>
      </c>
    </row>
    <row r="287" spans="1:2" x14ac:dyDescent="0.2">
      <c r="A287" s="1">
        <v>43739</v>
      </c>
      <c r="B287" s="2">
        <v>1697</v>
      </c>
    </row>
    <row r="288" spans="1:2" x14ac:dyDescent="0.2">
      <c r="A288" s="1">
        <v>43770</v>
      </c>
      <c r="B288" s="2">
        <v>1425</v>
      </c>
    </row>
    <row r="289" spans="1:5" x14ac:dyDescent="0.2">
      <c r="A289" s="1">
        <v>43800</v>
      </c>
      <c r="B289" s="2">
        <v>1513</v>
      </c>
    </row>
    <row r="290" spans="1:5" x14ac:dyDescent="0.2">
      <c r="A290" s="1">
        <v>43831</v>
      </c>
      <c r="B290" s="2">
        <v>1184</v>
      </c>
    </row>
    <row r="291" spans="1:5" x14ac:dyDescent="0.2">
      <c r="A291" s="1">
        <v>43862</v>
      </c>
      <c r="B291" s="2">
        <v>1488</v>
      </c>
    </row>
    <row r="292" spans="1:5" x14ac:dyDescent="0.2">
      <c r="A292" s="1">
        <v>43891</v>
      </c>
      <c r="B292" s="2">
        <v>1395</v>
      </c>
    </row>
    <row r="293" spans="1:5" x14ac:dyDescent="0.2">
      <c r="A293" s="1">
        <v>43922</v>
      </c>
      <c r="B293" s="2">
        <v>1387</v>
      </c>
    </row>
    <row r="294" spans="1:5" x14ac:dyDescent="0.2">
      <c r="A294" s="1">
        <v>43952</v>
      </c>
      <c r="B294" s="2">
        <v>1398</v>
      </c>
    </row>
    <row r="295" spans="1:5" x14ac:dyDescent="0.2">
      <c r="A295" s="1">
        <v>43983</v>
      </c>
      <c r="B295" s="2">
        <v>1429</v>
      </c>
    </row>
    <row r="296" spans="1:5" x14ac:dyDescent="0.2">
      <c r="A296" s="1">
        <v>44013</v>
      </c>
      <c r="B296" s="2">
        <v>1144</v>
      </c>
    </row>
    <row r="297" spans="1:5" x14ac:dyDescent="0.2">
      <c r="A297" s="1">
        <v>44044</v>
      </c>
      <c r="B297" s="2">
        <v>1038</v>
      </c>
    </row>
    <row r="298" spans="1:5" x14ac:dyDescent="0.2">
      <c r="A298" s="1">
        <v>44075</v>
      </c>
      <c r="B298" s="2">
        <v>2009</v>
      </c>
      <c r="C298" s="2">
        <v>2009</v>
      </c>
      <c r="D298" s="2">
        <v>2009</v>
      </c>
      <c r="E298" s="2">
        <v>2009</v>
      </c>
    </row>
    <row r="299" spans="1:5" x14ac:dyDescent="0.2">
      <c r="A299" s="1">
        <v>44105</v>
      </c>
      <c r="B299">
        <v>-1418.6713980243567</v>
      </c>
      <c r="C299" s="2">
        <f t="shared" ref="C299:C330" si="0">_xlfn.FORECAST.ETS(A299,$B$2:$B$298,$A$2:$A$298,157,1)</f>
        <v>-1418.6713980243567</v>
      </c>
      <c r="D299" s="2">
        <f t="shared" ref="D299:D330" si="1">C299-_xlfn.FORECAST.ETS.CONFINT(A299,$B$2:$B$298,$A$2:$A$298,0.95,157,1)</f>
        <v>-14552.642528277469</v>
      </c>
      <c r="E299" s="2">
        <f t="shared" ref="E299:E330" si="2">C299+_xlfn.FORECAST.ETS.CONFINT(A299,$B$2:$B$298,$A$2:$A$298,0.95,157,1)</f>
        <v>11715.299732228756</v>
      </c>
    </row>
    <row r="300" spans="1:5" x14ac:dyDescent="0.2">
      <c r="A300" s="1">
        <v>44136</v>
      </c>
      <c r="B300">
        <v>-1637.978018592451</v>
      </c>
      <c r="C300" s="2">
        <f t="shared" si="0"/>
        <v>-1637.978018592451</v>
      </c>
      <c r="D300" s="2">
        <f t="shared" si="1"/>
        <v>-14955.282166477922</v>
      </c>
      <c r="E300" s="2">
        <f t="shared" si="2"/>
        <v>11679.326129293018</v>
      </c>
    </row>
    <row r="301" spans="1:5" x14ac:dyDescent="0.2">
      <c r="A301" s="1">
        <v>44166</v>
      </c>
      <c r="B301">
        <v>-1530.4281704807781</v>
      </c>
      <c r="C301" s="2">
        <f t="shared" si="0"/>
        <v>-1530.4281704807781</v>
      </c>
      <c r="D301" s="2">
        <f t="shared" si="1"/>
        <v>-15030.724459898405</v>
      </c>
      <c r="E301" s="2">
        <f t="shared" si="2"/>
        <v>11969.868118936849</v>
      </c>
    </row>
    <row r="302" spans="1:5" x14ac:dyDescent="0.2">
      <c r="A302" s="1">
        <v>44197</v>
      </c>
      <c r="B302">
        <v>-1469.5117842494201</v>
      </c>
      <c r="C302" s="2">
        <f t="shared" si="0"/>
        <v>-1469.5117842494201</v>
      </c>
      <c r="D302" s="2">
        <f t="shared" si="1"/>
        <v>-15152.485622455973</v>
      </c>
      <c r="E302" s="2">
        <f t="shared" si="2"/>
        <v>12213.462053957133</v>
      </c>
    </row>
    <row r="303" spans="1:5" x14ac:dyDescent="0.2">
      <c r="A303" s="1">
        <v>44228</v>
      </c>
      <c r="B303">
        <v>-1383.3640731080459</v>
      </c>
      <c r="C303" s="2">
        <f t="shared" si="0"/>
        <v>-1383.3640731080459</v>
      </c>
      <c r="D303" s="2">
        <f t="shared" si="1"/>
        <v>-15248.725742917737</v>
      </c>
      <c r="E303" s="2">
        <f t="shared" si="2"/>
        <v>12481.997596701643</v>
      </c>
    </row>
    <row r="304" spans="1:5" x14ac:dyDescent="0.2">
      <c r="A304" s="1">
        <v>44256</v>
      </c>
      <c r="B304">
        <v>-788.40016785730131</v>
      </c>
      <c r="C304" s="2">
        <f t="shared" si="0"/>
        <v>-788.40016785730131</v>
      </c>
      <c r="D304" s="2">
        <f t="shared" si="1"/>
        <v>-14835.883516742502</v>
      </c>
      <c r="E304" s="2">
        <f t="shared" si="2"/>
        <v>13259.083181027898</v>
      </c>
    </row>
    <row r="305" spans="1:5" x14ac:dyDescent="0.2">
      <c r="A305" s="1">
        <v>44287</v>
      </c>
      <c r="B305">
        <v>-840.5239432635517</v>
      </c>
      <c r="C305" s="2">
        <f t="shared" si="0"/>
        <v>-840.5239432635517</v>
      </c>
      <c r="D305" s="2">
        <f t="shared" si="1"/>
        <v>-15069.885161082781</v>
      </c>
      <c r="E305" s="2">
        <f t="shared" si="2"/>
        <v>13388.837274555677</v>
      </c>
    </row>
    <row r="306" spans="1:5" x14ac:dyDescent="0.2">
      <c r="A306" s="1">
        <v>44317</v>
      </c>
      <c r="B306">
        <v>-1679.0723541805692</v>
      </c>
      <c r="C306" s="2">
        <f t="shared" si="0"/>
        <v>-1679.0723541805692</v>
      </c>
      <c r="D306" s="2">
        <f t="shared" si="1"/>
        <v>-16090.088832102447</v>
      </c>
      <c r="E306" s="2">
        <f t="shared" si="2"/>
        <v>12731.944123741308</v>
      </c>
    </row>
    <row r="307" spans="1:5" x14ac:dyDescent="0.2">
      <c r="A307" s="1">
        <v>44348</v>
      </c>
      <c r="B307">
        <v>-2019.1315698666867</v>
      </c>
      <c r="C307" s="2">
        <f t="shared" si="0"/>
        <v>-2019.1315698666867</v>
      </c>
      <c r="D307" s="2">
        <f t="shared" si="1"/>
        <v>-16611.600833801291</v>
      </c>
      <c r="E307" s="2">
        <f t="shared" si="2"/>
        <v>12573.337694067915</v>
      </c>
    </row>
    <row r="308" spans="1:5" x14ac:dyDescent="0.2">
      <c r="A308" s="1">
        <v>44378</v>
      </c>
      <c r="B308">
        <v>-1839.2188892629838</v>
      </c>
      <c r="C308" s="2">
        <f t="shared" si="0"/>
        <v>-1839.2188892629838</v>
      </c>
      <c r="D308" s="2">
        <f t="shared" si="1"/>
        <v>-16612.957601768834</v>
      </c>
      <c r="E308" s="2">
        <f t="shared" si="2"/>
        <v>12934.519823242867</v>
      </c>
    </row>
    <row r="309" spans="1:5" x14ac:dyDescent="0.2">
      <c r="A309" s="1">
        <v>44409</v>
      </c>
      <c r="B309">
        <v>-2478.5421391284308</v>
      </c>
      <c r="C309" s="2">
        <f t="shared" si="0"/>
        <v>-2478.5421391284308</v>
      </c>
      <c r="D309" s="2">
        <f t="shared" si="1"/>
        <v>-17433.385164345542</v>
      </c>
      <c r="E309" s="2">
        <f t="shared" si="2"/>
        <v>12476.300886088682</v>
      </c>
    </row>
    <row r="310" spans="1:5" x14ac:dyDescent="0.2">
      <c r="A310" s="1">
        <v>44440</v>
      </c>
      <c r="B310">
        <v>-2659.867904674742</v>
      </c>
      <c r="C310" s="2">
        <f t="shared" si="0"/>
        <v>-2659.867904674742</v>
      </c>
      <c r="D310" s="2">
        <f t="shared" si="1"/>
        <v>-17795.667431351354</v>
      </c>
      <c r="E310" s="2">
        <f t="shared" si="2"/>
        <v>12475.93162200187</v>
      </c>
    </row>
    <row r="311" spans="1:5" x14ac:dyDescent="0.2">
      <c r="A311" s="1">
        <v>44470</v>
      </c>
      <c r="B311">
        <v>-2608.5999228194096</v>
      </c>
      <c r="C311" s="2">
        <f t="shared" si="0"/>
        <v>-2608.5999228194096</v>
      </c>
      <c r="D311" s="2">
        <f t="shared" si="1"/>
        <v>-17925.224640960365</v>
      </c>
      <c r="E311" s="2">
        <f t="shared" si="2"/>
        <v>12708.024795321548</v>
      </c>
    </row>
    <row r="312" spans="1:5" x14ac:dyDescent="0.2">
      <c r="A312" s="1">
        <v>44501</v>
      </c>
      <c r="B312">
        <v>-2054.3526763447308</v>
      </c>
      <c r="C312" s="2">
        <f t="shared" si="0"/>
        <v>-2054.3526763447308</v>
      </c>
      <c r="D312" s="2">
        <f t="shared" si="1"/>
        <v>-17551.68700342008</v>
      </c>
      <c r="E312" s="2">
        <f t="shared" si="2"/>
        <v>13442.981650730617</v>
      </c>
    </row>
    <row r="313" spans="1:5" x14ac:dyDescent="0.2">
      <c r="A313" s="1">
        <v>44531</v>
      </c>
      <c r="B313">
        <v>-2190.8151401984287</v>
      </c>
      <c r="C313" s="2">
        <f t="shared" si="0"/>
        <v>-2190.8151401984287</v>
      </c>
      <c r="D313" s="2">
        <f t="shared" si="1"/>
        <v>-17868.758493217778</v>
      </c>
      <c r="E313" s="2">
        <f t="shared" si="2"/>
        <v>13487.128212820919</v>
      </c>
    </row>
    <row r="314" spans="1:5" x14ac:dyDescent="0.2">
      <c r="A314" s="1">
        <v>44562</v>
      </c>
      <c r="B314">
        <v>-2437.9245847950906</v>
      </c>
      <c r="C314" s="2">
        <f t="shared" si="0"/>
        <v>-2437.9245847950906</v>
      </c>
      <c r="D314" s="2">
        <f t="shared" si="1"/>
        <v>-18296.390694881793</v>
      </c>
      <c r="E314" s="2">
        <f t="shared" si="2"/>
        <v>13420.541525291614</v>
      </c>
    </row>
    <row r="315" spans="1:5" x14ac:dyDescent="0.2">
      <c r="A315" s="1">
        <v>44593</v>
      </c>
      <c r="B315">
        <v>-1604.2810170718085</v>
      </c>
      <c r="C315" s="2">
        <f t="shared" si="0"/>
        <v>-1604.2810170718085</v>
      </c>
      <c r="D315" s="2">
        <f t="shared" si="1"/>
        <v>-17643.197283465812</v>
      </c>
      <c r="E315" s="2">
        <f t="shared" si="2"/>
        <v>14434.635249322197</v>
      </c>
    </row>
    <row r="316" spans="1:5" x14ac:dyDescent="0.2">
      <c r="A316" s="1">
        <v>44621</v>
      </c>
      <c r="B316">
        <v>-2070.4674441512234</v>
      </c>
      <c r="C316" s="2">
        <f t="shared" si="0"/>
        <v>-2070.4674441512234</v>
      </c>
      <c r="D316" s="2">
        <f t="shared" si="1"/>
        <v>-18289.774324834132</v>
      </c>
      <c r="E316" s="2">
        <f t="shared" si="2"/>
        <v>14148.839436531685</v>
      </c>
    </row>
    <row r="317" spans="1:5" x14ac:dyDescent="0.2">
      <c r="A317" s="1">
        <v>44652</v>
      </c>
      <c r="B317">
        <v>-2086.6231155667465</v>
      </c>
      <c r="C317" s="2">
        <f t="shared" si="0"/>
        <v>-2086.6231155667465</v>
      </c>
      <c r="D317" s="2">
        <f t="shared" si="1"/>
        <v>-18486.273551941085</v>
      </c>
      <c r="E317" s="2">
        <f t="shared" si="2"/>
        <v>14313.027320807594</v>
      </c>
    </row>
    <row r="318" spans="1:5" x14ac:dyDescent="0.2">
      <c r="A318" s="1">
        <v>44682</v>
      </c>
      <c r="B318">
        <v>-1935.5181484840714</v>
      </c>
      <c r="C318" s="2">
        <f t="shared" si="0"/>
        <v>-1935.5181484840714</v>
      </c>
      <c r="D318" s="2">
        <f t="shared" si="1"/>
        <v>-18515.477021753595</v>
      </c>
      <c r="E318" s="2">
        <f t="shared" si="2"/>
        <v>14644.440724785451</v>
      </c>
    </row>
    <row r="319" spans="1:5" x14ac:dyDescent="0.2">
      <c r="A319" s="1">
        <v>44713</v>
      </c>
      <c r="B319">
        <v>-1876.2454160275665</v>
      </c>
      <c r="C319" s="2">
        <f t="shared" si="0"/>
        <v>-1876.2454160275665</v>
      </c>
      <c r="D319" s="2">
        <f t="shared" si="1"/>
        <v>-18636.489033119487</v>
      </c>
      <c r="E319" s="2">
        <f t="shared" si="2"/>
        <v>14883.998201064354</v>
      </c>
    </row>
    <row r="320" spans="1:5" x14ac:dyDescent="0.2">
      <c r="A320" s="1">
        <v>44743</v>
      </c>
      <c r="B320">
        <v>-2046.7995005112134</v>
      </c>
      <c r="C320" s="2">
        <f t="shared" si="0"/>
        <v>-2046.7995005112134</v>
      </c>
      <c r="D320" s="2">
        <f t="shared" si="1"/>
        <v>-18987.315107556748</v>
      </c>
      <c r="E320" s="2">
        <f t="shared" si="2"/>
        <v>14893.716106534321</v>
      </c>
    </row>
    <row r="321" spans="1:5" x14ac:dyDescent="0.2">
      <c r="A321" s="1">
        <v>44774</v>
      </c>
      <c r="B321">
        <v>-2161.5644002691251</v>
      </c>
      <c r="C321" s="2">
        <f t="shared" si="0"/>
        <v>-2161.5644002691251</v>
      </c>
      <c r="D321" s="2">
        <f t="shared" si="1"/>
        <v>-19282.349721817689</v>
      </c>
      <c r="E321" s="2">
        <f t="shared" si="2"/>
        <v>14959.220921279437</v>
      </c>
    </row>
    <row r="322" spans="1:5" x14ac:dyDescent="0.2">
      <c r="A322" s="1">
        <v>44805</v>
      </c>
      <c r="B322">
        <v>-2220.9139227241849</v>
      </c>
      <c r="C322" s="2">
        <f t="shared" si="0"/>
        <v>-2220.9139227241849</v>
      </c>
      <c r="D322" s="2">
        <f t="shared" si="1"/>
        <v>-19521.976725010754</v>
      </c>
      <c r="E322" s="2">
        <f t="shared" si="2"/>
        <v>15080.148879562386</v>
      </c>
    </row>
    <row r="323" spans="1:5" x14ac:dyDescent="0.2">
      <c r="A323" s="1">
        <v>44835</v>
      </c>
      <c r="B323">
        <v>-2107.5406810318782</v>
      </c>
      <c r="C323" s="2">
        <f t="shared" si="0"/>
        <v>-2107.5406810318782</v>
      </c>
      <c r="D323" s="2">
        <f t="shared" si="1"/>
        <v>-19588.898357748025</v>
      </c>
      <c r="E323" s="2">
        <f t="shared" si="2"/>
        <v>15373.816995684268</v>
      </c>
    </row>
    <row r="324" spans="1:5" x14ac:dyDescent="0.2">
      <c r="A324" s="1">
        <v>44866</v>
      </c>
      <c r="B324">
        <v>-1897.5705981819228</v>
      </c>
      <c r="C324" s="2">
        <f t="shared" si="0"/>
        <v>-1897.5705981819228</v>
      </c>
      <c r="D324" s="2">
        <f t="shared" si="1"/>
        <v>-19559.249777320107</v>
      </c>
      <c r="E324" s="2">
        <f t="shared" si="2"/>
        <v>15764.108580956261</v>
      </c>
    </row>
    <row r="325" spans="1:5" x14ac:dyDescent="0.2">
      <c r="A325" s="1">
        <v>44896</v>
      </c>
      <c r="B325">
        <v>-1519.9218564445669</v>
      </c>
      <c r="C325" s="2">
        <f t="shared" si="0"/>
        <v>-1519.9218564445669</v>
      </c>
      <c r="D325" s="2">
        <f t="shared" si="1"/>
        <v>-19361.958026893884</v>
      </c>
      <c r="E325" s="2">
        <f t="shared" si="2"/>
        <v>16322.114314004752</v>
      </c>
    </row>
    <row r="326" spans="1:5" x14ac:dyDescent="0.2">
      <c r="A326" s="1">
        <v>44927</v>
      </c>
      <c r="B326">
        <v>-1751.4145422940919</v>
      </c>
      <c r="C326" s="2">
        <f t="shared" si="0"/>
        <v>-1751.4145422940919</v>
      </c>
      <c r="D326" s="2">
        <f t="shared" si="1"/>
        <v>-19773.851698964485</v>
      </c>
      <c r="E326" s="2">
        <f t="shared" si="2"/>
        <v>16271.022614376299</v>
      </c>
    </row>
    <row r="327" spans="1:5" x14ac:dyDescent="0.2">
      <c r="A327" s="1">
        <v>44958</v>
      </c>
      <c r="B327">
        <v>-1631.8658946541091</v>
      </c>
      <c r="C327" s="2">
        <f t="shared" si="0"/>
        <v>-1631.8658946541091</v>
      </c>
      <c r="D327" s="2">
        <f t="shared" si="1"/>
        <v>-19834.756200996489</v>
      </c>
      <c r="E327" s="2">
        <f t="shared" si="2"/>
        <v>16571.024411688275</v>
      </c>
    </row>
    <row r="328" spans="1:5" x14ac:dyDescent="0.2">
      <c r="A328" s="1">
        <v>44986</v>
      </c>
      <c r="B328">
        <v>-1661.6249177717427</v>
      </c>
      <c r="C328" s="2">
        <f t="shared" si="0"/>
        <v>-1661.6249177717427</v>
      </c>
      <c r="D328" s="2">
        <f t="shared" si="1"/>
        <v>-20045.028384644167</v>
      </c>
      <c r="E328" s="2">
        <f t="shared" si="2"/>
        <v>16721.77854910068</v>
      </c>
    </row>
    <row r="329" spans="1:5" x14ac:dyDescent="0.2">
      <c r="A329" s="1">
        <v>45017</v>
      </c>
      <c r="B329">
        <v>-1681.8457103004066</v>
      </c>
      <c r="C329" s="2">
        <f t="shared" si="0"/>
        <v>-1681.8457103004066</v>
      </c>
      <c r="D329" s="2">
        <f t="shared" si="1"/>
        <v>-20245.829890205852</v>
      </c>
      <c r="E329" s="2">
        <f t="shared" si="2"/>
        <v>16882.138469605037</v>
      </c>
    </row>
    <row r="330" spans="1:5" x14ac:dyDescent="0.2">
      <c r="A330" s="1">
        <v>45047</v>
      </c>
      <c r="B330">
        <v>3780.4219216491269</v>
      </c>
      <c r="C330" s="2">
        <f t="shared" si="0"/>
        <v>3780.4219216491269</v>
      </c>
      <c r="D330" s="2">
        <f t="shared" si="1"/>
        <v>-14964.217774141676</v>
      </c>
      <c r="E330" s="2">
        <f t="shared" si="2"/>
        <v>22525.061617439929</v>
      </c>
    </row>
    <row r="331" spans="1:5" x14ac:dyDescent="0.2">
      <c r="A331" s="1">
        <v>45078</v>
      </c>
      <c r="B331">
        <v>733.39910430129839</v>
      </c>
      <c r="C331" s="2">
        <f t="shared" ref="C331:C362" si="3">_xlfn.FORECAST.ETS(A331,$B$2:$B$298,$A$2:$A$298,157,1)</f>
        <v>733.39910430129839</v>
      </c>
      <c r="D331" s="2">
        <f t="shared" ref="D331:D362" si="4">C331-_xlfn.FORECAST.ETS.CONFINT(A331,$B$2:$B$298,$A$2:$A$298,0.95,157,1)</f>
        <v>-18191.977882906187</v>
      </c>
      <c r="E331" s="2">
        <f t="shared" ref="E331:E362" si="5">C331+_xlfn.FORECAST.ETS.CONFINT(A331,$B$2:$B$298,$A$2:$A$298,0.95,157,1)</f>
        <v>19658.776091508782</v>
      </c>
    </row>
    <row r="332" spans="1:5" x14ac:dyDescent="0.2">
      <c r="A332" s="1">
        <v>45108</v>
      </c>
      <c r="B332">
        <v>5043.5013388286761</v>
      </c>
      <c r="C332" s="2">
        <f t="shared" si="3"/>
        <v>5043.5013388286761</v>
      </c>
      <c r="D332" s="2">
        <f t="shared" si="4"/>
        <v>-14062.701423177536</v>
      </c>
      <c r="E332" s="2">
        <f t="shared" si="5"/>
        <v>24149.704100834886</v>
      </c>
    </row>
    <row r="333" spans="1:5" x14ac:dyDescent="0.2">
      <c r="A333" s="1">
        <v>45139</v>
      </c>
      <c r="B333">
        <v>4570.262795824261</v>
      </c>
      <c r="C333" s="2">
        <f t="shared" si="3"/>
        <v>4570.262795824261</v>
      </c>
      <c r="D333" s="2">
        <f t="shared" si="4"/>
        <v>-14716.860679497955</v>
      </c>
      <c r="E333" s="2">
        <f t="shared" si="5"/>
        <v>23857.386271146475</v>
      </c>
    </row>
    <row r="334" spans="1:5" x14ac:dyDescent="0.2">
      <c r="A334" s="1">
        <v>45170</v>
      </c>
      <c r="B334">
        <v>1120.8602288348015</v>
      </c>
      <c r="C334" s="2">
        <f t="shared" si="3"/>
        <v>1120.8602288348015</v>
      </c>
      <c r="D334" s="2">
        <f t="shared" si="4"/>
        <v>-18347.285112173213</v>
      </c>
      <c r="E334" s="2">
        <f t="shared" si="5"/>
        <v>20589.005569842815</v>
      </c>
    </row>
    <row r="335" spans="1:5" x14ac:dyDescent="0.2">
      <c r="A335" s="1">
        <v>45200</v>
      </c>
      <c r="B335">
        <v>404.56165392247749</v>
      </c>
      <c r="C335" s="2">
        <f t="shared" si="3"/>
        <v>404.56165392247749</v>
      </c>
      <c r="D335" s="2">
        <f t="shared" si="4"/>
        <v>-19244.712688509346</v>
      </c>
      <c r="E335" s="2">
        <f t="shared" si="5"/>
        <v>20053.835996354297</v>
      </c>
    </row>
    <row r="336" spans="1:5" x14ac:dyDescent="0.2">
      <c r="A336" s="1">
        <v>45231</v>
      </c>
      <c r="B336">
        <v>-603.2479924003519</v>
      </c>
      <c r="C336" s="2">
        <f t="shared" si="3"/>
        <v>-603.2479924003519</v>
      </c>
      <c r="D336" s="2">
        <f t="shared" si="4"/>
        <v>-20433.764235083825</v>
      </c>
      <c r="E336" s="2">
        <f t="shared" si="5"/>
        <v>19227.268250283119</v>
      </c>
    </row>
    <row r="337" spans="1:5" x14ac:dyDescent="0.2">
      <c r="A337" s="1">
        <v>45261</v>
      </c>
      <c r="B337">
        <v>-977.67680595937327</v>
      </c>
      <c r="C337" s="2">
        <f t="shared" si="3"/>
        <v>-977.67680595937327</v>
      </c>
      <c r="D337" s="2">
        <f t="shared" si="4"/>
        <v>-20989.553400186061</v>
      </c>
      <c r="E337" s="2">
        <f t="shared" si="5"/>
        <v>19034.199788267313</v>
      </c>
    </row>
    <row r="338" spans="1:5" x14ac:dyDescent="0.2">
      <c r="A338" s="1">
        <v>45292</v>
      </c>
      <c r="B338">
        <v>-1857.1543286857564</v>
      </c>
      <c r="C338" s="2">
        <f t="shared" si="3"/>
        <v>-1857.1543286857564</v>
      </c>
      <c r="D338" s="2">
        <f t="shared" si="4"/>
        <v>-22050.515076719243</v>
      </c>
      <c r="E338" s="2">
        <f t="shared" si="5"/>
        <v>18336.206419347731</v>
      </c>
    </row>
    <row r="339" spans="1:5" x14ac:dyDescent="0.2">
      <c r="A339" s="1">
        <v>45323</v>
      </c>
      <c r="B339">
        <v>-1940.4745695044494</v>
      </c>
      <c r="C339" s="2">
        <f t="shared" si="3"/>
        <v>-1940.4745695044494</v>
      </c>
      <c r="D339" s="2">
        <f t="shared" si="4"/>
        <v>-22315.44843173831</v>
      </c>
      <c r="E339" s="2">
        <f t="shared" si="5"/>
        <v>18434.499292729408</v>
      </c>
    </row>
    <row r="340" spans="1:5" x14ac:dyDescent="0.2">
      <c r="A340" s="1">
        <v>45352</v>
      </c>
      <c r="B340">
        <v>426.17759151713108</v>
      </c>
      <c r="C340" s="2">
        <f t="shared" si="3"/>
        <v>426.17759151713108</v>
      </c>
      <c r="D340" s="2">
        <f t="shared" si="4"/>
        <v>-20130.543318794262</v>
      </c>
      <c r="E340" s="2">
        <f t="shared" si="5"/>
        <v>20982.898501828524</v>
      </c>
    </row>
    <row r="341" spans="1:5" x14ac:dyDescent="0.2">
      <c r="A341" s="1">
        <v>45383</v>
      </c>
      <c r="B341">
        <v>-641.29301835120441</v>
      </c>
      <c r="C341" s="2">
        <f t="shared" si="3"/>
        <v>-641.29301835120441</v>
      </c>
      <c r="D341" s="2">
        <f t="shared" si="4"/>
        <v>-21379.899707224424</v>
      </c>
      <c r="E341" s="2">
        <f t="shared" si="5"/>
        <v>20097.313670522017</v>
      </c>
    </row>
    <row r="342" spans="1:5" x14ac:dyDescent="0.2">
      <c r="A342" s="1">
        <v>45413</v>
      </c>
      <c r="B342">
        <v>3784.4889342311662</v>
      </c>
      <c r="C342" s="2">
        <f t="shared" si="3"/>
        <v>3784.4889342311662</v>
      </c>
      <c r="D342" s="2">
        <f t="shared" si="4"/>
        <v>-17136.146890789503</v>
      </c>
      <c r="E342" s="2">
        <f t="shared" si="5"/>
        <v>24705.124759251834</v>
      </c>
    </row>
    <row r="343" spans="1:5" x14ac:dyDescent="0.2">
      <c r="A343" s="1">
        <v>45444</v>
      </c>
      <c r="B343">
        <v>3753.3192556823783</v>
      </c>
      <c r="C343" s="2">
        <f t="shared" si="3"/>
        <v>3753.3192556823783</v>
      </c>
      <c r="D343" s="2">
        <f t="shared" si="4"/>
        <v>-17349.4935276627</v>
      </c>
      <c r="E343" s="2">
        <f t="shared" si="5"/>
        <v>24856.132039027456</v>
      </c>
    </row>
    <row r="344" spans="1:5" x14ac:dyDescent="0.2">
      <c r="A344" s="1">
        <v>45474</v>
      </c>
      <c r="B344">
        <v>2309.2533637687679</v>
      </c>
      <c r="C344" s="2">
        <f t="shared" si="3"/>
        <v>2309.2533637687679</v>
      </c>
      <c r="D344" s="2">
        <f t="shared" si="4"/>
        <v>-18975.888508802698</v>
      </c>
      <c r="E344" s="2">
        <f t="shared" si="5"/>
        <v>23594.395236340231</v>
      </c>
    </row>
    <row r="345" spans="1:5" x14ac:dyDescent="0.2">
      <c r="A345" s="1">
        <v>45505</v>
      </c>
      <c r="B345">
        <v>747.85095285695252</v>
      </c>
      <c r="C345" s="2">
        <f t="shared" si="3"/>
        <v>747.85095285695252</v>
      </c>
      <c r="D345" s="2">
        <f t="shared" si="4"/>
        <v>-20719.776299014215</v>
      </c>
      <c r="E345" s="2">
        <f t="shared" si="5"/>
        <v>22215.478204728119</v>
      </c>
    </row>
    <row r="346" spans="1:5" x14ac:dyDescent="0.2">
      <c r="A346" s="1">
        <v>45536</v>
      </c>
      <c r="B346">
        <v>1775.2936361779698</v>
      </c>
      <c r="C346" s="2">
        <f t="shared" si="3"/>
        <v>1775.2936361779698</v>
      </c>
      <c r="D346" s="2">
        <f t="shared" si="4"/>
        <v>-19874.97930068514</v>
      </c>
      <c r="E346" s="2">
        <f t="shared" si="5"/>
        <v>23425.566573041076</v>
      </c>
    </row>
    <row r="347" spans="1:5" x14ac:dyDescent="0.2">
      <c r="A347" s="1">
        <v>45566</v>
      </c>
      <c r="B347">
        <v>2187.8329562611871</v>
      </c>
      <c r="C347" s="2">
        <f t="shared" si="3"/>
        <v>2187.8329562611871</v>
      </c>
      <c r="D347" s="2">
        <f t="shared" si="4"/>
        <v>-19645.249849060812</v>
      </c>
      <c r="E347" s="2">
        <f t="shared" si="5"/>
        <v>24020.915761583186</v>
      </c>
    </row>
    <row r="348" spans="1:5" x14ac:dyDescent="0.2">
      <c r="A348" s="1">
        <v>45597</v>
      </c>
      <c r="B348">
        <v>12022.188185305929</v>
      </c>
      <c r="C348" s="2">
        <f t="shared" si="3"/>
        <v>12022.188185305929</v>
      </c>
      <c r="D348" s="2">
        <f t="shared" si="4"/>
        <v>-9993.8724173045357</v>
      </c>
      <c r="E348" s="2">
        <f t="shared" si="5"/>
        <v>34038.248787916396</v>
      </c>
    </row>
    <row r="349" spans="1:5" x14ac:dyDescent="0.2">
      <c r="A349" s="1">
        <v>45627</v>
      </c>
      <c r="B349">
        <v>15436.140296236912</v>
      </c>
      <c r="C349" s="2">
        <f t="shared" si="3"/>
        <v>15436.140296236912</v>
      </c>
      <c r="D349" s="2">
        <f t="shared" si="4"/>
        <v>-6763.0696506141521</v>
      </c>
      <c r="E349" s="2">
        <f t="shared" si="5"/>
        <v>37635.350243087974</v>
      </c>
    </row>
    <row r="350" spans="1:5" x14ac:dyDescent="0.2">
      <c r="A350" s="1">
        <v>45658</v>
      </c>
      <c r="B350">
        <v>10963.899523090349</v>
      </c>
      <c r="C350" s="2">
        <f t="shared" si="3"/>
        <v>10963.899523090349</v>
      </c>
      <c r="D350" s="2">
        <f t="shared" si="4"/>
        <v>-11418.634810762596</v>
      </c>
      <c r="E350" s="2">
        <f t="shared" si="5"/>
        <v>33346.433856943295</v>
      </c>
    </row>
    <row r="351" spans="1:5" x14ac:dyDescent="0.2">
      <c r="A351" s="1">
        <v>45689</v>
      </c>
      <c r="B351">
        <v>8383.5089362556864</v>
      </c>
      <c r="C351" s="2">
        <f t="shared" si="3"/>
        <v>8383.5089362556864</v>
      </c>
      <c r="D351" s="2">
        <f t="shared" si="4"/>
        <v>-14182.528205551385</v>
      </c>
      <c r="E351" s="2">
        <f t="shared" si="5"/>
        <v>30949.546078062758</v>
      </c>
    </row>
    <row r="352" spans="1:5" x14ac:dyDescent="0.2">
      <c r="A352" s="1">
        <v>45717</v>
      </c>
      <c r="B352">
        <v>4915.8477695361889</v>
      </c>
      <c r="C352" s="2">
        <f t="shared" si="3"/>
        <v>4915.8477695361889</v>
      </c>
      <c r="D352" s="2">
        <f t="shared" si="4"/>
        <v>-17833.873866226684</v>
      </c>
      <c r="E352" s="2">
        <f t="shared" si="5"/>
        <v>27665.569405299058</v>
      </c>
    </row>
    <row r="353" spans="1:5" x14ac:dyDescent="0.2">
      <c r="A353" s="1">
        <v>45748</v>
      </c>
      <c r="B353">
        <v>4122.4348520476924</v>
      </c>
      <c r="C353" s="2">
        <f t="shared" si="3"/>
        <v>4122.4348520476924</v>
      </c>
      <c r="D353" s="2">
        <f t="shared" si="4"/>
        <v>-18811.156119850813</v>
      </c>
      <c r="E353" s="2">
        <f t="shared" si="5"/>
        <v>27056.025823946198</v>
      </c>
    </row>
    <row r="354" spans="1:5" x14ac:dyDescent="0.2">
      <c r="A354" s="1">
        <v>45778</v>
      </c>
      <c r="B354">
        <v>3014.17276713211</v>
      </c>
      <c r="C354" s="2">
        <f t="shared" si="3"/>
        <v>3014.17276713211</v>
      </c>
      <c r="D354" s="2">
        <f t="shared" si="4"/>
        <v>-20103.475434463868</v>
      </c>
      <c r="E354" s="2">
        <f t="shared" si="5"/>
        <v>26131.820968728087</v>
      </c>
    </row>
    <row r="355" spans="1:5" x14ac:dyDescent="0.2">
      <c r="A355" s="1">
        <v>45809</v>
      </c>
      <c r="B355">
        <v>3231.5950978337296</v>
      </c>
      <c r="C355" s="2">
        <f t="shared" si="3"/>
        <v>3231.5950978337296</v>
      </c>
      <c r="D355" s="2">
        <f t="shared" si="4"/>
        <v>-20070.301177498011</v>
      </c>
      <c r="E355" s="2">
        <f t="shared" si="5"/>
        <v>26533.491373165467</v>
      </c>
    </row>
    <row r="356" spans="1:5" x14ac:dyDescent="0.2">
      <c r="A356" s="1">
        <v>45839</v>
      </c>
      <c r="B356">
        <v>5216.9920858311652</v>
      </c>
      <c r="C356" s="2">
        <f t="shared" si="3"/>
        <v>5216.9920858311652</v>
      </c>
      <c r="D356" s="2">
        <f t="shared" si="4"/>
        <v>-18269.345960561608</v>
      </c>
      <c r="E356" s="2">
        <f t="shared" si="5"/>
        <v>28703.330132223942</v>
      </c>
    </row>
    <row r="357" spans="1:5" x14ac:dyDescent="0.2">
      <c r="A357" s="1">
        <v>45870</v>
      </c>
      <c r="B357">
        <v>8142.4151467558031</v>
      </c>
      <c r="C357" s="2">
        <f t="shared" si="3"/>
        <v>8142.4151467558031</v>
      </c>
      <c r="D357" s="2">
        <f t="shared" si="4"/>
        <v>-15528.561127671528</v>
      </c>
      <c r="E357" s="2">
        <f t="shared" si="5"/>
        <v>31813.391421183136</v>
      </c>
    </row>
    <row r="358" spans="1:5" x14ac:dyDescent="0.2">
      <c r="A358" s="1">
        <v>45901</v>
      </c>
      <c r="B358">
        <v>6227.8358790060665</v>
      </c>
      <c r="C358" s="2">
        <f t="shared" si="3"/>
        <v>6227.8358790060665</v>
      </c>
      <c r="D358" s="2">
        <f t="shared" si="4"/>
        <v>-17627.977749833117</v>
      </c>
      <c r="E358" s="2">
        <f t="shared" si="5"/>
        <v>30083.64950784525</v>
      </c>
    </row>
    <row r="359" spans="1:5" x14ac:dyDescent="0.2">
      <c r="A359" s="1">
        <v>45931</v>
      </c>
      <c r="B359">
        <v>5258.882851180475</v>
      </c>
      <c r="C359" s="2">
        <f t="shared" si="3"/>
        <v>5258.882851180475</v>
      </c>
      <c r="D359" s="2">
        <f t="shared" si="4"/>
        <v>-18781.969840853035</v>
      </c>
      <c r="E359" s="2">
        <f t="shared" si="5"/>
        <v>29299.735543213985</v>
      </c>
    </row>
    <row r="360" spans="1:5" x14ac:dyDescent="0.2">
      <c r="A360" s="1">
        <v>45962</v>
      </c>
      <c r="B360">
        <v>12039.065182951614</v>
      </c>
      <c r="C360" s="2">
        <f t="shared" si="3"/>
        <v>12039.065182951614</v>
      </c>
      <c r="D360" s="2">
        <f t="shared" si="4"/>
        <v>-12187.030779570574</v>
      </c>
      <c r="E360" s="2">
        <f t="shared" si="5"/>
        <v>36265.161145473801</v>
      </c>
    </row>
    <row r="361" spans="1:5" x14ac:dyDescent="0.2">
      <c r="A361" s="1">
        <v>45992</v>
      </c>
      <c r="B361">
        <v>7079.0964220378755</v>
      </c>
      <c r="C361" s="2">
        <f t="shared" si="3"/>
        <v>7079.0964220378755</v>
      </c>
      <c r="D361" s="2">
        <f t="shared" si="4"/>
        <v>-17332.44943585775</v>
      </c>
      <c r="E361" s="2">
        <f t="shared" si="5"/>
        <v>31490.642279933505</v>
      </c>
    </row>
    <row r="362" spans="1:5" x14ac:dyDescent="0.2">
      <c r="A362" s="1">
        <v>46023</v>
      </c>
      <c r="B362">
        <v>4552.0017347314379</v>
      </c>
      <c r="C362" s="2">
        <f t="shared" si="3"/>
        <v>4552.0017347314379</v>
      </c>
      <c r="D362" s="2">
        <f t="shared" si="4"/>
        <v>-20045.202982936633</v>
      </c>
      <c r="E362" s="2">
        <f t="shared" si="5"/>
        <v>29149.20645239951</v>
      </c>
    </row>
    <row r="363" spans="1:5" x14ac:dyDescent="0.2">
      <c r="A363" s="1">
        <v>46054</v>
      </c>
      <c r="B363">
        <v>2406.850920832183</v>
      </c>
      <c r="C363" s="2">
        <f t="shared" ref="C363:C394" si="6">_xlfn.FORECAST.ETS(A363,$B$2:$B$298,$A$2:$A$298,157,1)</f>
        <v>2406.850920832183</v>
      </c>
      <c r="D363" s="2">
        <f t="shared" ref="D363:D394" si="7">C363-_xlfn.FORECAST.ETS.CONFINT(A363,$B$2:$B$298,$A$2:$A$298,0.95,157,1)</f>
        <v>-22376.223885170461</v>
      </c>
      <c r="E363" s="2">
        <f t="shared" ref="E363:E394" si="8">C363+_xlfn.FORECAST.ETS.CONFINT(A363,$B$2:$B$298,$A$2:$A$298,0.95,157,1)</f>
        <v>27189.92572683483</v>
      </c>
    </row>
    <row r="364" spans="1:5" x14ac:dyDescent="0.2">
      <c r="A364" s="1">
        <v>46082</v>
      </c>
      <c r="B364">
        <v>2123.8952626175992</v>
      </c>
      <c r="C364" s="2">
        <f t="shared" si="6"/>
        <v>2123.8952626175992</v>
      </c>
      <c r="D364" s="2">
        <f t="shared" si="7"/>
        <v>-22845.263051704649</v>
      </c>
      <c r="E364" s="2">
        <f t="shared" si="8"/>
        <v>27093.053576939848</v>
      </c>
    </row>
    <row r="365" spans="1:5" x14ac:dyDescent="0.2">
      <c r="A365" s="1">
        <v>46113</v>
      </c>
      <c r="B365">
        <v>5783.8220852091308</v>
      </c>
      <c r="C365" s="2">
        <f t="shared" si="6"/>
        <v>5783.8220852091308</v>
      </c>
      <c r="D365" s="2">
        <f t="shared" si="7"/>
        <v>-19371.635278602851</v>
      </c>
      <c r="E365" s="2">
        <f t="shared" si="8"/>
        <v>30939.279449021116</v>
      </c>
    </row>
    <row r="366" spans="1:5" x14ac:dyDescent="0.2">
      <c r="A366" s="1">
        <v>46143</v>
      </c>
      <c r="B366">
        <v>4805.2109346806956</v>
      </c>
      <c r="C366" s="2">
        <f t="shared" si="6"/>
        <v>4805.2109346806956</v>
      </c>
      <c r="D366" s="2">
        <f t="shared" si="7"/>
        <v>-20536.763073137685</v>
      </c>
      <c r="E366" s="2">
        <f t="shared" si="8"/>
        <v>30147.184942499072</v>
      </c>
    </row>
    <row r="367" spans="1:5" x14ac:dyDescent="0.2">
      <c r="A367" s="1">
        <v>46174</v>
      </c>
      <c r="B367">
        <v>13185.872041120736</v>
      </c>
      <c r="C367" s="2">
        <f t="shared" si="6"/>
        <v>13185.872041120736</v>
      </c>
      <c r="D367" s="2">
        <f t="shared" si="7"/>
        <v>-12342.838193029802</v>
      </c>
      <c r="E367" s="2">
        <f t="shared" si="8"/>
        <v>38714.58227527127</v>
      </c>
    </row>
    <row r="368" spans="1:5" x14ac:dyDescent="0.2">
      <c r="A368" s="1">
        <v>46204</v>
      </c>
      <c r="B368">
        <v>8872.4898823410658</v>
      </c>
      <c r="C368" s="2">
        <f t="shared" si="6"/>
        <v>8872.4898823410658</v>
      </c>
      <c r="D368" s="2">
        <f t="shared" si="7"/>
        <v>-16843.178084946852</v>
      </c>
      <c r="E368" s="2">
        <f t="shared" si="8"/>
        <v>34588.157849628988</v>
      </c>
    </row>
    <row r="369" spans="1:5" x14ac:dyDescent="0.2">
      <c r="A369" s="1">
        <v>46235</v>
      </c>
      <c r="B369">
        <v>1627.6091171928397</v>
      </c>
      <c r="C369" s="2">
        <f t="shared" si="6"/>
        <v>1627.6091171928397</v>
      </c>
      <c r="D369" s="2">
        <f t="shared" si="7"/>
        <v>-24275.239953306431</v>
      </c>
      <c r="E369" s="2">
        <f t="shared" si="8"/>
        <v>27530.458187692107</v>
      </c>
    </row>
    <row r="370" spans="1:5" x14ac:dyDescent="0.2">
      <c r="A370" s="1">
        <v>46266</v>
      </c>
      <c r="B370">
        <v>1290.2712007981108</v>
      </c>
      <c r="C370" s="2">
        <f t="shared" si="6"/>
        <v>1290.2712007981108</v>
      </c>
      <c r="D370" s="2">
        <f t="shared" si="7"/>
        <v>-24799.984147078765</v>
      </c>
      <c r="E370" s="2">
        <f t="shared" si="8"/>
        <v>27380.526548674985</v>
      </c>
    </row>
    <row r="371" spans="1:5" x14ac:dyDescent="0.2">
      <c r="A371" s="1">
        <v>46296</v>
      </c>
      <c r="B371">
        <v>2307.2508341369326</v>
      </c>
      <c r="C371" s="2">
        <f t="shared" si="6"/>
        <v>2307.2508341369326</v>
      </c>
      <c r="D371" s="2">
        <f t="shared" si="7"/>
        <v>-23970.637712153319</v>
      </c>
      <c r="E371" s="2">
        <f t="shared" si="8"/>
        <v>28585.139380427183</v>
      </c>
    </row>
    <row r="372" spans="1:5" x14ac:dyDescent="0.2">
      <c r="A372" s="1">
        <v>46327</v>
      </c>
      <c r="B372">
        <v>3201.5583721779212</v>
      </c>
      <c r="C372" s="2">
        <f t="shared" si="6"/>
        <v>3201.5583721779212</v>
      </c>
      <c r="D372" s="2">
        <f t="shared" si="7"/>
        <v>-23264.191985085028</v>
      </c>
      <c r="E372" s="2">
        <f t="shared" si="8"/>
        <v>29667.308729440872</v>
      </c>
    </row>
    <row r="373" spans="1:5" x14ac:dyDescent="0.2">
      <c r="A373" s="1">
        <v>46357</v>
      </c>
      <c r="B373">
        <v>9330.7550585317476</v>
      </c>
      <c r="C373" s="2">
        <f t="shared" si="6"/>
        <v>9330.7550585317476</v>
      </c>
      <c r="D373" s="2">
        <f t="shared" si="7"/>
        <v>-17323.087360244335</v>
      </c>
      <c r="E373" s="2">
        <f t="shared" si="8"/>
        <v>35984.597477307834</v>
      </c>
    </row>
    <row r="374" spans="1:5" x14ac:dyDescent="0.2">
      <c r="A374" s="1">
        <v>46388</v>
      </c>
      <c r="B374">
        <v>12134.588766972514</v>
      </c>
      <c r="C374" s="2">
        <f t="shared" si="6"/>
        <v>12134.588766972514</v>
      </c>
      <c r="D374" s="2">
        <f t="shared" si="7"/>
        <v>-14707.577550029519</v>
      </c>
      <c r="E374" s="2">
        <f t="shared" si="8"/>
        <v>38976.755083974545</v>
      </c>
    </row>
    <row r="375" spans="1:5" x14ac:dyDescent="0.2">
      <c r="A375" s="1">
        <v>46419</v>
      </c>
      <c r="B375">
        <v>15257.739192672789</v>
      </c>
      <c r="C375" s="2">
        <f t="shared" si="6"/>
        <v>15257.739192672789</v>
      </c>
      <c r="D375" s="2">
        <f t="shared" si="7"/>
        <v>-11772.984395298596</v>
      </c>
      <c r="E375" s="2">
        <f t="shared" si="8"/>
        <v>42288.462780644171</v>
      </c>
    </row>
    <row r="376" spans="1:5" x14ac:dyDescent="0.2">
      <c r="A376" s="1">
        <v>46447</v>
      </c>
      <c r="B376">
        <v>13214.774661484938</v>
      </c>
      <c r="C376" s="2">
        <f t="shared" si="6"/>
        <v>13214.774661484938</v>
      </c>
      <c r="D376" s="2">
        <f t="shared" si="7"/>
        <v>-14004.741057691332</v>
      </c>
      <c r="E376" s="2">
        <f t="shared" si="8"/>
        <v>40434.290380661208</v>
      </c>
    </row>
    <row r="377" spans="1:5" x14ac:dyDescent="0.2">
      <c r="A377" s="1">
        <v>46478</v>
      </c>
      <c r="B377">
        <v>14541.442067307937</v>
      </c>
      <c r="C377" s="2">
        <f t="shared" si="6"/>
        <v>14541.442067307937</v>
      </c>
      <c r="D377" s="2">
        <f t="shared" si="7"/>
        <v>-12867.102083805043</v>
      </c>
      <c r="E377" s="2">
        <f t="shared" si="8"/>
        <v>41949.98621842092</v>
      </c>
    </row>
    <row r="378" spans="1:5" x14ac:dyDescent="0.2">
      <c r="A378" s="1">
        <v>46508</v>
      </c>
      <c r="B378">
        <v>14661.534155476158</v>
      </c>
      <c r="C378" s="2">
        <f t="shared" si="6"/>
        <v>14661.534155476158</v>
      </c>
      <c r="D378" s="2">
        <f t="shared" si="7"/>
        <v>-12936.276123290227</v>
      </c>
      <c r="E378" s="2">
        <f t="shared" si="8"/>
        <v>42259.344434242543</v>
      </c>
    </row>
    <row r="379" spans="1:5" x14ac:dyDescent="0.2">
      <c r="A379" s="1">
        <v>46539</v>
      </c>
      <c r="B379">
        <v>10289.102012065852</v>
      </c>
      <c r="C379" s="2">
        <f t="shared" si="6"/>
        <v>10289.102012065852</v>
      </c>
      <c r="D379" s="2">
        <f t="shared" si="7"/>
        <v>-17498.213440973181</v>
      </c>
      <c r="E379" s="2">
        <f t="shared" si="8"/>
        <v>38076.417465104882</v>
      </c>
    </row>
    <row r="380" spans="1:5" x14ac:dyDescent="0.2">
      <c r="A380" s="1">
        <v>46569</v>
      </c>
      <c r="B380">
        <v>5306.02559110334</v>
      </c>
      <c r="C380" s="2">
        <f t="shared" si="6"/>
        <v>5306.02559110334</v>
      </c>
      <c r="D380" s="2">
        <f t="shared" si="7"/>
        <v>-22671.035391023768</v>
      </c>
      <c r="E380" s="2">
        <f t="shared" si="8"/>
        <v>33283.086573230445</v>
      </c>
    </row>
    <row r="381" spans="1:5" x14ac:dyDescent="0.2">
      <c r="A381" s="1">
        <v>46600</v>
      </c>
      <c r="B381">
        <v>6623.3956043840226</v>
      </c>
      <c r="C381" s="2">
        <f t="shared" si="6"/>
        <v>6623.3956043840226</v>
      </c>
      <c r="D381" s="2">
        <f t="shared" si="7"/>
        <v>-21543.652528461753</v>
      </c>
      <c r="E381" s="2">
        <f t="shared" si="8"/>
        <v>34790.443737229798</v>
      </c>
    </row>
    <row r="382" spans="1:5" x14ac:dyDescent="0.2">
      <c r="A382" s="1">
        <v>46631</v>
      </c>
      <c r="B382">
        <v>9898.5711766526747</v>
      </c>
      <c r="C382" s="2">
        <f t="shared" si="6"/>
        <v>9898.5711766526747</v>
      </c>
      <c r="D382" s="2">
        <f t="shared" si="7"/>
        <v>-18458.706955253285</v>
      </c>
      <c r="E382" s="2">
        <f t="shared" si="8"/>
        <v>38255.849308558638</v>
      </c>
    </row>
    <row r="383" spans="1:5" x14ac:dyDescent="0.2">
      <c r="A383" s="1">
        <v>46661</v>
      </c>
      <c r="B383">
        <v>7763.312772050439</v>
      </c>
      <c r="C383" s="2">
        <f t="shared" si="6"/>
        <v>7763.312772050439</v>
      </c>
      <c r="D383" s="2">
        <f t="shared" si="7"/>
        <v>-20784.439395094334</v>
      </c>
      <c r="E383" s="2">
        <f t="shared" si="8"/>
        <v>36311.06493919521</v>
      </c>
    </row>
    <row r="384" spans="1:5" x14ac:dyDescent="0.2">
      <c r="A384" s="1">
        <v>46692</v>
      </c>
      <c r="B384">
        <v>16602.191037075721</v>
      </c>
      <c r="C384" s="2">
        <f t="shared" si="6"/>
        <v>16602.191037075721</v>
      </c>
      <c r="D384" s="2">
        <f t="shared" si="7"/>
        <v>-12136.28035163572</v>
      </c>
      <c r="E384" s="2">
        <f t="shared" si="8"/>
        <v>45340.662425787159</v>
      </c>
    </row>
    <row r="385" spans="1:5" x14ac:dyDescent="0.2">
      <c r="A385" s="1">
        <v>46722</v>
      </c>
      <c r="B385">
        <v>15369.638060695916</v>
      </c>
      <c r="C385" s="2">
        <f t="shared" si="6"/>
        <v>15369.638060695916</v>
      </c>
      <c r="D385" s="2">
        <f t="shared" si="7"/>
        <v>-13559.798849514924</v>
      </c>
      <c r="E385" s="2">
        <f t="shared" si="8"/>
        <v>44299.074970906753</v>
      </c>
    </row>
    <row r="386" spans="1:5" x14ac:dyDescent="0.2">
      <c r="A386" s="1">
        <v>46753</v>
      </c>
      <c r="B386">
        <v>23751.373798122644</v>
      </c>
      <c r="C386" s="2">
        <f t="shared" si="6"/>
        <v>23751.373798122644</v>
      </c>
      <c r="D386" s="2">
        <f t="shared" si="7"/>
        <v>-5369.2760116835161</v>
      </c>
      <c r="E386" s="2">
        <f t="shared" si="8"/>
        <v>52872.023607928801</v>
      </c>
    </row>
    <row r="387" spans="1:5" x14ac:dyDescent="0.2">
      <c r="A387" s="1">
        <v>46784</v>
      </c>
      <c r="B387">
        <v>10858.12014505982</v>
      </c>
      <c r="C387" s="2">
        <f t="shared" si="6"/>
        <v>10858.12014505982</v>
      </c>
      <c r="D387" s="2">
        <f t="shared" si="7"/>
        <v>-18453.990986222827</v>
      </c>
      <c r="E387" s="2">
        <f t="shared" si="8"/>
        <v>40170.231276342471</v>
      </c>
    </row>
    <row r="388" spans="1:5" x14ac:dyDescent="0.2">
      <c r="A388" s="1">
        <v>46813</v>
      </c>
      <c r="B388">
        <v>15772.583285604911</v>
      </c>
      <c r="C388" s="2">
        <f t="shared" si="6"/>
        <v>15772.583285604911</v>
      </c>
      <c r="D388" s="2">
        <f t="shared" si="7"/>
        <v>-13731.238599469003</v>
      </c>
      <c r="E388" s="2">
        <f t="shared" si="8"/>
        <v>45276.405170678823</v>
      </c>
    </row>
    <row r="389" spans="1:5" x14ac:dyDescent="0.2">
      <c r="A389" s="1">
        <v>46844</v>
      </c>
      <c r="B389">
        <v>10747.885523464547</v>
      </c>
      <c r="C389" s="2">
        <f t="shared" si="6"/>
        <v>10747.885523464547</v>
      </c>
      <c r="D389" s="2">
        <f t="shared" si="7"/>
        <v>-18947.897525787841</v>
      </c>
      <c r="E389" s="2">
        <f t="shared" si="8"/>
        <v>40443.668572716939</v>
      </c>
    </row>
    <row r="390" spans="1:5" x14ac:dyDescent="0.2">
      <c r="A390" s="1">
        <v>46874</v>
      </c>
      <c r="B390">
        <v>5752.5186795246982</v>
      </c>
      <c r="C390" s="2">
        <f t="shared" si="6"/>
        <v>5752.5186795246982</v>
      </c>
      <c r="D390" s="2">
        <f t="shared" si="7"/>
        <v>-24135.476890960737</v>
      </c>
      <c r="E390" s="2">
        <f t="shared" si="8"/>
        <v>35640.514250010136</v>
      </c>
    </row>
    <row r="391" spans="1:5" x14ac:dyDescent="0.2">
      <c r="A391" s="1">
        <v>46905</v>
      </c>
      <c r="B391">
        <v>2745.4918209197531</v>
      </c>
      <c r="C391" s="2">
        <f t="shared" si="6"/>
        <v>2745.4918209197531</v>
      </c>
      <c r="D391" s="2">
        <f t="shared" si="7"/>
        <v>-27334.968544038693</v>
      </c>
      <c r="E391" s="2">
        <f t="shared" si="8"/>
        <v>32825.952185878195</v>
      </c>
    </row>
    <row r="392" spans="1:5" x14ac:dyDescent="0.2">
      <c r="A392" s="1">
        <v>46935</v>
      </c>
      <c r="B392">
        <v>693.82086431121718</v>
      </c>
      <c r="C392" s="2">
        <f t="shared" si="6"/>
        <v>693.82086431121718</v>
      </c>
      <c r="D392" s="2">
        <f t="shared" si="7"/>
        <v>-29579.357454955138</v>
      </c>
      <c r="E392" s="2">
        <f t="shared" si="8"/>
        <v>30966.999183577569</v>
      </c>
    </row>
    <row r="393" spans="1:5" x14ac:dyDescent="0.2">
      <c r="A393" s="1">
        <v>46966</v>
      </c>
      <c r="B393">
        <v>3465.6726208332352</v>
      </c>
      <c r="C393" s="2">
        <f t="shared" si="6"/>
        <v>3465.6726208332352</v>
      </c>
      <c r="D393" s="2">
        <f t="shared" si="7"/>
        <v>-27000.47767044148</v>
      </c>
      <c r="E393" s="2">
        <f t="shared" si="8"/>
        <v>33931.822912107949</v>
      </c>
    </row>
    <row r="394" spans="1:5" x14ac:dyDescent="0.2">
      <c r="A394" s="1">
        <v>46997</v>
      </c>
      <c r="B394">
        <v>3872.5225357799222</v>
      </c>
      <c r="C394" s="2">
        <f t="shared" si="6"/>
        <v>3872.5225357799222</v>
      </c>
      <c r="D394" s="2">
        <f t="shared" si="7"/>
        <v>-26786.854575171827</v>
      </c>
      <c r="E394" s="2">
        <f t="shared" si="8"/>
        <v>34531.899646731668</v>
      </c>
    </row>
    <row r="395" spans="1:5" x14ac:dyDescent="0.2">
      <c r="A395" s="1">
        <v>47027</v>
      </c>
      <c r="B395">
        <v>12184.466794616634</v>
      </c>
      <c r="C395" s="2">
        <f t="shared" ref="C395:C421" si="9">_xlfn.FORECAST.ETS(A395,$B$2:$B$298,$A$2:$A$298,157,1)</f>
        <v>12184.466794616634</v>
      </c>
      <c r="D395" s="2">
        <f t="shared" ref="D395:D426" si="10">C395-_xlfn.FORECAST.ETS.CONFINT(A395,$B$2:$B$298,$A$2:$A$298,0.95,157,1)</f>
        <v>-18668.392786555651</v>
      </c>
      <c r="E395" s="2">
        <f t="shared" ref="E395:E421" si="11">C395+_xlfn.FORECAST.ETS.CONFINT(A395,$B$2:$B$298,$A$2:$A$298,0.95,157,1)</f>
        <v>43037.326375788922</v>
      </c>
    </row>
    <row r="396" spans="1:5" x14ac:dyDescent="0.2">
      <c r="A396" s="1">
        <v>47058</v>
      </c>
      <c r="B396">
        <v>11647.665919585968</v>
      </c>
      <c r="C396" s="2">
        <f t="shared" si="9"/>
        <v>11647.665919585968</v>
      </c>
      <c r="D396" s="2">
        <f t="shared" si="10"/>
        <v>-19398.932558908917</v>
      </c>
      <c r="E396" s="2">
        <f t="shared" si="11"/>
        <v>42694.26439808085</v>
      </c>
    </row>
    <row r="397" spans="1:5" x14ac:dyDescent="0.2">
      <c r="A397" s="1">
        <v>47088</v>
      </c>
      <c r="B397">
        <v>15982.958187024853</v>
      </c>
      <c r="C397" s="2">
        <f t="shared" si="9"/>
        <v>15982.958187024853</v>
      </c>
      <c r="D397" s="2">
        <f t="shared" si="10"/>
        <v>-15257.636366888275</v>
      </c>
      <c r="E397" s="2">
        <f t="shared" si="11"/>
        <v>47223.552740937979</v>
      </c>
    </row>
    <row r="398" spans="1:5" x14ac:dyDescent="0.2">
      <c r="A398" s="1">
        <v>47119</v>
      </c>
      <c r="B398">
        <v>9748.7122165855999</v>
      </c>
      <c r="C398" s="2">
        <f t="shared" si="9"/>
        <v>9748.7122165855999</v>
      </c>
      <c r="D398" s="2">
        <f t="shared" si="10"/>
        <v>-21686.136316996475</v>
      </c>
      <c r="E398" s="2">
        <f t="shared" si="11"/>
        <v>41183.560750167679</v>
      </c>
    </row>
    <row r="399" spans="1:5" x14ac:dyDescent="0.2">
      <c r="A399" s="1">
        <v>47150</v>
      </c>
      <c r="B399">
        <v>11363.240718778721</v>
      </c>
      <c r="C399" s="2">
        <f t="shared" si="9"/>
        <v>11363.240718778721</v>
      </c>
      <c r="D399" s="2">
        <f t="shared" si="10"/>
        <v>-20266.12040074214</v>
      </c>
      <c r="E399" s="2">
        <f t="shared" si="11"/>
        <v>42992.601838299583</v>
      </c>
    </row>
    <row r="400" spans="1:5" x14ac:dyDescent="0.2">
      <c r="A400" s="1">
        <v>47178</v>
      </c>
      <c r="B400">
        <v>3470.7237340411475</v>
      </c>
      <c r="C400" s="2">
        <f t="shared" si="9"/>
        <v>3470.7237340411475</v>
      </c>
      <c r="D400" s="2">
        <f t="shared" si="10"/>
        <v>-28353.409256251198</v>
      </c>
      <c r="E400" s="2">
        <f t="shared" si="11"/>
        <v>35294.856724333491</v>
      </c>
    </row>
    <row r="401" spans="1:5" x14ac:dyDescent="0.2">
      <c r="A401" s="1">
        <v>47209</v>
      </c>
      <c r="B401">
        <v>3600.417033928708</v>
      </c>
      <c r="C401" s="2">
        <f t="shared" si="9"/>
        <v>3600.417033928708</v>
      </c>
      <c r="D401" s="2">
        <f t="shared" si="10"/>
        <v>-28418.747767732031</v>
      </c>
      <c r="E401" s="2">
        <f t="shared" si="11"/>
        <v>35619.581835589444</v>
      </c>
    </row>
    <row r="402" spans="1:5" x14ac:dyDescent="0.2">
      <c r="A402" s="1">
        <v>47239</v>
      </c>
      <c r="B402">
        <v>2330.7276342389387</v>
      </c>
      <c r="C402" s="2">
        <f t="shared" si="9"/>
        <v>2330.7276342389387</v>
      </c>
      <c r="D402" s="2">
        <f t="shared" si="10"/>
        <v>-29883.729552989011</v>
      </c>
      <c r="E402" s="2">
        <f t="shared" si="11"/>
        <v>34545.184821466886</v>
      </c>
    </row>
    <row r="403" spans="1:5" x14ac:dyDescent="0.2">
      <c r="A403" s="1">
        <v>47270</v>
      </c>
      <c r="B403">
        <v>5518.4077688511943</v>
      </c>
      <c r="C403" s="2">
        <f t="shared" si="9"/>
        <v>5518.4077688511943</v>
      </c>
      <c r="D403" s="2">
        <f t="shared" si="10"/>
        <v>-26891.602990198327</v>
      </c>
      <c r="E403" s="2">
        <f t="shared" si="11"/>
        <v>37928.418527900714</v>
      </c>
    </row>
    <row r="404" spans="1:5" x14ac:dyDescent="0.2">
      <c r="A404" s="1">
        <v>47300</v>
      </c>
      <c r="B404">
        <v>6073.00021575957</v>
      </c>
      <c r="C404" s="2">
        <f t="shared" si="9"/>
        <v>6073.00021575957</v>
      </c>
      <c r="D404" s="2">
        <f t="shared" si="10"/>
        <v>-26532.825892471395</v>
      </c>
      <c r="E404" s="2">
        <f t="shared" si="11"/>
        <v>38678.826323990535</v>
      </c>
    </row>
    <row r="405" spans="1:5" x14ac:dyDescent="0.2">
      <c r="A405" s="1">
        <v>47331</v>
      </c>
      <c r="B405">
        <v>1656.4363533043752</v>
      </c>
      <c r="C405" s="2">
        <f t="shared" si="9"/>
        <v>1656.4363533043752</v>
      </c>
      <c r="D405" s="2">
        <f t="shared" si="10"/>
        <v>-31145.467452200694</v>
      </c>
      <c r="E405" s="2">
        <f t="shared" si="11"/>
        <v>34458.340158809442</v>
      </c>
    </row>
    <row r="406" spans="1:5" x14ac:dyDescent="0.2">
      <c r="A406" s="1">
        <v>47362</v>
      </c>
      <c r="B406">
        <v>258.13255807075632</v>
      </c>
      <c r="C406" s="2">
        <f t="shared" si="9"/>
        <v>258.13255807075632</v>
      </c>
      <c r="D406" s="2">
        <f t="shared" si="10"/>
        <v>-32740.111843720326</v>
      </c>
      <c r="E406" s="2">
        <f t="shared" si="11"/>
        <v>33256.376959861838</v>
      </c>
    </row>
    <row r="407" spans="1:5" x14ac:dyDescent="0.2">
      <c r="A407" s="1">
        <v>47392</v>
      </c>
      <c r="B407">
        <v>2234.4877722128822</v>
      </c>
      <c r="C407" s="2">
        <f t="shared" si="9"/>
        <v>2234.4877722128822</v>
      </c>
      <c r="D407" s="2">
        <f t="shared" si="10"/>
        <v>-30960.360656523429</v>
      </c>
      <c r="E407" s="2">
        <f t="shared" si="11"/>
        <v>35429.33620094919</v>
      </c>
    </row>
    <row r="408" spans="1:5" x14ac:dyDescent="0.2">
      <c r="A408" s="1">
        <v>47423</v>
      </c>
      <c r="B408">
        <v>104.61392921143272</v>
      </c>
      <c r="C408" s="2">
        <f t="shared" si="9"/>
        <v>104.61392921143272</v>
      </c>
      <c r="D408" s="2">
        <f t="shared" si="10"/>
        <v>-33287.102470029364</v>
      </c>
      <c r="E408" s="2">
        <f t="shared" si="11"/>
        <v>33496.330328452226</v>
      </c>
    </row>
    <row r="409" spans="1:5" x14ac:dyDescent="0.2">
      <c r="A409" s="1">
        <v>47453</v>
      </c>
      <c r="B409">
        <v>1533.6980468443253</v>
      </c>
      <c r="C409" s="2">
        <f t="shared" si="9"/>
        <v>1533.6980468443253</v>
      </c>
      <c r="D409" s="2">
        <f t="shared" si="10"/>
        <v>-32055.150761121371</v>
      </c>
      <c r="E409" s="2">
        <f t="shared" si="11"/>
        <v>35122.546854810018</v>
      </c>
    </row>
    <row r="410" spans="1:5" x14ac:dyDescent="0.2">
      <c r="A410" s="1">
        <v>47484</v>
      </c>
      <c r="B410">
        <v>10762.492659439093</v>
      </c>
      <c r="C410" s="2">
        <f t="shared" si="9"/>
        <v>10762.492659439093</v>
      </c>
      <c r="D410" s="2">
        <f t="shared" si="10"/>
        <v>-23023.753472386932</v>
      </c>
      <c r="E410" s="2">
        <f t="shared" si="11"/>
        <v>44548.738791265117</v>
      </c>
    </row>
    <row r="411" spans="1:5" x14ac:dyDescent="0.2">
      <c r="A411" s="1">
        <v>47515</v>
      </c>
      <c r="B411">
        <v>3435.2017861874479</v>
      </c>
      <c r="C411" s="2">
        <f t="shared" si="9"/>
        <v>3435.2017861874479</v>
      </c>
      <c r="D411" s="2">
        <f t="shared" si="10"/>
        <v>-30548.707044280723</v>
      </c>
      <c r="E411" s="2">
        <f t="shared" si="11"/>
        <v>37419.11061665562</v>
      </c>
    </row>
    <row r="412" spans="1:5" x14ac:dyDescent="0.2">
      <c r="A412" s="1">
        <v>47543</v>
      </c>
      <c r="B412">
        <v>607.15254213251274</v>
      </c>
      <c r="C412" s="2">
        <f t="shared" si="9"/>
        <v>607.15254213251274</v>
      </c>
      <c r="D412" s="2">
        <f t="shared" si="10"/>
        <v>-33574.684804600409</v>
      </c>
      <c r="E412" s="2">
        <f t="shared" si="11"/>
        <v>34788.989888865435</v>
      </c>
    </row>
    <row r="413" spans="1:5" x14ac:dyDescent="0.2">
      <c r="A413" s="1">
        <v>47574</v>
      </c>
      <c r="B413">
        <v>-1473.2477401023743</v>
      </c>
      <c r="C413" s="2">
        <f t="shared" si="9"/>
        <v>-1473.2477401023743</v>
      </c>
      <c r="D413" s="2">
        <f t="shared" si="10"/>
        <v>-35853.279847206672</v>
      </c>
      <c r="E413" s="2">
        <f t="shared" si="11"/>
        <v>32906.784367001928</v>
      </c>
    </row>
    <row r="414" spans="1:5" x14ac:dyDescent="0.2">
      <c r="A414" s="1">
        <v>47604</v>
      </c>
      <c r="B414">
        <v>-553.77651123034661</v>
      </c>
      <c r="C414" s="2">
        <f t="shared" si="9"/>
        <v>-553.77651123034661</v>
      </c>
      <c r="D414" s="2">
        <f t="shared" si="10"/>
        <v>-35132.270033375273</v>
      </c>
      <c r="E414" s="2">
        <f t="shared" si="11"/>
        <v>34024.717010914581</v>
      </c>
    </row>
    <row r="415" spans="1:5" x14ac:dyDescent="0.2">
      <c r="A415" s="1">
        <v>47635</v>
      </c>
      <c r="B415">
        <v>-2477.2838089812726</v>
      </c>
      <c r="C415" s="2">
        <f t="shared" si="9"/>
        <v>-2477.2838089812726</v>
      </c>
      <c r="D415" s="2">
        <f t="shared" si="10"/>
        <v>-37254.505795899524</v>
      </c>
      <c r="E415" s="2">
        <f t="shared" si="11"/>
        <v>32299.93817793698</v>
      </c>
    </row>
    <row r="416" spans="1:5" x14ac:dyDescent="0.2">
      <c r="A416" s="1">
        <v>47665</v>
      </c>
      <c r="B416">
        <v>-2954.6176723984995</v>
      </c>
      <c r="C416" s="2">
        <f t="shared" si="9"/>
        <v>-2954.6176723984995</v>
      </c>
      <c r="D416" s="2">
        <f t="shared" si="10"/>
        <v>-37930.835553796584</v>
      </c>
      <c r="E416" s="2">
        <f t="shared" si="11"/>
        <v>32021.600208999585</v>
      </c>
    </row>
    <row r="417" spans="1:5" x14ac:dyDescent="0.2">
      <c r="A417" s="1">
        <v>47696</v>
      </c>
      <c r="B417">
        <v>-2375.7915078448932</v>
      </c>
      <c r="C417" s="2">
        <f t="shared" si="9"/>
        <v>-2375.7915078448932</v>
      </c>
      <c r="D417" s="2">
        <f t="shared" si="10"/>
        <v>-37551.273078710954</v>
      </c>
      <c r="E417" s="2">
        <f t="shared" si="11"/>
        <v>32799.690063021168</v>
      </c>
    </row>
    <row r="418" spans="1:5" x14ac:dyDescent="0.2">
      <c r="A418" s="1">
        <v>47727</v>
      </c>
      <c r="B418">
        <v>-3289.4610236736494</v>
      </c>
      <c r="C418" s="2">
        <f t="shared" si="9"/>
        <v>-3289.4610236736494</v>
      </c>
      <c r="D418" s="2">
        <f t="shared" si="10"/>
        <v>-38664.47442997084</v>
      </c>
      <c r="E418" s="2">
        <f t="shared" si="11"/>
        <v>32085.552382623544</v>
      </c>
    </row>
    <row r="419" spans="1:5" x14ac:dyDescent="0.2">
      <c r="A419" s="1">
        <v>47757</v>
      </c>
      <c r="B419">
        <v>-1977.3237752738451</v>
      </c>
      <c r="C419" s="2">
        <f t="shared" si="9"/>
        <v>-1977.3237752738451</v>
      </c>
      <c r="D419" s="2">
        <f t="shared" si="10"/>
        <v>-37552.137500007935</v>
      </c>
      <c r="E419" s="2">
        <f t="shared" si="11"/>
        <v>33597.489949460251</v>
      </c>
    </row>
    <row r="420" spans="1:5" x14ac:dyDescent="0.2">
      <c r="A420" s="1">
        <v>47788</v>
      </c>
      <c r="B420">
        <v>-1894.0790855510459</v>
      </c>
      <c r="C420" s="2">
        <f t="shared" si="9"/>
        <v>-1894.0790855510459</v>
      </c>
      <c r="D420" s="2">
        <f t="shared" si="10"/>
        <v>-37668.961935201354</v>
      </c>
      <c r="E420" s="2">
        <f t="shared" si="11"/>
        <v>33880.803764099255</v>
      </c>
    </row>
    <row r="421" spans="1:5" x14ac:dyDescent="0.2">
      <c r="A421" s="1">
        <v>47818</v>
      </c>
      <c r="B421">
        <v>-2892.3480850916676</v>
      </c>
      <c r="C421" s="2">
        <f t="shared" si="9"/>
        <v>-2892.3480850916676</v>
      </c>
      <c r="D421" s="2">
        <f t="shared" si="10"/>
        <v>-38867.569176394572</v>
      </c>
      <c r="E421" s="2">
        <f t="shared" si="11"/>
        <v>33082.873006211237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F37C-943B-44BA-8F2E-531DB9947862}">
  <dimension ref="A1:H421"/>
  <sheetViews>
    <sheetView topLeftCell="A299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42578125" customWidth="1"/>
    <col min="3" max="3" width="18.28515625" customWidth="1"/>
    <col min="4" max="4" width="33.5703125" customWidth="1"/>
    <col min="5" max="5" width="33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8</v>
      </c>
      <c r="C1" t="s">
        <v>40</v>
      </c>
      <c r="D1" t="s">
        <v>41</v>
      </c>
      <c r="E1" t="s">
        <v>42</v>
      </c>
      <c r="G1" t="s">
        <v>13</v>
      </c>
      <c r="H1" t="s">
        <v>14</v>
      </c>
    </row>
    <row r="2" spans="1:8" x14ac:dyDescent="0.2">
      <c r="A2" s="1">
        <v>35065</v>
      </c>
      <c r="B2" s="2">
        <v>445200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453900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504200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497400</v>
      </c>
      <c r="G5" t="s">
        <v>18</v>
      </c>
      <c r="H5" s="3">
        <f>_xlfn.FORECAST.ETS.STAT($B$2:$B$298,$A$2:$A$298,4,157,1)</f>
        <v>1.6172892721089216</v>
      </c>
    </row>
    <row r="6" spans="1:8" x14ac:dyDescent="0.2">
      <c r="A6" s="1">
        <v>35186</v>
      </c>
      <c r="B6" s="2">
        <v>503700</v>
      </c>
      <c r="G6" t="s">
        <v>19</v>
      </c>
      <c r="H6" s="3">
        <f>_xlfn.FORECAST.ETS.STAT($B$2:$B$298,$A$2:$A$298,5,157,1)</f>
        <v>0.17533516116225098</v>
      </c>
    </row>
    <row r="7" spans="1:8" x14ac:dyDescent="0.2">
      <c r="A7" s="1">
        <v>35217</v>
      </c>
      <c r="B7" s="2">
        <v>500700</v>
      </c>
      <c r="G7" t="s">
        <v>20</v>
      </c>
      <c r="H7" s="3">
        <f>_xlfn.FORECAST.ETS.STAT($B$2:$B$298,$A$2:$A$298,6,157,1)</f>
        <v>49371.843683779043</v>
      </c>
    </row>
    <row r="8" spans="1:8" x14ac:dyDescent="0.2">
      <c r="A8" s="1">
        <v>35247</v>
      </c>
      <c r="B8" s="2">
        <v>475900</v>
      </c>
      <c r="G8" t="s">
        <v>21</v>
      </c>
      <c r="H8" s="3">
        <f>_xlfn.FORECAST.ETS.STAT($B$2:$B$298,$A$2:$A$298,7,157,1)</f>
        <v>67042.745486424683</v>
      </c>
    </row>
    <row r="9" spans="1:8" x14ac:dyDescent="0.2">
      <c r="A9" s="1">
        <v>35278</v>
      </c>
      <c r="B9" s="2">
        <v>425300</v>
      </c>
    </row>
    <row r="10" spans="1:8" x14ac:dyDescent="0.2">
      <c r="A10" s="1">
        <v>35309</v>
      </c>
      <c r="B10" s="2">
        <v>466300</v>
      </c>
    </row>
    <row r="11" spans="1:8" x14ac:dyDescent="0.2">
      <c r="A11" s="1">
        <v>35339</v>
      </c>
      <c r="B11" s="2">
        <v>493000</v>
      </c>
    </row>
    <row r="12" spans="1:8" x14ac:dyDescent="0.2">
      <c r="A12" s="1">
        <v>35370</v>
      </c>
      <c r="B12" s="2">
        <v>467500</v>
      </c>
    </row>
    <row r="13" spans="1:8" x14ac:dyDescent="0.2">
      <c r="A13" s="1">
        <v>35400</v>
      </c>
      <c r="B13" s="2">
        <v>384200</v>
      </c>
    </row>
    <row r="14" spans="1:8" x14ac:dyDescent="0.2">
      <c r="A14" s="1">
        <v>35431</v>
      </c>
      <c r="B14" s="2">
        <v>438300</v>
      </c>
    </row>
    <row r="15" spans="1:8" x14ac:dyDescent="0.2">
      <c r="A15" s="1">
        <v>35462</v>
      </c>
      <c r="B15" s="2">
        <v>469700</v>
      </c>
    </row>
    <row r="16" spans="1:8" x14ac:dyDescent="0.2">
      <c r="A16" s="1">
        <v>35490</v>
      </c>
      <c r="B16" s="2">
        <v>457200</v>
      </c>
    </row>
    <row r="17" spans="1:2" x14ac:dyDescent="0.2">
      <c r="A17" s="1">
        <v>35521</v>
      </c>
      <c r="B17" s="2">
        <v>456800</v>
      </c>
    </row>
    <row r="18" spans="1:2" x14ac:dyDescent="0.2">
      <c r="A18" s="1">
        <v>35551</v>
      </c>
      <c r="B18" s="2">
        <v>421000</v>
      </c>
    </row>
    <row r="19" spans="1:2" x14ac:dyDescent="0.2">
      <c r="A19" s="1">
        <v>35582</v>
      </c>
      <c r="B19" s="2">
        <v>460900</v>
      </c>
    </row>
    <row r="20" spans="1:2" x14ac:dyDescent="0.2">
      <c r="A20" s="1">
        <v>35612</v>
      </c>
      <c r="B20" s="2">
        <v>476800</v>
      </c>
    </row>
    <row r="21" spans="1:2" x14ac:dyDescent="0.2">
      <c r="A21" s="1">
        <v>35643</v>
      </c>
      <c r="B21" s="2">
        <v>447100</v>
      </c>
    </row>
    <row r="22" spans="1:2" x14ac:dyDescent="0.2">
      <c r="A22" s="1">
        <v>35674</v>
      </c>
      <c r="B22" s="2">
        <v>336900</v>
      </c>
    </row>
    <row r="23" spans="1:2" x14ac:dyDescent="0.2">
      <c r="A23" s="1">
        <v>35704</v>
      </c>
      <c r="B23" s="2">
        <v>293900</v>
      </c>
    </row>
    <row r="24" spans="1:2" x14ac:dyDescent="0.2">
      <c r="A24" s="1">
        <v>35735</v>
      </c>
      <c r="B24" s="2">
        <v>303300</v>
      </c>
    </row>
    <row r="25" spans="1:2" x14ac:dyDescent="0.2">
      <c r="A25" s="1">
        <v>35765</v>
      </c>
      <c r="B25" s="2">
        <v>254000</v>
      </c>
    </row>
    <row r="26" spans="1:2" x14ac:dyDescent="0.2">
      <c r="A26" s="1">
        <v>35796</v>
      </c>
      <c r="B26" s="2">
        <v>275600</v>
      </c>
    </row>
    <row r="27" spans="1:2" x14ac:dyDescent="0.2">
      <c r="A27" s="1">
        <v>35827</v>
      </c>
      <c r="B27" s="2">
        <v>316400</v>
      </c>
    </row>
    <row r="28" spans="1:2" x14ac:dyDescent="0.2">
      <c r="A28" s="1">
        <v>35855</v>
      </c>
      <c r="B28" s="2">
        <v>279900</v>
      </c>
    </row>
    <row r="29" spans="1:2" x14ac:dyDescent="0.2">
      <c r="A29" s="1">
        <v>35886</v>
      </c>
      <c r="B29" s="2">
        <v>254000</v>
      </c>
    </row>
    <row r="30" spans="1:2" x14ac:dyDescent="0.2">
      <c r="A30" s="1">
        <v>35916</v>
      </c>
      <c r="B30" s="2">
        <v>243300</v>
      </c>
    </row>
    <row r="31" spans="1:2" x14ac:dyDescent="0.2">
      <c r="A31" s="1">
        <v>35947</v>
      </c>
      <c r="B31" s="2">
        <v>270500</v>
      </c>
    </row>
    <row r="32" spans="1:2" x14ac:dyDescent="0.2">
      <c r="A32" s="1">
        <v>35977</v>
      </c>
      <c r="B32" s="2">
        <v>200100</v>
      </c>
    </row>
    <row r="33" spans="1:2" x14ac:dyDescent="0.2">
      <c r="A33" s="1">
        <v>36008</v>
      </c>
      <c r="B33" s="2">
        <v>178400</v>
      </c>
    </row>
    <row r="34" spans="1:2" x14ac:dyDescent="0.2">
      <c r="A34" s="1">
        <v>36039</v>
      </c>
      <c r="B34" s="2">
        <v>110600</v>
      </c>
    </row>
    <row r="35" spans="1:2" x14ac:dyDescent="0.2">
      <c r="A35" s="1">
        <v>36069</v>
      </c>
      <c r="B35" s="2">
        <v>158600</v>
      </c>
    </row>
    <row r="36" spans="1:2" x14ac:dyDescent="0.2">
      <c r="A36" s="1">
        <v>36100</v>
      </c>
      <c r="B36" s="2">
        <v>176400</v>
      </c>
    </row>
    <row r="37" spans="1:2" x14ac:dyDescent="0.2">
      <c r="A37" s="1">
        <v>36130</v>
      </c>
      <c r="B37" s="2">
        <v>113200</v>
      </c>
    </row>
    <row r="38" spans="1:2" x14ac:dyDescent="0.2">
      <c r="A38" s="1">
        <v>36161</v>
      </c>
      <c r="B38" s="2">
        <v>106700</v>
      </c>
    </row>
    <row r="39" spans="1:2" x14ac:dyDescent="0.2">
      <c r="A39" s="1">
        <v>36192</v>
      </c>
      <c r="B39" s="2">
        <v>188500</v>
      </c>
    </row>
    <row r="40" spans="1:2" x14ac:dyDescent="0.2">
      <c r="A40" s="1">
        <v>36220</v>
      </c>
      <c r="B40" s="2">
        <v>188500</v>
      </c>
    </row>
    <row r="41" spans="1:2" x14ac:dyDescent="0.2">
      <c r="A41" s="1">
        <v>36251</v>
      </c>
      <c r="B41" s="2">
        <v>213800</v>
      </c>
    </row>
    <row r="42" spans="1:2" x14ac:dyDescent="0.2">
      <c r="A42" s="1">
        <v>36281</v>
      </c>
      <c r="B42" s="2">
        <v>155100</v>
      </c>
    </row>
    <row r="43" spans="1:2" x14ac:dyDescent="0.2">
      <c r="A43" s="1">
        <v>36312</v>
      </c>
      <c r="B43" s="2">
        <v>102100</v>
      </c>
    </row>
    <row r="44" spans="1:2" x14ac:dyDescent="0.2">
      <c r="A44" s="1">
        <v>36342</v>
      </c>
      <c r="B44" s="2">
        <v>71780</v>
      </c>
    </row>
    <row r="45" spans="1:2" x14ac:dyDescent="0.2">
      <c r="A45" s="1">
        <v>36373</v>
      </c>
      <c r="B45" s="2">
        <v>74980</v>
      </c>
    </row>
    <row r="46" spans="1:2" x14ac:dyDescent="0.2">
      <c r="A46" s="1">
        <v>36404</v>
      </c>
      <c r="B46" s="2">
        <v>84180</v>
      </c>
    </row>
    <row r="47" spans="1:2" x14ac:dyDescent="0.2">
      <c r="A47" s="1">
        <v>36434</v>
      </c>
      <c r="B47" s="2">
        <v>136500</v>
      </c>
    </row>
    <row r="48" spans="1:2" x14ac:dyDescent="0.2">
      <c r="A48" s="1">
        <v>36465</v>
      </c>
      <c r="B48" s="2">
        <v>93770</v>
      </c>
    </row>
    <row r="49" spans="1:2" x14ac:dyDescent="0.2">
      <c r="A49" s="1">
        <v>36495</v>
      </c>
      <c r="B49" s="2">
        <v>91300</v>
      </c>
    </row>
    <row r="50" spans="1:2" x14ac:dyDescent="0.2">
      <c r="A50" s="1">
        <v>36526</v>
      </c>
      <c r="B50" s="2">
        <v>117200</v>
      </c>
    </row>
    <row r="51" spans="1:2" x14ac:dyDescent="0.2">
      <c r="A51" s="1">
        <v>36557</v>
      </c>
      <c r="B51" s="2">
        <v>119100</v>
      </c>
    </row>
    <row r="52" spans="1:2" x14ac:dyDescent="0.2">
      <c r="A52" s="1">
        <v>36586</v>
      </c>
      <c r="B52" s="2">
        <v>60470</v>
      </c>
    </row>
    <row r="53" spans="1:2" x14ac:dyDescent="0.2">
      <c r="A53" s="1">
        <v>36617</v>
      </c>
      <c r="B53" s="2">
        <v>57410</v>
      </c>
    </row>
    <row r="54" spans="1:2" x14ac:dyDescent="0.2">
      <c r="A54" s="1">
        <v>36647</v>
      </c>
      <c r="B54" s="2">
        <v>79190</v>
      </c>
    </row>
    <row r="55" spans="1:2" x14ac:dyDescent="0.2">
      <c r="A55" s="1">
        <v>36678</v>
      </c>
      <c r="B55" s="2">
        <v>91240</v>
      </c>
    </row>
    <row r="56" spans="1:2" x14ac:dyDescent="0.2">
      <c r="A56" s="1">
        <v>36708</v>
      </c>
      <c r="B56" s="2">
        <v>85950</v>
      </c>
    </row>
    <row r="57" spans="1:2" x14ac:dyDescent="0.2">
      <c r="A57" s="1">
        <v>36739</v>
      </c>
      <c r="B57" s="2">
        <v>99140</v>
      </c>
    </row>
    <row r="58" spans="1:2" x14ac:dyDescent="0.2">
      <c r="A58" s="1">
        <v>36770</v>
      </c>
      <c r="B58" s="2">
        <v>87050</v>
      </c>
    </row>
    <row r="59" spans="1:2" x14ac:dyDescent="0.2">
      <c r="A59" s="1">
        <v>36800</v>
      </c>
      <c r="B59" s="2">
        <v>73100</v>
      </c>
    </row>
    <row r="60" spans="1:2" x14ac:dyDescent="0.2">
      <c r="A60" s="1">
        <v>36831</v>
      </c>
      <c r="B60" s="2">
        <v>71650</v>
      </c>
    </row>
    <row r="61" spans="1:2" x14ac:dyDescent="0.2">
      <c r="A61" s="1">
        <v>36861</v>
      </c>
      <c r="B61" s="2">
        <v>73920</v>
      </c>
    </row>
    <row r="62" spans="1:2" x14ac:dyDescent="0.2">
      <c r="A62" s="1">
        <v>36892</v>
      </c>
      <c r="B62" s="2">
        <v>93480</v>
      </c>
    </row>
    <row r="63" spans="1:2" x14ac:dyDescent="0.2">
      <c r="A63" s="1">
        <v>36923</v>
      </c>
      <c r="B63" s="2">
        <v>112300</v>
      </c>
    </row>
    <row r="64" spans="1:2" x14ac:dyDescent="0.2">
      <c r="A64" s="1">
        <v>36951</v>
      </c>
      <c r="B64" s="2">
        <v>137000</v>
      </c>
    </row>
    <row r="65" spans="1:2" x14ac:dyDescent="0.2">
      <c r="A65" s="1">
        <v>36982</v>
      </c>
      <c r="B65" s="2">
        <v>60370</v>
      </c>
    </row>
    <row r="66" spans="1:2" x14ac:dyDescent="0.2">
      <c r="A66" s="1">
        <v>37012</v>
      </c>
      <c r="B66" s="2">
        <v>82030</v>
      </c>
    </row>
    <row r="67" spans="1:2" x14ac:dyDescent="0.2">
      <c r="A67" s="1">
        <v>37043</v>
      </c>
      <c r="B67" s="2">
        <v>125600</v>
      </c>
    </row>
    <row r="68" spans="1:2" x14ac:dyDescent="0.2">
      <c r="A68" s="1">
        <v>37073</v>
      </c>
      <c r="B68" s="2">
        <v>127200</v>
      </c>
    </row>
    <row r="69" spans="1:2" x14ac:dyDescent="0.2">
      <c r="A69" s="1">
        <v>37104</v>
      </c>
      <c r="B69" s="2">
        <v>146800</v>
      </c>
    </row>
    <row r="70" spans="1:2" x14ac:dyDescent="0.2">
      <c r="A70" s="1">
        <v>37135</v>
      </c>
      <c r="B70" s="2">
        <v>73210</v>
      </c>
    </row>
    <row r="71" spans="1:2" x14ac:dyDescent="0.2">
      <c r="A71" s="1">
        <v>37165</v>
      </c>
      <c r="B71" s="2">
        <v>40520</v>
      </c>
    </row>
    <row r="72" spans="1:2" x14ac:dyDescent="0.2">
      <c r="A72" s="1">
        <v>37196</v>
      </c>
      <c r="B72" s="2">
        <v>44980</v>
      </c>
    </row>
    <row r="73" spans="1:2" x14ac:dyDescent="0.2">
      <c r="A73" s="1">
        <v>37226</v>
      </c>
      <c r="B73" s="2">
        <v>46020</v>
      </c>
    </row>
    <row r="74" spans="1:2" x14ac:dyDescent="0.2">
      <c r="A74" s="1">
        <v>37257</v>
      </c>
      <c r="B74" s="2">
        <v>42360</v>
      </c>
    </row>
    <row r="75" spans="1:2" x14ac:dyDescent="0.2">
      <c r="A75" s="1">
        <v>37288</v>
      </c>
      <c r="B75" s="2">
        <v>44930</v>
      </c>
    </row>
    <row r="76" spans="1:2" x14ac:dyDescent="0.2">
      <c r="A76" s="1">
        <v>37316</v>
      </c>
      <c r="B76" s="2">
        <v>62210</v>
      </c>
    </row>
    <row r="77" spans="1:2" x14ac:dyDescent="0.2">
      <c r="A77" s="1">
        <v>37347</v>
      </c>
      <c r="B77" s="2">
        <v>64310</v>
      </c>
    </row>
    <row r="78" spans="1:2" x14ac:dyDescent="0.2">
      <c r="A78" s="1">
        <v>37377</v>
      </c>
      <c r="B78" s="2">
        <v>101900</v>
      </c>
    </row>
    <row r="79" spans="1:2" x14ac:dyDescent="0.2">
      <c r="A79" s="1">
        <v>37408</v>
      </c>
      <c r="B79" s="2">
        <v>87350</v>
      </c>
    </row>
    <row r="80" spans="1:2" x14ac:dyDescent="0.2">
      <c r="A80" s="1">
        <v>37438</v>
      </c>
      <c r="B80" s="2">
        <v>104100</v>
      </c>
    </row>
    <row r="81" spans="1:2" x14ac:dyDescent="0.2">
      <c r="A81" s="1">
        <v>37469</v>
      </c>
      <c r="B81" s="2">
        <v>61450</v>
      </c>
    </row>
    <row r="82" spans="1:2" x14ac:dyDescent="0.2">
      <c r="A82" s="1">
        <v>37500</v>
      </c>
      <c r="B82" s="2">
        <v>75430</v>
      </c>
    </row>
    <row r="83" spans="1:2" x14ac:dyDescent="0.2">
      <c r="A83" s="1">
        <v>37530</v>
      </c>
      <c r="B83" s="2">
        <v>96060</v>
      </c>
    </row>
    <row r="84" spans="1:2" x14ac:dyDescent="0.2">
      <c r="A84" s="1">
        <v>37561</v>
      </c>
      <c r="B84" s="2">
        <v>90680</v>
      </c>
    </row>
    <row r="85" spans="1:2" x14ac:dyDescent="0.2">
      <c r="A85" s="1">
        <v>37591</v>
      </c>
      <c r="B85" s="2">
        <v>104200</v>
      </c>
    </row>
    <row r="86" spans="1:2" x14ac:dyDescent="0.2">
      <c r="A86" s="1">
        <v>37622</v>
      </c>
      <c r="B86" s="2">
        <v>163600</v>
      </c>
    </row>
    <row r="87" spans="1:2" x14ac:dyDescent="0.2">
      <c r="A87" s="1">
        <v>37653</v>
      </c>
      <c r="B87" s="2">
        <v>165800</v>
      </c>
    </row>
    <row r="88" spans="1:2" x14ac:dyDescent="0.2">
      <c r="A88" s="1">
        <v>37681</v>
      </c>
      <c r="B88" s="2">
        <v>175100</v>
      </c>
    </row>
    <row r="89" spans="1:2" x14ac:dyDescent="0.2">
      <c r="A89" s="1">
        <v>37712</v>
      </c>
      <c r="B89" s="2">
        <v>137500</v>
      </c>
    </row>
    <row r="90" spans="1:2" x14ac:dyDescent="0.2">
      <c r="A90" s="1">
        <v>37742</v>
      </c>
      <c r="B90" s="2">
        <v>129900</v>
      </c>
    </row>
    <row r="91" spans="1:2" x14ac:dyDescent="0.2">
      <c r="A91" s="1">
        <v>37773</v>
      </c>
      <c r="B91" s="2">
        <v>177100</v>
      </c>
    </row>
    <row r="92" spans="1:2" x14ac:dyDescent="0.2">
      <c r="A92" s="1">
        <v>37803</v>
      </c>
      <c r="B92" s="2">
        <v>163100</v>
      </c>
    </row>
    <row r="93" spans="1:2" x14ac:dyDescent="0.2">
      <c r="A93" s="1">
        <v>37834</v>
      </c>
      <c r="B93" s="2">
        <v>199100</v>
      </c>
    </row>
    <row r="94" spans="1:2" x14ac:dyDescent="0.2">
      <c r="A94" s="1">
        <v>37865</v>
      </c>
      <c r="B94" s="2">
        <v>207100</v>
      </c>
    </row>
    <row r="95" spans="1:2" x14ac:dyDescent="0.2">
      <c r="A95" s="1">
        <v>37895</v>
      </c>
      <c r="B95" s="2">
        <v>156700</v>
      </c>
    </row>
    <row r="96" spans="1:2" x14ac:dyDescent="0.2">
      <c r="A96" s="1">
        <v>37926</v>
      </c>
      <c r="B96" s="2">
        <v>82340</v>
      </c>
    </row>
    <row r="97" spans="1:2" x14ac:dyDescent="0.2">
      <c r="A97" s="1">
        <v>37956</v>
      </c>
      <c r="B97" s="2">
        <v>122400</v>
      </c>
    </row>
    <row r="98" spans="1:2" x14ac:dyDescent="0.2">
      <c r="A98" s="1">
        <v>37987</v>
      </c>
      <c r="B98" s="2">
        <v>218700</v>
      </c>
    </row>
    <row r="99" spans="1:2" x14ac:dyDescent="0.2">
      <c r="A99" s="1">
        <v>38018</v>
      </c>
      <c r="B99" s="2">
        <v>261600</v>
      </c>
    </row>
    <row r="100" spans="1:2" x14ac:dyDescent="0.2">
      <c r="A100" s="1">
        <v>38047</v>
      </c>
      <c r="B100" s="2">
        <v>230200</v>
      </c>
    </row>
    <row r="101" spans="1:2" x14ac:dyDescent="0.2">
      <c r="A101" s="1">
        <v>38078</v>
      </c>
      <c r="B101" s="2">
        <v>235300</v>
      </c>
    </row>
    <row r="102" spans="1:2" x14ac:dyDescent="0.2">
      <c r="A102" s="1">
        <v>38108</v>
      </c>
      <c r="B102" s="2">
        <v>293300</v>
      </c>
    </row>
    <row r="103" spans="1:2" x14ac:dyDescent="0.2">
      <c r="A103" s="1">
        <v>38139</v>
      </c>
      <c r="B103" s="2">
        <v>266200</v>
      </c>
    </row>
    <row r="104" spans="1:2" x14ac:dyDescent="0.2">
      <c r="A104" s="1">
        <v>38169</v>
      </c>
      <c r="B104" s="2">
        <v>294700</v>
      </c>
    </row>
    <row r="105" spans="1:2" x14ac:dyDescent="0.2">
      <c r="A105" s="1">
        <v>38200</v>
      </c>
      <c r="B105" s="2">
        <v>276900</v>
      </c>
    </row>
    <row r="106" spans="1:2" x14ac:dyDescent="0.2">
      <c r="A106" s="1">
        <v>38231</v>
      </c>
      <c r="B106" s="2">
        <v>284300</v>
      </c>
    </row>
    <row r="107" spans="1:2" x14ac:dyDescent="0.2">
      <c r="A107" s="1">
        <v>38261</v>
      </c>
      <c r="B107" s="2">
        <v>291100</v>
      </c>
    </row>
    <row r="108" spans="1:2" x14ac:dyDescent="0.2">
      <c r="A108" s="1">
        <v>38292</v>
      </c>
      <c r="B108" s="2">
        <v>189800</v>
      </c>
    </row>
    <row r="109" spans="1:2" x14ac:dyDescent="0.2">
      <c r="A109" s="1">
        <v>38322</v>
      </c>
      <c r="B109" s="2">
        <v>220000</v>
      </c>
    </row>
    <row r="110" spans="1:2" x14ac:dyDescent="0.2">
      <c r="A110" s="1">
        <v>38353</v>
      </c>
      <c r="B110" s="2">
        <v>284800</v>
      </c>
    </row>
    <row r="111" spans="1:2" x14ac:dyDescent="0.2">
      <c r="A111" s="1">
        <v>38384</v>
      </c>
      <c r="B111" s="2">
        <v>327400</v>
      </c>
    </row>
    <row r="112" spans="1:2" x14ac:dyDescent="0.2">
      <c r="A112" s="1">
        <v>38412</v>
      </c>
      <c r="B112" s="2">
        <v>372200</v>
      </c>
    </row>
    <row r="113" spans="1:2" x14ac:dyDescent="0.2">
      <c r="A113" s="1">
        <v>38443</v>
      </c>
      <c r="B113" s="2">
        <v>385800</v>
      </c>
    </row>
    <row r="114" spans="1:2" x14ac:dyDescent="0.2">
      <c r="A114" s="1">
        <v>38473</v>
      </c>
      <c r="B114" s="2">
        <v>259500</v>
      </c>
    </row>
    <row r="115" spans="1:2" x14ac:dyDescent="0.2">
      <c r="A115" s="1">
        <v>38504</v>
      </c>
      <c r="B115" s="2">
        <v>283900</v>
      </c>
    </row>
    <row r="116" spans="1:2" x14ac:dyDescent="0.2">
      <c r="A116" s="1">
        <v>38534</v>
      </c>
      <c r="B116" s="2">
        <v>266500</v>
      </c>
    </row>
    <row r="117" spans="1:2" x14ac:dyDescent="0.2">
      <c r="A117" s="1">
        <v>38565</v>
      </c>
      <c r="B117" s="2">
        <v>258800</v>
      </c>
    </row>
    <row r="118" spans="1:2" x14ac:dyDescent="0.2">
      <c r="A118" s="1">
        <v>38596</v>
      </c>
      <c r="B118" s="2">
        <v>342300</v>
      </c>
    </row>
    <row r="119" spans="1:2" x14ac:dyDescent="0.2">
      <c r="A119" s="1">
        <v>38626</v>
      </c>
      <c r="B119" s="2">
        <v>390400</v>
      </c>
    </row>
    <row r="120" spans="1:2" x14ac:dyDescent="0.2">
      <c r="A120" s="1">
        <v>38657</v>
      </c>
      <c r="B120" s="2">
        <v>370500</v>
      </c>
    </row>
    <row r="121" spans="1:2" x14ac:dyDescent="0.2">
      <c r="A121" s="1">
        <v>38687</v>
      </c>
      <c r="B121" s="2">
        <v>301100</v>
      </c>
    </row>
    <row r="122" spans="1:2" x14ac:dyDescent="0.2">
      <c r="A122" s="1">
        <v>38718</v>
      </c>
      <c r="B122" s="2">
        <v>384700</v>
      </c>
    </row>
    <row r="123" spans="1:2" x14ac:dyDescent="0.2">
      <c r="A123" s="1">
        <v>38749</v>
      </c>
      <c r="B123" s="2">
        <v>427900</v>
      </c>
    </row>
    <row r="124" spans="1:2" x14ac:dyDescent="0.2">
      <c r="A124" s="1">
        <v>38777</v>
      </c>
      <c r="B124" s="2">
        <v>426800</v>
      </c>
    </row>
    <row r="125" spans="1:2" x14ac:dyDescent="0.2">
      <c r="A125" s="1">
        <v>38808</v>
      </c>
      <c r="B125" s="2">
        <v>409400</v>
      </c>
    </row>
    <row r="126" spans="1:2" x14ac:dyDescent="0.2">
      <c r="A126" s="1">
        <v>38838</v>
      </c>
      <c r="B126" s="2">
        <v>347300</v>
      </c>
    </row>
    <row r="127" spans="1:2" x14ac:dyDescent="0.2">
      <c r="A127" s="1">
        <v>38869</v>
      </c>
      <c r="B127" s="2">
        <v>389800</v>
      </c>
    </row>
    <row r="128" spans="1:2" x14ac:dyDescent="0.2">
      <c r="A128" s="1">
        <v>38899</v>
      </c>
      <c r="B128" s="2">
        <v>394000</v>
      </c>
    </row>
    <row r="129" spans="1:2" x14ac:dyDescent="0.2">
      <c r="A129" s="1">
        <v>38930</v>
      </c>
      <c r="B129" s="2">
        <v>424000</v>
      </c>
    </row>
    <row r="130" spans="1:2" x14ac:dyDescent="0.2">
      <c r="A130" s="1">
        <v>38961</v>
      </c>
      <c r="B130" s="2">
        <v>385300</v>
      </c>
    </row>
    <row r="131" spans="1:2" x14ac:dyDescent="0.2">
      <c r="A131" s="1">
        <v>38991</v>
      </c>
      <c r="B131" s="2">
        <v>378400</v>
      </c>
    </row>
    <row r="132" spans="1:2" x14ac:dyDescent="0.2">
      <c r="A132" s="1">
        <v>39022</v>
      </c>
      <c r="B132" s="2">
        <v>381400</v>
      </c>
    </row>
    <row r="133" spans="1:2" x14ac:dyDescent="0.2">
      <c r="A133" s="1">
        <v>39052</v>
      </c>
      <c r="B133" s="2">
        <v>358700</v>
      </c>
    </row>
    <row r="134" spans="1:2" x14ac:dyDescent="0.2">
      <c r="A134" s="1">
        <v>39083</v>
      </c>
      <c r="B134" s="2">
        <v>361500</v>
      </c>
    </row>
    <row r="135" spans="1:2" x14ac:dyDescent="0.2">
      <c r="A135" s="1">
        <v>39114</v>
      </c>
      <c r="B135" s="2">
        <v>380300</v>
      </c>
    </row>
    <row r="136" spans="1:2" x14ac:dyDescent="0.2">
      <c r="A136" s="1">
        <v>39142</v>
      </c>
      <c r="B136" s="2">
        <v>446100</v>
      </c>
    </row>
    <row r="137" spans="1:2" x14ac:dyDescent="0.2">
      <c r="A137" s="1">
        <v>39173</v>
      </c>
      <c r="B137" s="2">
        <v>433600</v>
      </c>
    </row>
    <row r="138" spans="1:2" x14ac:dyDescent="0.2">
      <c r="A138" s="1">
        <v>39203</v>
      </c>
      <c r="B138" s="2">
        <v>404800</v>
      </c>
    </row>
    <row r="139" spans="1:2" x14ac:dyDescent="0.2">
      <c r="A139" s="1">
        <v>39234</v>
      </c>
      <c r="B139" s="2">
        <v>440900</v>
      </c>
    </row>
    <row r="140" spans="1:2" x14ac:dyDescent="0.2">
      <c r="A140" s="1">
        <v>39264</v>
      </c>
      <c r="B140" s="2">
        <v>463900</v>
      </c>
    </row>
    <row r="141" spans="1:2" x14ac:dyDescent="0.2">
      <c r="A141" s="1">
        <v>39295</v>
      </c>
      <c r="B141" s="2">
        <v>477100</v>
      </c>
    </row>
    <row r="142" spans="1:2" x14ac:dyDescent="0.2">
      <c r="A142" s="1">
        <v>39326</v>
      </c>
      <c r="B142" s="2">
        <v>487700</v>
      </c>
    </row>
    <row r="143" spans="1:2" x14ac:dyDescent="0.2">
      <c r="A143" s="1">
        <v>39356</v>
      </c>
      <c r="B143" s="2">
        <v>516300</v>
      </c>
    </row>
    <row r="144" spans="1:2" x14ac:dyDescent="0.2">
      <c r="A144" s="1">
        <v>39387</v>
      </c>
      <c r="B144" s="2">
        <v>485500</v>
      </c>
    </row>
    <row r="145" spans="1:2" x14ac:dyDescent="0.2">
      <c r="A145" s="1">
        <v>39417</v>
      </c>
      <c r="B145" s="2">
        <v>454700</v>
      </c>
    </row>
    <row r="146" spans="1:2" x14ac:dyDescent="0.2">
      <c r="A146" s="1">
        <v>39448</v>
      </c>
      <c r="B146" s="2">
        <v>434800</v>
      </c>
    </row>
    <row r="147" spans="1:2" x14ac:dyDescent="0.2">
      <c r="A147" s="1">
        <v>39479</v>
      </c>
      <c r="B147" s="2">
        <v>448600</v>
      </c>
    </row>
    <row r="148" spans="1:2" x14ac:dyDescent="0.2">
      <c r="A148" s="1">
        <v>39508</v>
      </c>
      <c r="B148" s="2">
        <v>468300</v>
      </c>
    </row>
    <row r="149" spans="1:2" x14ac:dyDescent="0.2">
      <c r="A149" s="1">
        <v>39539</v>
      </c>
      <c r="B149" s="2">
        <v>472300</v>
      </c>
    </row>
    <row r="150" spans="1:2" x14ac:dyDescent="0.2">
      <c r="A150" s="1">
        <v>39569</v>
      </c>
      <c r="B150" s="2">
        <v>509000</v>
      </c>
    </row>
    <row r="151" spans="1:2" x14ac:dyDescent="0.2">
      <c r="A151" s="1">
        <v>39600</v>
      </c>
      <c r="B151" s="2">
        <v>504000</v>
      </c>
    </row>
    <row r="152" spans="1:2" x14ac:dyDescent="0.2">
      <c r="A152" s="1">
        <v>39630</v>
      </c>
      <c r="B152" s="2">
        <v>529400</v>
      </c>
    </row>
    <row r="153" spans="1:2" x14ac:dyDescent="0.2">
      <c r="A153" s="1">
        <v>39661</v>
      </c>
      <c r="B153" s="2">
        <v>548700</v>
      </c>
    </row>
    <row r="154" spans="1:2" x14ac:dyDescent="0.2">
      <c r="A154" s="1">
        <v>39692</v>
      </c>
      <c r="B154" s="2">
        <v>543800</v>
      </c>
    </row>
    <row r="155" spans="1:2" x14ac:dyDescent="0.2">
      <c r="A155" s="1">
        <v>39722</v>
      </c>
      <c r="B155" s="2">
        <v>507700</v>
      </c>
    </row>
    <row r="156" spans="1:2" x14ac:dyDescent="0.2">
      <c r="A156" s="1">
        <v>39753</v>
      </c>
      <c r="B156" s="2">
        <v>500500</v>
      </c>
    </row>
    <row r="157" spans="1:2" x14ac:dyDescent="0.2">
      <c r="A157" s="1">
        <v>39783</v>
      </c>
      <c r="B157" s="2">
        <v>507700</v>
      </c>
    </row>
    <row r="158" spans="1:2" x14ac:dyDescent="0.2">
      <c r="A158" s="1">
        <v>39814</v>
      </c>
      <c r="B158" s="2">
        <v>479400</v>
      </c>
    </row>
    <row r="159" spans="1:2" x14ac:dyDescent="0.2">
      <c r="A159" s="1">
        <v>39845</v>
      </c>
      <c r="B159" s="2">
        <v>517100</v>
      </c>
    </row>
    <row r="160" spans="1:2" x14ac:dyDescent="0.2">
      <c r="A160" s="1">
        <v>39873</v>
      </c>
      <c r="B160" s="2">
        <v>529300</v>
      </c>
    </row>
    <row r="161" spans="1:2" x14ac:dyDescent="0.2">
      <c r="A161" s="1">
        <v>39904</v>
      </c>
      <c r="B161" s="2">
        <v>518300</v>
      </c>
    </row>
    <row r="162" spans="1:2" x14ac:dyDescent="0.2">
      <c r="A162" s="1">
        <v>39934</v>
      </c>
      <c r="B162" s="2">
        <v>511400</v>
      </c>
    </row>
    <row r="163" spans="1:2" x14ac:dyDescent="0.2">
      <c r="A163" s="1">
        <v>39965</v>
      </c>
      <c r="B163" s="2">
        <v>511700</v>
      </c>
    </row>
    <row r="164" spans="1:2" x14ac:dyDescent="0.2">
      <c r="A164" s="1">
        <v>39995</v>
      </c>
      <c r="B164" s="2">
        <v>514100</v>
      </c>
    </row>
    <row r="165" spans="1:2" x14ac:dyDescent="0.2">
      <c r="A165" s="1">
        <v>40026</v>
      </c>
      <c r="B165" s="2">
        <v>522800</v>
      </c>
    </row>
    <row r="166" spans="1:2" x14ac:dyDescent="0.2">
      <c r="A166" s="1">
        <v>40057</v>
      </c>
      <c r="B166" s="2">
        <v>522500</v>
      </c>
    </row>
    <row r="167" spans="1:2" x14ac:dyDescent="0.2">
      <c r="A167" s="1">
        <v>40087</v>
      </c>
      <c r="B167" s="2">
        <v>488700</v>
      </c>
    </row>
    <row r="168" spans="1:2" x14ac:dyDescent="0.2">
      <c r="A168" s="1">
        <v>40118</v>
      </c>
      <c r="B168" s="2">
        <v>448200</v>
      </c>
    </row>
    <row r="169" spans="1:2" x14ac:dyDescent="0.2">
      <c r="A169" s="1">
        <v>40148</v>
      </c>
      <c r="B169" s="2">
        <v>453100</v>
      </c>
    </row>
    <row r="170" spans="1:2" x14ac:dyDescent="0.2">
      <c r="A170" s="1">
        <v>40179</v>
      </c>
      <c r="B170" s="2">
        <v>467900</v>
      </c>
    </row>
    <row r="171" spans="1:2" x14ac:dyDescent="0.2">
      <c r="A171" s="1">
        <v>40210</v>
      </c>
      <c r="B171" s="2">
        <v>558500</v>
      </c>
    </row>
    <row r="172" spans="1:2" x14ac:dyDescent="0.2">
      <c r="A172" s="1">
        <v>40238</v>
      </c>
      <c r="B172" s="2">
        <v>558500</v>
      </c>
    </row>
    <row r="173" spans="1:2" x14ac:dyDescent="0.2">
      <c r="A173" s="1">
        <v>40269</v>
      </c>
      <c r="B173" s="2">
        <v>313300</v>
      </c>
    </row>
    <row r="174" spans="1:2" x14ac:dyDescent="0.2">
      <c r="A174" s="1">
        <v>40299</v>
      </c>
      <c r="B174" s="2">
        <v>312500</v>
      </c>
    </row>
    <row r="175" spans="1:2" x14ac:dyDescent="0.2">
      <c r="A175" s="1">
        <v>40330</v>
      </c>
      <c r="B175" s="2">
        <v>247800</v>
      </c>
    </row>
    <row r="176" spans="1:2" x14ac:dyDescent="0.2">
      <c r="A176" s="1">
        <v>40360</v>
      </c>
      <c r="B176" s="2">
        <v>234000</v>
      </c>
    </row>
    <row r="177" spans="1:2" x14ac:dyDescent="0.2">
      <c r="A177" s="1">
        <v>40391</v>
      </c>
      <c r="B177" s="2">
        <v>270100</v>
      </c>
    </row>
    <row r="178" spans="1:2" x14ac:dyDescent="0.2">
      <c r="A178" s="1">
        <v>40422</v>
      </c>
      <c r="B178" s="2">
        <v>333400</v>
      </c>
    </row>
    <row r="179" spans="1:2" x14ac:dyDescent="0.2">
      <c r="A179" s="1">
        <v>40452</v>
      </c>
      <c r="B179" s="2">
        <v>396800</v>
      </c>
    </row>
    <row r="180" spans="1:2" x14ac:dyDescent="0.2">
      <c r="A180" s="1">
        <v>40483</v>
      </c>
      <c r="B180" s="2">
        <v>517300</v>
      </c>
    </row>
    <row r="181" spans="1:2" x14ac:dyDescent="0.2">
      <c r="A181" s="1">
        <v>40513</v>
      </c>
      <c r="B181" s="2">
        <v>591100</v>
      </c>
    </row>
    <row r="182" spans="1:2" x14ac:dyDescent="0.2">
      <c r="A182" s="1">
        <v>40544</v>
      </c>
      <c r="B182" s="2">
        <v>573400</v>
      </c>
    </row>
    <row r="183" spans="1:2" x14ac:dyDescent="0.2">
      <c r="A183" s="1">
        <v>40575</v>
      </c>
      <c r="B183" s="2">
        <v>343400</v>
      </c>
    </row>
    <row r="184" spans="1:2" x14ac:dyDescent="0.2">
      <c r="A184" s="1">
        <v>40603</v>
      </c>
      <c r="B184" s="2">
        <v>389700</v>
      </c>
    </row>
    <row r="185" spans="1:2" x14ac:dyDescent="0.2">
      <c r="A185" s="1">
        <v>40634</v>
      </c>
      <c r="B185" s="2">
        <v>250800</v>
      </c>
    </row>
    <row r="186" spans="1:2" x14ac:dyDescent="0.2">
      <c r="A186" s="1">
        <v>40664</v>
      </c>
      <c r="B186" s="2">
        <v>259000</v>
      </c>
    </row>
    <row r="187" spans="1:2" x14ac:dyDescent="0.2">
      <c r="A187" s="1">
        <v>40695</v>
      </c>
      <c r="B187" s="2">
        <v>269200</v>
      </c>
    </row>
    <row r="188" spans="1:2" x14ac:dyDescent="0.2">
      <c r="A188" s="1">
        <v>40725</v>
      </c>
      <c r="B188" s="2">
        <v>327500</v>
      </c>
    </row>
    <row r="189" spans="1:2" x14ac:dyDescent="0.2">
      <c r="A189" s="1">
        <v>40756</v>
      </c>
      <c r="B189" s="2">
        <v>257000</v>
      </c>
    </row>
    <row r="190" spans="1:2" x14ac:dyDescent="0.2">
      <c r="A190" s="1">
        <v>40787</v>
      </c>
      <c r="B190" s="2">
        <v>250600</v>
      </c>
    </row>
    <row r="191" spans="1:2" x14ac:dyDescent="0.2">
      <c r="A191" s="1">
        <v>40817</v>
      </c>
      <c r="B191" s="2">
        <v>152300</v>
      </c>
    </row>
    <row r="192" spans="1:2" x14ac:dyDescent="0.2">
      <c r="A192" s="1">
        <v>40848</v>
      </c>
      <c r="B192" s="2">
        <v>136400</v>
      </c>
    </row>
    <row r="193" spans="1:2" x14ac:dyDescent="0.2">
      <c r="A193" s="1">
        <v>40878</v>
      </c>
      <c r="B193" s="2">
        <v>139500</v>
      </c>
    </row>
    <row r="194" spans="1:2" x14ac:dyDescent="0.2">
      <c r="A194" s="1">
        <v>40909</v>
      </c>
      <c r="B194" s="2">
        <v>157500</v>
      </c>
    </row>
    <row r="195" spans="1:2" x14ac:dyDescent="0.2">
      <c r="A195" s="1">
        <v>40940</v>
      </c>
      <c r="B195" s="2">
        <v>222200</v>
      </c>
    </row>
    <row r="196" spans="1:2" x14ac:dyDescent="0.2">
      <c r="A196" s="1">
        <v>40969</v>
      </c>
      <c r="B196" s="2">
        <v>265500</v>
      </c>
    </row>
    <row r="197" spans="1:2" x14ac:dyDescent="0.2">
      <c r="A197" s="1">
        <v>41000</v>
      </c>
      <c r="B197" s="2">
        <v>257700</v>
      </c>
    </row>
    <row r="198" spans="1:2" x14ac:dyDescent="0.2">
      <c r="A198" s="1">
        <v>41030</v>
      </c>
      <c r="B198" s="2">
        <v>236800</v>
      </c>
    </row>
    <row r="199" spans="1:2" x14ac:dyDescent="0.2">
      <c r="A199" s="1">
        <v>41061</v>
      </c>
      <c r="B199" s="2">
        <v>200100</v>
      </c>
    </row>
    <row r="200" spans="1:2" x14ac:dyDescent="0.2">
      <c r="A200" s="1">
        <v>41091</v>
      </c>
      <c r="B200" s="2">
        <v>176100</v>
      </c>
    </row>
    <row r="201" spans="1:2" x14ac:dyDescent="0.2">
      <c r="A201" s="1">
        <v>41122</v>
      </c>
      <c r="B201" s="2">
        <v>177400</v>
      </c>
    </row>
    <row r="202" spans="1:2" x14ac:dyDescent="0.2">
      <c r="A202" s="1">
        <v>41153</v>
      </c>
      <c r="B202" s="2">
        <v>201700</v>
      </c>
    </row>
    <row r="203" spans="1:2" x14ac:dyDescent="0.2">
      <c r="A203" s="1">
        <v>41183</v>
      </c>
      <c r="B203" s="2">
        <v>170000</v>
      </c>
    </row>
    <row r="204" spans="1:2" x14ac:dyDescent="0.2">
      <c r="A204" s="1">
        <v>41214</v>
      </c>
      <c r="B204" s="2">
        <v>221100</v>
      </c>
    </row>
    <row r="205" spans="1:2" x14ac:dyDescent="0.2">
      <c r="A205" s="1">
        <v>41244</v>
      </c>
      <c r="B205" s="2">
        <v>222900</v>
      </c>
    </row>
    <row r="206" spans="1:2" x14ac:dyDescent="0.2">
      <c r="A206" s="1">
        <v>41275</v>
      </c>
      <c r="B206" s="2">
        <v>241700</v>
      </c>
    </row>
    <row r="207" spans="1:2" x14ac:dyDescent="0.2">
      <c r="A207" s="1">
        <v>41306</v>
      </c>
      <c r="B207" s="2">
        <v>272000</v>
      </c>
    </row>
    <row r="208" spans="1:2" x14ac:dyDescent="0.2">
      <c r="A208" s="1">
        <v>41334</v>
      </c>
      <c r="B208" s="2">
        <v>246800</v>
      </c>
    </row>
    <row r="209" spans="1:2" x14ac:dyDescent="0.2">
      <c r="A209" s="1">
        <v>41365</v>
      </c>
      <c r="B209" s="2">
        <v>241100</v>
      </c>
    </row>
    <row r="210" spans="1:2" x14ac:dyDescent="0.2">
      <c r="A210" s="1">
        <v>41395</v>
      </c>
      <c r="B210" s="2">
        <v>150700</v>
      </c>
    </row>
    <row r="211" spans="1:2" x14ac:dyDescent="0.2">
      <c r="A211" s="1">
        <v>41426</v>
      </c>
      <c r="B211" s="2">
        <v>210500</v>
      </c>
    </row>
    <row r="212" spans="1:2" x14ac:dyDescent="0.2">
      <c r="A212" s="1">
        <v>41456</v>
      </c>
      <c r="B212" s="2">
        <v>254700</v>
      </c>
    </row>
    <row r="213" spans="1:2" x14ac:dyDescent="0.2">
      <c r="A213" s="1">
        <v>41487</v>
      </c>
      <c r="B213" s="2">
        <v>251700</v>
      </c>
    </row>
    <row r="214" spans="1:2" x14ac:dyDescent="0.2">
      <c r="A214" s="1">
        <v>41518</v>
      </c>
      <c r="B214" s="2">
        <v>253400</v>
      </c>
    </row>
    <row r="215" spans="1:2" x14ac:dyDescent="0.2">
      <c r="A215" s="1">
        <v>41548</v>
      </c>
      <c r="B215" s="2">
        <v>240700</v>
      </c>
    </row>
    <row r="216" spans="1:2" x14ac:dyDescent="0.2">
      <c r="A216" s="1">
        <v>41579</v>
      </c>
      <c r="B216" s="2">
        <v>151600</v>
      </c>
    </row>
    <row r="217" spans="1:2" x14ac:dyDescent="0.2">
      <c r="A217" s="1">
        <v>41609</v>
      </c>
      <c r="B217" s="2">
        <v>144200</v>
      </c>
    </row>
    <row r="218" spans="1:2" x14ac:dyDescent="0.2">
      <c r="A218" s="1">
        <v>41640</v>
      </c>
      <c r="B218" s="2">
        <v>116800</v>
      </c>
    </row>
    <row r="219" spans="1:2" x14ac:dyDescent="0.2">
      <c r="A219" s="1">
        <v>41671</v>
      </c>
      <c r="B219" s="2">
        <v>107800</v>
      </c>
    </row>
    <row r="220" spans="1:2" x14ac:dyDescent="0.2">
      <c r="A220" s="1">
        <v>41699</v>
      </c>
      <c r="B220" s="2">
        <v>107800</v>
      </c>
    </row>
    <row r="221" spans="1:2" x14ac:dyDescent="0.2">
      <c r="A221" s="1">
        <v>41730</v>
      </c>
      <c r="B221" s="2">
        <v>107800</v>
      </c>
    </row>
    <row r="222" spans="1:2" x14ac:dyDescent="0.2">
      <c r="A222" s="1">
        <v>41760</v>
      </c>
      <c r="B222" s="2">
        <v>164800</v>
      </c>
    </row>
    <row r="223" spans="1:2" x14ac:dyDescent="0.2">
      <c r="A223" s="1">
        <v>41791</v>
      </c>
      <c r="B223" s="2">
        <v>202100</v>
      </c>
    </row>
    <row r="224" spans="1:2" x14ac:dyDescent="0.2">
      <c r="A224" s="1">
        <v>41821</v>
      </c>
      <c r="B224" s="2">
        <v>153500</v>
      </c>
    </row>
    <row r="225" spans="1:2" x14ac:dyDescent="0.2">
      <c r="A225" s="1">
        <v>41852</v>
      </c>
      <c r="B225" s="2">
        <v>129700</v>
      </c>
    </row>
    <row r="226" spans="1:2" x14ac:dyDescent="0.2">
      <c r="A226" s="1">
        <v>41883</v>
      </c>
      <c r="B226" s="2">
        <v>165100</v>
      </c>
    </row>
    <row r="227" spans="1:2" x14ac:dyDescent="0.2">
      <c r="A227" s="1">
        <v>41913</v>
      </c>
      <c r="B227" s="2">
        <v>109800</v>
      </c>
    </row>
    <row r="228" spans="1:2" x14ac:dyDescent="0.2">
      <c r="A228" s="1">
        <v>41944</v>
      </c>
      <c r="B228" s="2">
        <v>147200</v>
      </c>
    </row>
    <row r="229" spans="1:2" x14ac:dyDescent="0.2">
      <c r="A229" s="1">
        <v>41974</v>
      </c>
      <c r="B229" s="2">
        <v>87890</v>
      </c>
    </row>
    <row r="230" spans="1:2" x14ac:dyDescent="0.2">
      <c r="A230" s="1">
        <v>42005</v>
      </c>
      <c r="B230" s="2">
        <v>150500</v>
      </c>
    </row>
    <row r="231" spans="1:2" x14ac:dyDescent="0.2">
      <c r="A231" s="1">
        <v>42036</v>
      </c>
      <c r="B231" s="2">
        <v>124800</v>
      </c>
    </row>
    <row r="232" spans="1:2" x14ac:dyDescent="0.2">
      <c r="A232" s="1">
        <v>42064</v>
      </c>
      <c r="B232" s="2">
        <v>170300</v>
      </c>
    </row>
    <row r="233" spans="1:2" x14ac:dyDescent="0.2">
      <c r="A233" s="1">
        <v>42095</v>
      </c>
      <c r="B233" s="2">
        <v>176300</v>
      </c>
    </row>
    <row r="234" spans="1:2" x14ac:dyDescent="0.2">
      <c r="A234" s="1">
        <v>42125</v>
      </c>
      <c r="B234" s="2">
        <v>223200</v>
      </c>
    </row>
    <row r="235" spans="1:2" x14ac:dyDescent="0.2">
      <c r="A235" s="1">
        <v>42156</v>
      </c>
      <c r="B235" s="2">
        <v>232500</v>
      </c>
    </row>
    <row r="236" spans="1:2" x14ac:dyDescent="0.2">
      <c r="A236" s="1">
        <v>42186</v>
      </c>
      <c r="B236" s="2">
        <v>240400</v>
      </c>
    </row>
    <row r="237" spans="1:2" x14ac:dyDescent="0.2">
      <c r="A237" s="1">
        <v>42217</v>
      </c>
      <c r="B237" s="2">
        <v>248700</v>
      </c>
    </row>
    <row r="238" spans="1:2" x14ac:dyDescent="0.2">
      <c r="A238" s="1">
        <v>42248</v>
      </c>
      <c r="B238" s="2">
        <v>300500</v>
      </c>
    </row>
    <row r="239" spans="1:2" x14ac:dyDescent="0.2">
      <c r="A239" s="1">
        <v>42278</v>
      </c>
      <c r="B239" s="2">
        <v>196300</v>
      </c>
    </row>
    <row r="240" spans="1:2" x14ac:dyDescent="0.2">
      <c r="A240" s="1">
        <v>42309</v>
      </c>
      <c r="B240" s="2">
        <v>206600</v>
      </c>
    </row>
    <row r="241" spans="1:2" x14ac:dyDescent="0.2">
      <c r="A241" s="1">
        <v>42339</v>
      </c>
      <c r="B241" s="2">
        <v>238700</v>
      </c>
    </row>
    <row r="242" spans="1:2" x14ac:dyDescent="0.2">
      <c r="A242" s="1">
        <v>42370</v>
      </c>
      <c r="B242" s="2">
        <v>261000</v>
      </c>
    </row>
    <row r="243" spans="1:2" x14ac:dyDescent="0.2">
      <c r="A243" s="1">
        <v>42401</v>
      </c>
      <c r="B243" s="2">
        <v>267900</v>
      </c>
    </row>
    <row r="244" spans="1:2" x14ac:dyDescent="0.2">
      <c r="A244" s="1">
        <v>42430</v>
      </c>
      <c r="B244" s="2">
        <v>315600</v>
      </c>
    </row>
    <row r="245" spans="1:2" x14ac:dyDescent="0.2">
      <c r="A245" s="1">
        <v>42461</v>
      </c>
      <c r="B245" s="2">
        <v>377300</v>
      </c>
    </row>
    <row r="246" spans="1:2" x14ac:dyDescent="0.2">
      <c r="A246" s="1">
        <v>42491</v>
      </c>
      <c r="B246" s="2">
        <v>304100</v>
      </c>
    </row>
    <row r="247" spans="1:2" x14ac:dyDescent="0.2">
      <c r="A247" s="1">
        <v>42522</v>
      </c>
      <c r="B247" s="2">
        <v>347100</v>
      </c>
    </row>
    <row r="248" spans="1:2" x14ac:dyDescent="0.2">
      <c r="A248" s="1">
        <v>42552</v>
      </c>
      <c r="B248" s="2">
        <v>396200</v>
      </c>
    </row>
    <row r="249" spans="1:2" x14ac:dyDescent="0.2">
      <c r="A249" s="1">
        <v>42583</v>
      </c>
      <c r="B249" s="2">
        <v>425300</v>
      </c>
    </row>
    <row r="250" spans="1:2" x14ac:dyDescent="0.2">
      <c r="A250" s="1">
        <v>42614</v>
      </c>
      <c r="B250" s="2">
        <v>290900</v>
      </c>
    </row>
    <row r="251" spans="1:2" x14ac:dyDescent="0.2">
      <c r="A251" s="1">
        <v>42644</v>
      </c>
      <c r="B251" s="2">
        <v>352300</v>
      </c>
    </row>
    <row r="252" spans="1:2" x14ac:dyDescent="0.2">
      <c r="A252" s="1">
        <v>42675</v>
      </c>
      <c r="B252" s="2">
        <v>378800</v>
      </c>
    </row>
    <row r="253" spans="1:2" x14ac:dyDescent="0.2">
      <c r="A253" s="1">
        <v>42705</v>
      </c>
      <c r="B253" s="2">
        <v>399200</v>
      </c>
    </row>
    <row r="254" spans="1:2" x14ac:dyDescent="0.2">
      <c r="A254" s="1">
        <v>42736</v>
      </c>
      <c r="B254" s="2">
        <v>414700</v>
      </c>
    </row>
    <row r="255" spans="1:2" x14ac:dyDescent="0.2">
      <c r="A255" s="1">
        <v>42767</v>
      </c>
      <c r="B255" s="2">
        <v>404400</v>
      </c>
    </row>
    <row r="256" spans="1:2" x14ac:dyDescent="0.2">
      <c r="A256" s="1">
        <v>42795</v>
      </c>
      <c r="B256" s="2">
        <v>381100</v>
      </c>
    </row>
    <row r="257" spans="1:2" x14ac:dyDescent="0.2">
      <c r="A257" s="1">
        <v>42826</v>
      </c>
      <c r="B257" s="2">
        <v>374500</v>
      </c>
    </row>
    <row r="258" spans="1:2" x14ac:dyDescent="0.2">
      <c r="A258" s="1">
        <v>42856</v>
      </c>
      <c r="B258" s="2">
        <v>435200</v>
      </c>
    </row>
    <row r="259" spans="1:2" x14ac:dyDescent="0.2">
      <c r="A259" s="1">
        <v>42887</v>
      </c>
      <c r="B259" s="2">
        <v>432600</v>
      </c>
    </row>
    <row r="260" spans="1:2" x14ac:dyDescent="0.2">
      <c r="A260" s="1">
        <v>42917</v>
      </c>
      <c r="B260" s="2">
        <v>432600</v>
      </c>
    </row>
    <row r="261" spans="1:2" x14ac:dyDescent="0.2">
      <c r="A261" s="1">
        <v>42948</v>
      </c>
      <c r="B261" s="2">
        <v>430300</v>
      </c>
    </row>
    <row r="262" spans="1:2" x14ac:dyDescent="0.2">
      <c r="A262" s="1">
        <v>42979</v>
      </c>
      <c r="B262" s="2">
        <v>336700</v>
      </c>
    </row>
    <row r="263" spans="1:2" x14ac:dyDescent="0.2">
      <c r="A263" s="1">
        <v>43009</v>
      </c>
      <c r="B263" s="2">
        <v>336700</v>
      </c>
    </row>
    <row r="264" spans="1:2" x14ac:dyDescent="0.2">
      <c r="A264" s="1">
        <v>43040</v>
      </c>
      <c r="B264" s="2">
        <v>438900</v>
      </c>
    </row>
    <row r="265" spans="1:2" x14ac:dyDescent="0.2">
      <c r="A265" s="1">
        <v>43070</v>
      </c>
      <c r="B265" s="2">
        <v>444100</v>
      </c>
    </row>
    <row r="266" spans="1:2" x14ac:dyDescent="0.2">
      <c r="A266" s="1">
        <v>43101</v>
      </c>
      <c r="B266" s="2">
        <v>504700</v>
      </c>
    </row>
    <row r="267" spans="1:2" x14ac:dyDescent="0.2">
      <c r="A267" s="1">
        <v>43132</v>
      </c>
      <c r="B267" s="2">
        <v>510400</v>
      </c>
    </row>
    <row r="268" spans="1:2" x14ac:dyDescent="0.2">
      <c r="A268" s="1">
        <v>43160</v>
      </c>
      <c r="B268" s="2">
        <v>524000</v>
      </c>
    </row>
    <row r="269" spans="1:2" x14ac:dyDescent="0.2">
      <c r="A269" s="1">
        <v>43191</v>
      </c>
      <c r="B269" s="2">
        <v>529200</v>
      </c>
    </row>
    <row r="270" spans="1:2" x14ac:dyDescent="0.2">
      <c r="A270" s="1">
        <v>43221</v>
      </c>
      <c r="B270" s="2">
        <v>511400</v>
      </c>
    </row>
    <row r="271" spans="1:2" x14ac:dyDescent="0.2">
      <c r="A271" s="1">
        <v>43252</v>
      </c>
      <c r="B271" s="2">
        <v>411600</v>
      </c>
    </row>
    <row r="272" spans="1:2" x14ac:dyDescent="0.2">
      <c r="A272" s="1">
        <v>43282</v>
      </c>
      <c r="B272" s="2">
        <v>501600</v>
      </c>
    </row>
    <row r="273" spans="1:2" x14ac:dyDescent="0.2">
      <c r="A273" s="1">
        <v>43313</v>
      </c>
      <c r="B273" s="2">
        <v>500300</v>
      </c>
    </row>
    <row r="274" spans="1:2" x14ac:dyDescent="0.2">
      <c r="A274" s="1">
        <v>43344</v>
      </c>
      <c r="B274" s="2">
        <v>523900</v>
      </c>
    </row>
    <row r="275" spans="1:2" x14ac:dyDescent="0.2">
      <c r="A275" s="1">
        <v>43374</v>
      </c>
      <c r="B275" s="2">
        <v>491800</v>
      </c>
    </row>
    <row r="276" spans="1:2" x14ac:dyDescent="0.2">
      <c r="A276" s="1">
        <v>43405</v>
      </c>
      <c r="B276" s="2">
        <v>489000</v>
      </c>
    </row>
    <row r="277" spans="1:2" x14ac:dyDescent="0.2">
      <c r="A277" s="1">
        <v>43435</v>
      </c>
      <c r="B277" s="2">
        <v>475300</v>
      </c>
    </row>
    <row r="278" spans="1:2" x14ac:dyDescent="0.2">
      <c r="A278" s="1">
        <v>43466</v>
      </c>
      <c r="B278" s="2">
        <v>540600</v>
      </c>
    </row>
    <row r="279" spans="1:2" x14ac:dyDescent="0.2">
      <c r="A279" s="1">
        <v>43497</v>
      </c>
      <c r="B279" s="2">
        <v>460900</v>
      </c>
    </row>
    <row r="280" spans="1:2" x14ac:dyDescent="0.2">
      <c r="A280" s="1">
        <v>43525</v>
      </c>
      <c r="B280" s="2">
        <v>464300</v>
      </c>
    </row>
    <row r="281" spans="1:2" x14ac:dyDescent="0.2">
      <c r="A281" s="1">
        <v>43556</v>
      </c>
      <c r="B281" s="2">
        <v>501400</v>
      </c>
    </row>
    <row r="282" spans="1:2" x14ac:dyDescent="0.2">
      <c r="A282" s="1">
        <v>43586</v>
      </c>
      <c r="B282" s="2">
        <v>480500</v>
      </c>
    </row>
    <row r="283" spans="1:2" x14ac:dyDescent="0.2">
      <c r="A283" s="1">
        <v>43617</v>
      </c>
      <c r="B283" s="2">
        <v>508000</v>
      </c>
    </row>
    <row r="284" spans="1:2" x14ac:dyDescent="0.2">
      <c r="A284" s="1">
        <v>43647</v>
      </c>
      <c r="B284" s="2">
        <v>502900</v>
      </c>
    </row>
    <row r="285" spans="1:2" x14ac:dyDescent="0.2">
      <c r="A285" s="1">
        <v>43678</v>
      </c>
      <c r="B285" s="2">
        <v>518400</v>
      </c>
    </row>
    <row r="286" spans="1:2" x14ac:dyDescent="0.2">
      <c r="A286" s="1">
        <v>43709</v>
      </c>
      <c r="B286" s="2">
        <v>464000</v>
      </c>
    </row>
    <row r="287" spans="1:2" x14ac:dyDescent="0.2">
      <c r="A287" s="1">
        <v>43739</v>
      </c>
      <c r="B287" s="2">
        <v>491500</v>
      </c>
    </row>
    <row r="288" spans="1:2" x14ac:dyDescent="0.2">
      <c r="A288" s="1">
        <v>43770</v>
      </c>
      <c r="B288" s="2">
        <v>485000</v>
      </c>
    </row>
    <row r="289" spans="1:5" x14ac:dyDescent="0.2">
      <c r="A289" s="1">
        <v>43800</v>
      </c>
      <c r="B289" s="2">
        <v>473900</v>
      </c>
    </row>
    <row r="290" spans="1:5" x14ac:dyDescent="0.2">
      <c r="A290" s="1">
        <v>43831</v>
      </c>
      <c r="B290" s="2">
        <v>542700</v>
      </c>
    </row>
    <row r="291" spans="1:5" x14ac:dyDescent="0.2">
      <c r="A291" s="1">
        <v>43862</v>
      </c>
      <c r="B291" s="2">
        <v>479800</v>
      </c>
    </row>
    <row r="292" spans="1:5" x14ac:dyDescent="0.2">
      <c r="A292" s="1">
        <v>43891</v>
      </c>
      <c r="B292" s="2">
        <v>510600</v>
      </c>
    </row>
    <row r="293" spans="1:5" x14ac:dyDescent="0.2">
      <c r="A293" s="1">
        <v>43922</v>
      </c>
      <c r="B293" s="2">
        <v>517300</v>
      </c>
    </row>
    <row r="294" spans="1:5" x14ac:dyDescent="0.2">
      <c r="A294" s="1">
        <v>43952</v>
      </c>
      <c r="B294" s="2">
        <v>505700</v>
      </c>
    </row>
    <row r="295" spans="1:5" x14ac:dyDescent="0.2">
      <c r="A295" s="1">
        <v>43983</v>
      </c>
      <c r="B295" s="2">
        <v>486900</v>
      </c>
    </row>
    <row r="296" spans="1:5" x14ac:dyDescent="0.2">
      <c r="A296" s="1">
        <v>44013</v>
      </c>
      <c r="B296" s="2">
        <v>499500</v>
      </c>
    </row>
    <row r="297" spans="1:5" x14ac:dyDescent="0.2">
      <c r="A297" s="1">
        <v>44044</v>
      </c>
      <c r="B297" s="2">
        <v>496300</v>
      </c>
    </row>
    <row r="298" spans="1:5" x14ac:dyDescent="0.2">
      <c r="A298" s="1">
        <v>44075</v>
      </c>
      <c r="B298" s="2">
        <v>461400</v>
      </c>
      <c r="C298" s="2">
        <v>461400</v>
      </c>
      <c r="D298" s="2">
        <v>461400</v>
      </c>
      <c r="E298" s="2">
        <v>461400</v>
      </c>
    </row>
    <row r="299" spans="1:5" x14ac:dyDescent="0.2">
      <c r="A299" s="1">
        <v>44105</v>
      </c>
      <c r="B299">
        <v>555682.22649428563</v>
      </c>
      <c r="C299" s="2">
        <f t="shared" ref="C299:C330" si="0">_xlfn.FORECAST.ETS(A299,$B$2:$B$298,$A$2:$A$298,157,1)</f>
        <v>555682.22649428563</v>
      </c>
      <c r="D299" s="2">
        <f t="shared" ref="D299:D330" si="1">C299-_xlfn.FORECAST.ETS.CONFINT(A299,$B$2:$B$298,$A$2:$A$298,0.95,157,1)</f>
        <v>415891.20479806047</v>
      </c>
      <c r="E299" s="2">
        <f t="shared" ref="E299:E330" si="2">C299+_xlfn.FORECAST.ETS.CONFINT(A299,$B$2:$B$298,$A$2:$A$298,0.95,157,1)</f>
        <v>695473.24819051079</v>
      </c>
    </row>
    <row r="300" spans="1:5" x14ac:dyDescent="0.2">
      <c r="A300" s="1">
        <v>44136</v>
      </c>
      <c r="B300">
        <v>583754.85487574036</v>
      </c>
      <c r="C300" s="2">
        <f t="shared" si="0"/>
        <v>583754.85487574036</v>
      </c>
      <c r="D300" s="2">
        <f t="shared" si="1"/>
        <v>443252.63819635002</v>
      </c>
      <c r="E300" s="2">
        <f t="shared" si="2"/>
        <v>724257.07155513065</v>
      </c>
    </row>
    <row r="301" spans="1:5" x14ac:dyDescent="0.2">
      <c r="A301" s="1">
        <v>44166</v>
      </c>
      <c r="B301">
        <v>552450.27300889057</v>
      </c>
      <c r="C301" s="2">
        <f t="shared" si="0"/>
        <v>552450.27300889057</v>
      </c>
      <c r="D301" s="2">
        <f t="shared" si="1"/>
        <v>411226.39766442613</v>
      </c>
      <c r="E301" s="2">
        <f t="shared" si="2"/>
        <v>693674.14835335501</v>
      </c>
    </row>
    <row r="302" spans="1:5" x14ac:dyDescent="0.2">
      <c r="A302" s="1">
        <v>44197</v>
      </c>
      <c r="B302">
        <v>521151.57137737278</v>
      </c>
      <c r="C302" s="2">
        <f t="shared" si="0"/>
        <v>521151.57137737278</v>
      </c>
      <c r="D302" s="2">
        <f t="shared" si="1"/>
        <v>379195.59560885001</v>
      </c>
      <c r="E302" s="2">
        <f t="shared" si="2"/>
        <v>663107.54714589554</v>
      </c>
    </row>
    <row r="303" spans="1:5" x14ac:dyDescent="0.2">
      <c r="A303" s="1">
        <v>44228</v>
      </c>
      <c r="B303">
        <v>500754.28892794385</v>
      </c>
      <c r="C303" s="2">
        <f t="shared" si="0"/>
        <v>500754.28892794385</v>
      </c>
      <c r="D303" s="2">
        <f t="shared" si="1"/>
        <v>358055.79474480392</v>
      </c>
      <c r="E303" s="2">
        <f t="shared" si="2"/>
        <v>643452.78311108379</v>
      </c>
    </row>
    <row r="304" spans="1:5" x14ac:dyDescent="0.2">
      <c r="A304" s="1">
        <v>44256</v>
      </c>
      <c r="B304">
        <v>514060.88864063669</v>
      </c>
      <c r="C304" s="2">
        <f t="shared" si="0"/>
        <v>514060.88864063669</v>
      </c>
      <c r="D304" s="2">
        <f t="shared" si="1"/>
        <v>370609.48360187479</v>
      </c>
      <c r="E304" s="2">
        <f t="shared" si="2"/>
        <v>657512.2936793986</v>
      </c>
    </row>
    <row r="305" spans="1:5" x14ac:dyDescent="0.2">
      <c r="A305" s="1">
        <v>44287</v>
      </c>
      <c r="B305">
        <v>533273.94333124254</v>
      </c>
      <c r="C305" s="2">
        <f t="shared" si="0"/>
        <v>533273.94333124254</v>
      </c>
      <c r="D305" s="2">
        <f t="shared" si="1"/>
        <v>389059.26226225146</v>
      </c>
      <c r="E305" s="2">
        <f t="shared" si="2"/>
        <v>677488.62440023362</v>
      </c>
    </row>
    <row r="306" spans="1:5" x14ac:dyDescent="0.2">
      <c r="A306" s="1">
        <v>44317</v>
      </c>
      <c r="B306">
        <v>536804.11812995072</v>
      </c>
      <c r="C306" s="2">
        <f t="shared" si="0"/>
        <v>536804.11812995072</v>
      </c>
      <c r="D306" s="2">
        <f t="shared" si="1"/>
        <v>391815.82477527065</v>
      </c>
      <c r="E306" s="2">
        <f t="shared" si="2"/>
        <v>681792.41148463078</v>
      </c>
    </row>
    <row r="307" spans="1:5" x14ac:dyDescent="0.2">
      <c r="A307" s="1">
        <v>44348</v>
      </c>
      <c r="B307">
        <v>573039.49521853705</v>
      </c>
      <c r="C307" s="2">
        <f t="shared" si="0"/>
        <v>573039.49521853705</v>
      </c>
      <c r="D307" s="2">
        <f t="shared" si="1"/>
        <v>427267.28383080271</v>
      </c>
      <c r="E307" s="2">
        <f t="shared" si="2"/>
        <v>718811.70660627144</v>
      </c>
    </row>
    <row r="308" spans="1:5" x14ac:dyDescent="0.2">
      <c r="A308" s="1">
        <v>44378</v>
      </c>
      <c r="B308">
        <v>567589.61315130396</v>
      </c>
      <c r="C308" s="2">
        <f t="shared" si="0"/>
        <v>567589.61315130396</v>
      </c>
      <c r="D308" s="2">
        <f t="shared" si="1"/>
        <v>421023.21001677611</v>
      </c>
      <c r="E308" s="2">
        <f t="shared" si="2"/>
        <v>714156.01628583181</v>
      </c>
    </row>
    <row r="309" spans="1:5" x14ac:dyDescent="0.2">
      <c r="A309" s="1">
        <v>44409</v>
      </c>
      <c r="B309">
        <v>592549.49351048248</v>
      </c>
      <c r="C309" s="2">
        <f t="shared" si="0"/>
        <v>592549.49351048248</v>
      </c>
      <c r="D309" s="2">
        <f t="shared" si="1"/>
        <v>445178.65841164044</v>
      </c>
      <c r="E309" s="2">
        <f t="shared" si="2"/>
        <v>739920.32860932453</v>
      </c>
    </row>
    <row r="310" spans="1:5" x14ac:dyDescent="0.2">
      <c r="A310" s="1">
        <v>44440</v>
      </c>
      <c r="B310">
        <v>611425.19299587107</v>
      </c>
      <c r="C310" s="2">
        <f t="shared" si="0"/>
        <v>611425.19299587107</v>
      </c>
      <c r="D310" s="2">
        <f t="shared" si="1"/>
        <v>463239.72061162774</v>
      </c>
      <c r="E310" s="2">
        <f t="shared" si="2"/>
        <v>759610.66538011446</v>
      </c>
    </row>
    <row r="311" spans="1:5" x14ac:dyDescent="0.2">
      <c r="A311" s="1">
        <v>44470</v>
      </c>
      <c r="B311">
        <v>606113.39323535969</v>
      </c>
      <c r="C311" s="2">
        <f t="shared" si="0"/>
        <v>606113.39323535969</v>
      </c>
      <c r="D311" s="2">
        <f t="shared" si="1"/>
        <v>457103.11447954318</v>
      </c>
      <c r="E311" s="2">
        <f t="shared" si="2"/>
        <v>755123.6719911762</v>
      </c>
    </row>
    <row r="312" spans="1:5" x14ac:dyDescent="0.2">
      <c r="A312" s="1">
        <v>44501</v>
      </c>
      <c r="B312">
        <v>569620.18278883654</v>
      </c>
      <c r="C312" s="2">
        <f t="shared" si="0"/>
        <v>569620.18278883654</v>
      </c>
      <c r="D312" s="2">
        <f t="shared" si="1"/>
        <v>419774.96608765528</v>
      </c>
      <c r="E312" s="2">
        <f t="shared" si="2"/>
        <v>719465.39949001779</v>
      </c>
    </row>
    <row r="313" spans="1:5" x14ac:dyDescent="0.2">
      <c r="A313" s="1">
        <v>44531</v>
      </c>
      <c r="B313">
        <v>562039.24988872116</v>
      </c>
      <c r="C313" s="2">
        <f t="shared" si="0"/>
        <v>562039.24988872116</v>
      </c>
      <c r="D313" s="2">
        <f t="shared" si="1"/>
        <v>411349.00239800144</v>
      </c>
      <c r="E313" s="2">
        <f t="shared" si="2"/>
        <v>712729.49737944081</v>
      </c>
    </row>
    <row r="314" spans="1:5" x14ac:dyDescent="0.2">
      <c r="A314" s="1">
        <v>44562</v>
      </c>
      <c r="B314">
        <v>568873.13341823756</v>
      </c>
      <c r="C314" s="2">
        <f t="shared" si="0"/>
        <v>568873.13341823756</v>
      </c>
      <c r="D314" s="2">
        <f t="shared" si="1"/>
        <v>417327.8021812879</v>
      </c>
      <c r="E314" s="2">
        <f t="shared" si="2"/>
        <v>720418.46465518721</v>
      </c>
    </row>
    <row r="315" spans="1:5" x14ac:dyDescent="0.2">
      <c r="A315" s="1">
        <v>44593</v>
      </c>
      <c r="B315">
        <v>540552.89203723578</v>
      </c>
      <c r="C315" s="2">
        <f t="shared" si="0"/>
        <v>540552.89203723578</v>
      </c>
      <c r="D315" s="2">
        <f t="shared" si="1"/>
        <v>388142.4650842523</v>
      </c>
      <c r="E315" s="2">
        <f t="shared" si="2"/>
        <v>692963.31899021927</v>
      </c>
    </row>
    <row r="316" spans="1:5" x14ac:dyDescent="0.2">
      <c r="A316" s="1">
        <v>44621</v>
      </c>
      <c r="B316">
        <v>578200.85153391841</v>
      </c>
      <c r="C316" s="2">
        <f t="shared" si="0"/>
        <v>578200.85153391841</v>
      </c>
      <c r="D316" s="2">
        <f t="shared" si="1"/>
        <v>424915.35892390105</v>
      </c>
      <c r="E316" s="2">
        <f t="shared" si="2"/>
        <v>731486.34414393571</v>
      </c>
    </row>
    <row r="317" spans="1:5" x14ac:dyDescent="0.2">
      <c r="A317" s="1">
        <v>44652</v>
      </c>
      <c r="B317">
        <v>590005.26118622278</v>
      </c>
      <c r="C317" s="2">
        <f t="shared" si="0"/>
        <v>590005.26118622278</v>
      </c>
      <c r="D317" s="2">
        <f t="shared" si="1"/>
        <v>435834.77599242452</v>
      </c>
      <c r="E317" s="2">
        <f t="shared" si="2"/>
        <v>744175.7463800211</v>
      </c>
    </row>
    <row r="318" spans="1:5" x14ac:dyDescent="0.2">
      <c r="A318" s="1">
        <v>44682</v>
      </c>
      <c r="B318">
        <v>584216.43137321132</v>
      </c>
      <c r="C318" s="2">
        <f t="shared" si="0"/>
        <v>584216.43137321132</v>
      </c>
      <c r="D318" s="2">
        <f t="shared" si="1"/>
        <v>429151.07061318646</v>
      </c>
      <c r="E318" s="2">
        <f t="shared" si="2"/>
        <v>739281.79213323619</v>
      </c>
    </row>
    <row r="319" spans="1:5" x14ac:dyDescent="0.2">
      <c r="A319" s="1">
        <v>44713</v>
      </c>
      <c r="B319">
        <v>581443.02418304712</v>
      </c>
      <c r="C319" s="2">
        <f t="shared" si="0"/>
        <v>581443.02418304712</v>
      </c>
      <c r="D319" s="2">
        <f t="shared" si="1"/>
        <v>425472.94969440799</v>
      </c>
      <c r="E319" s="2">
        <f t="shared" si="2"/>
        <v>737413.09867168625</v>
      </c>
    </row>
    <row r="320" spans="1:5" x14ac:dyDescent="0.2">
      <c r="A320" s="1">
        <v>44743</v>
      </c>
      <c r="B320">
        <v>585527.82675355289</v>
      </c>
      <c r="C320" s="2">
        <f t="shared" si="0"/>
        <v>585527.82675355289</v>
      </c>
      <c r="D320" s="2">
        <f t="shared" si="1"/>
        <v>428643.24601658038</v>
      </c>
      <c r="E320" s="2">
        <f t="shared" si="2"/>
        <v>742412.40749052539</v>
      </c>
    </row>
    <row r="321" spans="1:5" x14ac:dyDescent="0.2">
      <c r="A321" s="1">
        <v>44774</v>
      </c>
      <c r="B321">
        <v>590349.85691856674</v>
      </c>
      <c r="C321" s="2">
        <f t="shared" si="0"/>
        <v>590349.85691856674</v>
      </c>
      <c r="D321" s="2">
        <f t="shared" si="1"/>
        <v>432541.02382685384</v>
      </c>
      <c r="E321" s="2">
        <f t="shared" si="2"/>
        <v>748158.69001027965</v>
      </c>
    </row>
    <row r="322" spans="1:5" x14ac:dyDescent="0.2">
      <c r="A322" s="1">
        <v>44805</v>
      </c>
      <c r="B322">
        <v>597786.5976975013</v>
      </c>
      <c r="C322" s="2">
        <f t="shared" si="0"/>
        <v>597786.5976975013</v>
      </c>
      <c r="D322" s="2">
        <f t="shared" si="1"/>
        <v>439043.81327783526</v>
      </c>
      <c r="E322" s="2">
        <f t="shared" si="2"/>
        <v>756529.38211716735</v>
      </c>
    </row>
    <row r="323" spans="1:5" x14ac:dyDescent="0.2">
      <c r="A323" s="1">
        <v>44835</v>
      </c>
      <c r="B323">
        <v>591716.24820886482</v>
      </c>
      <c r="C323" s="2">
        <f t="shared" si="0"/>
        <v>591716.24820886482</v>
      </c>
      <c r="D323" s="2">
        <f t="shared" si="1"/>
        <v>432029.86129158083</v>
      </c>
      <c r="E323" s="2">
        <f t="shared" si="2"/>
        <v>751402.63512614882</v>
      </c>
    </row>
    <row r="324" spans="1:5" x14ac:dyDescent="0.2">
      <c r="A324" s="1">
        <v>44866</v>
      </c>
      <c r="B324">
        <v>559886.52330571041</v>
      </c>
      <c r="C324" s="2">
        <f t="shared" si="0"/>
        <v>559886.52330571041</v>
      </c>
      <c r="D324" s="2">
        <f t="shared" si="1"/>
        <v>399246.93114676775</v>
      </c>
      <c r="E324" s="2">
        <f t="shared" si="2"/>
        <v>720526.11546465312</v>
      </c>
    </row>
    <row r="325" spans="1:5" x14ac:dyDescent="0.2">
      <c r="A325" s="1">
        <v>44896</v>
      </c>
      <c r="B325">
        <v>526862.13315880101</v>
      </c>
      <c r="C325" s="2">
        <f t="shared" si="0"/>
        <v>526862.13315880101</v>
      </c>
      <c r="D325" s="2">
        <f t="shared" si="1"/>
        <v>365259.78201485006</v>
      </c>
      <c r="E325" s="2">
        <f t="shared" si="2"/>
        <v>688464.48430275195</v>
      </c>
    </row>
    <row r="326" spans="1:5" x14ac:dyDescent="0.2">
      <c r="A326" s="1">
        <v>44927</v>
      </c>
      <c r="B326">
        <v>534806.51259156573</v>
      </c>
      <c r="C326" s="2">
        <f t="shared" si="0"/>
        <v>534806.51259156573</v>
      </c>
      <c r="D326" s="2">
        <f t="shared" si="1"/>
        <v>372231.89824928856</v>
      </c>
      <c r="E326" s="2">
        <f t="shared" si="2"/>
        <v>697381.1269338429</v>
      </c>
    </row>
    <row r="327" spans="1:5" x14ac:dyDescent="0.2">
      <c r="A327" s="1">
        <v>44958</v>
      </c>
      <c r="B327">
        <v>542930.69609821367</v>
      </c>
      <c r="C327" s="2">
        <f t="shared" si="0"/>
        <v>542930.69609821367</v>
      </c>
      <c r="D327" s="2">
        <f t="shared" si="1"/>
        <v>379374.36435922852</v>
      </c>
      <c r="E327" s="2">
        <f t="shared" si="2"/>
        <v>706487.02783719881</v>
      </c>
    </row>
    <row r="328" spans="1:5" x14ac:dyDescent="0.2">
      <c r="A328" s="1">
        <v>44986</v>
      </c>
      <c r="B328">
        <v>624619.13495662215</v>
      </c>
      <c r="C328" s="2">
        <f t="shared" si="0"/>
        <v>624619.13495662215</v>
      </c>
      <c r="D328" s="2">
        <f t="shared" si="1"/>
        <v>460071.68207925098</v>
      </c>
      <c r="E328" s="2">
        <f t="shared" si="2"/>
        <v>789166.58783399337</v>
      </c>
    </row>
    <row r="329" spans="1:5" x14ac:dyDescent="0.2">
      <c r="A329" s="1">
        <v>45017</v>
      </c>
      <c r="B329">
        <v>620073.48810167017</v>
      </c>
      <c r="C329" s="2">
        <f t="shared" si="0"/>
        <v>620073.48810167017</v>
      </c>
      <c r="D329" s="2">
        <f t="shared" si="1"/>
        <v>454525.56120086944</v>
      </c>
      <c r="E329" s="2">
        <f t="shared" si="2"/>
        <v>785621.41500247084</v>
      </c>
    </row>
    <row r="330" spans="1:5" x14ac:dyDescent="0.2">
      <c r="A330" s="1">
        <v>45047</v>
      </c>
      <c r="B330">
        <v>392158.38208624185</v>
      </c>
      <c r="C330" s="2">
        <f t="shared" si="0"/>
        <v>392158.38208624185</v>
      </c>
      <c r="D330" s="2">
        <f t="shared" si="1"/>
        <v>225600.67949299948</v>
      </c>
      <c r="E330" s="2">
        <f t="shared" si="2"/>
        <v>558716.08467948425</v>
      </c>
    </row>
    <row r="331" spans="1:5" x14ac:dyDescent="0.2">
      <c r="A331" s="1">
        <v>45078</v>
      </c>
      <c r="B331">
        <v>405049.63344052405</v>
      </c>
      <c r="C331" s="2">
        <f t="shared" ref="C331:C362" si="3">_xlfn.FORECAST.ETS(A331,$B$2:$B$298,$A$2:$A$298,157,1)</f>
        <v>405049.63344052405</v>
      </c>
      <c r="D331" s="2">
        <f t="shared" ref="D331:D362" si="4">C331-_xlfn.FORECAST.ETS.CONFINT(A331,$B$2:$B$298,$A$2:$A$298,0.95,157,1)</f>
        <v>237472.90502202162</v>
      </c>
      <c r="E331" s="2">
        <f t="shared" ref="E331:E362" si="5">C331+_xlfn.FORECAST.ETS.CONFINT(A331,$B$2:$B$298,$A$2:$A$298,0.95,157,1)</f>
        <v>572626.36185902648</v>
      </c>
    </row>
    <row r="332" spans="1:5" x14ac:dyDescent="0.2">
      <c r="A332" s="1">
        <v>45108</v>
      </c>
      <c r="B332">
        <v>353754.58124745631</v>
      </c>
      <c r="C332" s="2">
        <f t="shared" si="3"/>
        <v>353754.58124745631</v>
      </c>
      <c r="D332" s="2">
        <f t="shared" si="4"/>
        <v>185149.6286892916</v>
      </c>
      <c r="E332" s="2">
        <f t="shared" si="5"/>
        <v>522359.53380562103</v>
      </c>
    </row>
    <row r="333" spans="1:5" x14ac:dyDescent="0.2">
      <c r="A333" s="1">
        <v>45139</v>
      </c>
      <c r="B333">
        <v>355207.97258854995</v>
      </c>
      <c r="C333" s="2">
        <f t="shared" si="3"/>
        <v>355207.97258854995</v>
      </c>
      <c r="D333" s="2">
        <f t="shared" si="4"/>
        <v>185565.64964030727</v>
      </c>
      <c r="E333" s="2">
        <f t="shared" si="5"/>
        <v>524850.2955367926</v>
      </c>
    </row>
    <row r="334" spans="1:5" x14ac:dyDescent="0.2">
      <c r="A334" s="1">
        <v>45170</v>
      </c>
      <c r="B334">
        <v>401177.73577750643</v>
      </c>
      <c r="C334" s="2">
        <f t="shared" si="3"/>
        <v>401177.73577750643</v>
      </c>
      <c r="D334" s="2">
        <f t="shared" si="4"/>
        <v>230488.94846295362</v>
      </c>
      <c r="E334" s="2">
        <f t="shared" si="5"/>
        <v>571866.52309205919</v>
      </c>
    </row>
    <row r="335" spans="1:5" x14ac:dyDescent="0.2">
      <c r="A335" s="1">
        <v>45200</v>
      </c>
      <c r="B335">
        <v>463289.48940680013</v>
      </c>
      <c r="C335" s="2">
        <f t="shared" si="3"/>
        <v>463289.48940680013</v>
      </c>
      <c r="D335" s="2">
        <f t="shared" si="4"/>
        <v>291545.19619997812</v>
      </c>
      <c r="E335" s="2">
        <f t="shared" si="5"/>
        <v>635033.78261362214</v>
      </c>
    </row>
    <row r="336" spans="1:5" x14ac:dyDescent="0.2">
      <c r="A336" s="1">
        <v>45231</v>
      </c>
      <c r="B336">
        <v>509202.89789003163</v>
      </c>
      <c r="C336" s="2">
        <f t="shared" si="3"/>
        <v>509202.89789003163</v>
      </c>
      <c r="D336" s="2">
        <f t="shared" si="4"/>
        <v>336394.10985849105</v>
      </c>
      <c r="E336" s="2">
        <f t="shared" si="5"/>
        <v>682011.68592157215</v>
      </c>
    </row>
    <row r="337" spans="1:5" x14ac:dyDescent="0.2">
      <c r="A337" s="1">
        <v>45261</v>
      </c>
      <c r="B337">
        <v>600038.98963567219</v>
      </c>
      <c r="C337" s="2">
        <f t="shared" si="3"/>
        <v>600038.98963567219</v>
      </c>
      <c r="D337" s="2">
        <f t="shared" si="4"/>
        <v>426156.77055209421</v>
      </c>
      <c r="E337" s="2">
        <f t="shared" si="5"/>
        <v>773921.20871925016</v>
      </c>
    </row>
    <row r="338" spans="1:5" x14ac:dyDescent="0.2">
      <c r="A338" s="1">
        <v>45292</v>
      </c>
      <c r="B338">
        <v>643493.95186531928</v>
      </c>
      <c r="C338" s="2">
        <f t="shared" si="3"/>
        <v>643493.95186531928</v>
      </c>
      <c r="D338" s="2">
        <f t="shared" si="4"/>
        <v>468529.41828874336</v>
      </c>
      <c r="E338" s="2">
        <f t="shared" si="5"/>
        <v>818458.4854418952</v>
      </c>
    </row>
    <row r="339" spans="1:5" x14ac:dyDescent="0.2">
      <c r="A339" s="1">
        <v>45323</v>
      </c>
      <c r="B339">
        <v>598082.81558236177</v>
      </c>
      <c r="C339" s="2">
        <f t="shared" si="3"/>
        <v>598082.81558236177</v>
      </c>
      <c r="D339" s="2">
        <f t="shared" si="4"/>
        <v>422027.13691022265</v>
      </c>
      <c r="E339" s="2">
        <f t="shared" si="5"/>
        <v>774138.49425450084</v>
      </c>
    </row>
    <row r="340" spans="1:5" x14ac:dyDescent="0.2">
      <c r="A340" s="1">
        <v>45352</v>
      </c>
      <c r="B340">
        <v>368490.31541490281</v>
      </c>
      <c r="C340" s="2">
        <f t="shared" si="3"/>
        <v>368490.31541490281</v>
      </c>
      <c r="D340" s="2">
        <f t="shared" si="4"/>
        <v>191334.71390706138</v>
      </c>
      <c r="E340" s="2">
        <f t="shared" si="5"/>
        <v>545645.91692274425</v>
      </c>
    </row>
    <row r="341" spans="1:5" x14ac:dyDescent="0.2">
      <c r="A341" s="1">
        <v>45383</v>
      </c>
      <c r="B341">
        <v>414597.95670492761</v>
      </c>
      <c r="C341" s="2">
        <f t="shared" si="3"/>
        <v>414597.95670492761</v>
      </c>
      <c r="D341" s="2">
        <f t="shared" si="4"/>
        <v>236333.70748085831</v>
      </c>
      <c r="E341" s="2">
        <f t="shared" si="5"/>
        <v>592862.2059289969</v>
      </c>
    </row>
    <row r="342" spans="1:5" x14ac:dyDescent="0.2">
      <c r="A342" s="1">
        <v>45413</v>
      </c>
      <c r="B342">
        <v>285047.07083640236</v>
      </c>
      <c r="C342" s="2">
        <f t="shared" si="3"/>
        <v>285047.07083640236</v>
      </c>
      <c r="D342" s="2">
        <f t="shared" si="4"/>
        <v>105665.50184667888</v>
      </c>
      <c r="E342" s="2">
        <f t="shared" si="5"/>
        <v>464428.63982612581</v>
      </c>
    </row>
    <row r="343" spans="1:5" x14ac:dyDescent="0.2">
      <c r="A343" s="1">
        <v>45444</v>
      </c>
      <c r="B343">
        <v>297815.23183731927</v>
      </c>
      <c r="C343" s="2">
        <f t="shared" si="3"/>
        <v>297815.23183731927</v>
      </c>
      <c r="D343" s="2">
        <f t="shared" si="4"/>
        <v>117307.72381051691</v>
      </c>
      <c r="E343" s="2">
        <f t="shared" si="5"/>
        <v>478322.73986412166</v>
      </c>
    </row>
    <row r="344" spans="1:5" x14ac:dyDescent="0.2">
      <c r="A344" s="1">
        <v>45474</v>
      </c>
      <c r="B344">
        <v>309946.34230787662</v>
      </c>
      <c r="C344" s="2">
        <f t="shared" si="3"/>
        <v>309946.34230787662</v>
      </c>
      <c r="D344" s="2">
        <f t="shared" si="4"/>
        <v>128304.32867398698</v>
      </c>
      <c r="E344" s="2">
        <f t="shared" si="5"/>
        <v>491588.35594176629</v>
      </c>
    </row>
    <row r="345" spans="1:5" x14ac:dyDescent="0.2">
      <c r="A345" s="1">
        <v>45505</v>
      </c>
      <c r="B345">
        <v>367060.23294558428</v>
      </c>
      <c r="C345" s="2">
        <f t="shared" si="3"/>
        <v>367060.23294558428</v>
      </c>
      <c r="D345" s="2">
        <f t="shared" si="4"/>
        <v>184275.19973701291</v>
      </c>
      <c r="E345" s="2">
        <f t="shared" si="5"/>
        <v>549845.2661541556</v>
      </c>
    </row>
    <row r="346" spans="1:5" x14ac:dyDescent="0.2">
      <c r="A346" s="1">
        <v>45536</v>
      </c>
      <c r="B346">
        <v>295675.87887996266</v>
      </c>
      <c r="C346" s="2">
        <f t="shared" si="3"/>
        <v>295675.87887996266</v>
      </c>
      <c r="D346" s="2">
        <f t="shared" si="4"/>
        <v>111739.36461115646</v>
      </c>
      <c r="E346" s="2">
        <f t="shared" si="5"/>
        <v>479612.39314876887</v>
      </c>
    </row>
    <row r="347" spans="1:5" x14ac:dyDescent="0.2">
      <c r="A347" s="1">
        <v>45566</v>
      </c>
      <c r="B347">
        <v>287218.81022154517</v>
      </c>
      <c r="C347" s="2">
        <f t="shared" si="3"/>
        <v>287218.81022154517</v>
      </c>
      <c r="D347" s="2">
        <f t="shared" si="4"/>
        <v>102122.40574826999</v>
      </c>
      <c r="E347" s="2">
        <f t="shared" si="5"/>
        <v>472315.21469482034</v>
      </c>
    </row>
    <row r="348" spans="1:5" x14ac:dyDescent="0.2">
      <c r="A348" s="1">
        <v>45597</v>
      </c>
      <c r="B348">
        <v>190093.85125001622</v>
      </c>
      <c r="C348" s="2">
        <f t="shared" si="3"/>
        <v>190093.85125001622</v>
      </c>
      <c r="D348" s="2">
        <f t="shared" si="4"/>
        <v>3829.1996092804766</v>
      </c>
      <c r="E348" s="2">
        <f t="shared" si="5"/>
        <v>376358.50289075193</v>
      </c>
    </row>
    <row r="349" spans="1:5" x14ac:dyDescent="0.2">
      <c r="A349" s="1">
        <v>45627</v>
      </c>
      <c r="B349">
        <v>180990.7330932667</v>
      </c>
      <c r="C349" s="2">
        <f t="shared" si="3"/>
        <v>180990.7330932667</v>
      </c>
      <c r="D349" s="2">
        <f t="shared" si="4"/>
        <v>-6450.4706751398626</v>
      </c>
      <c r="E349" s="2">
        <f t="shared" si="5"/>
        <v>368431.93686167325</v>
      </c>
    </row>
    <row r="350" spans="1:5" x14ac:dyDescent="0.2">
      <c r="A350" s="1">
        <v>45658</v>
      </c>
      <c r="B350">
        <v>190918.56571828356</v>
      </c>
      <c r="C350" s="2">
        <f t="shared" si="3"/>
        <v>190918.56571828356</v>
      </c>
      <c r="D350" s="2">
        <f t="shared" si="4"/>
        <v>2292.5566688743711</v>
      </c>
      <c r="E350" s="2">
        <f t="shared" si="5"/>
        <v>379544.57476769271</v>
      </c>
    </row>
    <row r="351" spans="1:5" x14ac:dyDescent="0.2">
      <c r="A351" s="1">
        <v>45689</v>
      </c>
      <c r="B351">
        <v>207036.65162963569</v>
      </c>
      <c r="C351" s="2">
        <f t="shared" si="3"/>
        <v>207036.65162963569</v>
      </c>
      <c r="D351" s="2">
        <f t="shared" si="4"/>
        <v>17217.63574034287</v>
      </c>
      <c r="E351" s="2">
        <f t="shared" si="5"/>
        <v>396855.66751892853</v>
      </c>
    </row>
    <row r="352" spans="1:5" x14ac:dyDescent="0.2">
      <c r="A352" s="1">
        <v>45717</v>
      </c>
      <c r="B352">
        <v>263739.49430185236</v>
      </c>
      <c r="C352" s="2">
        <f t="shared" si="3"/>
        <v>263739.49430185236</v>
      </c>
      <c r="D352" s="2">
        <f t="shared" si="4"/>
        <v>72719.321380183741</v>
      </c>
      <c r="E352" s="2">
        <f t="shared" si="5"/>
        <v>454759.66722352098</v>
      </c>
    </row>
    <row r="353" spans="1:5" x14ac:dyDescent="0.2">
      <c r="A353" s="1">
        <v>45748</v>
      </c>
      <c r="B353">
        <v>304068.78234725533</v>
      </c>
      <c r="C353" s="2">
        <f t="shared" si="3"/>
        <v>304068.78234725533</v>
      </c>
      <c r="D353" s="2">
        <f t="shared" si="4"/>
        <v>111839.35332427494</v>
      </c>
      <c r="E353" s="2">
        <f t="shared" si="5"/>
        <v>496298.21137023572</v>
      </c>
    </row>
    <row r="354" spans="1:5" x14ac:dyDescent="0.2">
      <c r="A354" s="1">
        <v>45778</v>
      </c>
      <c r="B354">
        <v>294551.31898479845</v>
      </c>
      <c r="C354" s="2">
        <f t="shared" si="3"/>
        <v>294551.31898479845</v>
      </c>
      <c r="D354" s="2">
        <f t="shared" si="4"/>
        <v>101104.58565836123</v>
      </c>
      <c r="E354" s="2">
        <f t="shared" si="5"/>
        <v>487998.05231123569</v>
      </c>
    </row>
    <row r="355" spans="1:5" x14ac:dyDescent="0.2">
      <c r="A355" s="1">
        <v>45809</v>
      </c>
      <c r="B355">
        <v>276489.14677037974</v>
      </c>
      <c r="C355" s="2">
        <f t="shared" si="3"/>
        <v>276489.14677037974</v>
      </c>
      <c r="D355" s="2">
        <f t="shared" si="4"/>
        <v>81817.111535244709</v>
      </c>
      <c r="E355" s="2">
        <f t="shared" si="5"/>
        <v>471161.18200551474</v>
      </c>
    </row>
    <row r="356" spans="1:5" x14ac:dyDescent="0.2">
      <c r="A356" s="1">
        <v>45839</v>
      </c>
      <c r="B356">
        <v>240095.77444245882</v>
      </c>
      <c r="C356" s="2">
        <f t="shared" si="3"/>
        <v>240095.77444245882</v>
      </c>
      <c r="D356" s="2">
        <f t="shared" si="4"/>
        <v>44190.490008065972</v>
      </c>
      <c r="E356" s="2">
        <f t="shared" si="5"/>
        <v>436001.05887685169</v>
      </c>
    </row>
    <row r="357" spans="1:5" x14ac:dyDescent="0.2">
      <c r="A357" s="1">
        <v>45870</v>
      </c>
      <c r="B357">
        <v>213752.31510901393</v>
      </c>
      <c r="C357" s="2">
        <f t="shared" si="3"/>
        <v>213752.31510901393</v>
      </c>
      <c r="D357" s="2">
        <f t="shared" si="4"/>
        <v>16605.88420568427</v>
      </c>
      <c r="E357" s="2">
        <f t="shared" si="5"/>
        <v>410898.74601234356</v>
      </c>
    </row>
    <row r="358" spans="1:5" x14ac:dyDescent="0.2">
      <c r="A358" s="1">
        <v>45901</v>
      </c>
      <c r="B358">
        <v>210330.54107599502</v>
      </c>
      <c r="C358" s="2">
        <f t="shared" si="3"/>
        <v>210330.54107599502</v>
      </c>
      <c r="D358" s="2">
        <f t="shared" si="4"/>
        <v>11935.116150287446</v>
      </c>
      <c r="E358" s="2">
        <f t="shared" si="5"/>
        <v>408725.96600170259</v>
      </c>
    </row>
    <row r="359" spans="1:5" x14ac:dyDescent="0.2">
      <c r="A359" s="1">
        <v>45931</v>
      </c>
      <c r="B359">
        <v>228966.34739546073</v>
      </c>
      <c r="C359" s="2">
        <f t="shared" si="3"/>
        <v>228966.34739546073</v>
      </c>
      <c r="D359" s="2">
        <f t="shared" si="4"/>
        <v>29314.130295394309</v>
      </c>
      <c r="E359" s="2">
        <f t="shared" si="5"/>
        <v>428618.56449552719</v>
      </c>
    </row>
    <row r="360" spans="1:5" x14ac:dyDescent="0.2">
      <c r="A360" s="1">
        <v>45962</v>
      </c>
      <c r="B360">
        <v>196506.98913046985</v>
      </c>
      <c r="C360" s="2">
        <f t="shared" si="3"/>
        <v>196506.98913046985</v>
      </c>
      <c r="D360" s="2">
        <f t="shared" si="4"/>
        <v>-4409.7692187051871</v>
      </c>
      <c r="E360" s="2">
        <f t="shared" si="5"/>
        <v>397423.7474796449</v>
      </c>
    </row>
    <row r="361" spans="1:5" x14ac:dyDescent="0.2">
      <c r="A361" s="1">
        <v>45992</v>
      </c>
      <c r="B361">
        <v>247207.9877229199</v>
      </c>
      <c r="C361" s="2">
        <f t="shared" si="3"/>
        <v>247207.9877229199</v>
      </c>
      <c r="D361" s="2">
        <f t="shared" si="4"/>
        <v>45018.987794096465</v>
      </c>
      <c r="E361" s="2">
        <f t="shared" si="5"/>
        <v>449396.98765174334</v>
      </c>
    </row>
    <row r="362" spans="1:5" x14ac:dyDescent="0.2">
      <c r="A362" s="1">
        <v>46023</v>
      </c>
      <c r="B362">
        <v>244788.68648910298</v>
      </c>
      <c r="C362" s="2">
        <f t="shared" si="3"/>
        <v>244788.68648910298</v>
      </c>
      <c r="D362" s="2">
        <f t="shared" si="4"/>
        <v>41319.793053122266</v>
      </c>
      <c r="E362" s="2">
        <f t="shared" si="5"/>
        <v>448257.57992508367</v>
      </c>
    </row>
    <row r="363" spans="1:5" x14ac:dyDescent="0.2">
      <c r="A363" s="1">
        <v>46054</v>
      </c>
      <c r="B363">
        <v>258438.99893396758</v>
      </c>
      <c r="C363" s="2">
        <f t="shared" ref="C363:C394" si="6">_xlfn.FORECAST.ETS(A363,$B$2:$B$298,$A$2:$A$298,157,1)</f>
        <v>258438.99893396758</v>
      </c>
      <c r="D363" s="2">
        <f t="shared" ref="D363:D394" si="7">C363-_xlfn.FORECAST.ETS.CONFINT(A363,$B$2:$B$298,$A$2:$A$298,0.95,157,1)</f>
        <v>53682.60811762599</v>
      </c>
      <c r="E363" s="2">
        <f t="shared" ref="E363:E394" si="8">C363+_xlfn.FORECAST.ETS.CONFINT(A363,$B$2:$B$298,$A$2:$A$298,0.95,157,1)</f>
        <v>463195.38975030917</v>
      </c>
    </row>
    <row r="364" spans="1:5" x14ac:dyDescent="0.2">
      <c r="A364" s="1">
        <v>46082</v>
      </c>
      <c r="B364">
        <v>284390.38786504348</v>
      </c>
      <c r="C364" s="2">
        <f t="shared" si="6"/>
        <v>284390.38786504348</v>
      </c>
      <c r="D364" s="2">
        <f t="shared" si="7"/>
        <v>78338.943493757717</v>
      </c>
      <c r="E364" s="2">
        <f t="shared" si="8"/>
        <v>490441.83223632921</v>
      </c>
    </row>
    <row r="365" spans="1:5" x14ac:dyDescent="0.2">
      <c r="A365" s="1">
        <v>46113</v>
      </c>
      <c r="B365">
        <v>258386.01933077586</v>
      </c>
      <c r="C365" s="2">
        <f t="shared" si="6"/>
        <v>258386.01933077586</v>
      </c>
      <c r="D365" s="2">
        <f t="shared" si="7"/>
        <v>51032.012566503428</v>
      </c>
      <c r="E365" s="2">
        <f t="shared" si="8"/>
        <v>465740.02609504829</v>
      </c>
    </row>
    <row r="366" spans="1:5" x14ac:dyDescent="0.2">
      <c r="A366" s="1">
        <v>46143</v>
      </c>
      <c r="B366">
        <v>247494.5183580454</v>
      </c>
      <c r="C366" s="2">
        <f t="shared" si="6"/>
        <v>247494.5183580454</v>
      </c>
      <c r="D366" s="2">
        <f t="shared" si="7"/>
        <v>38830.487331352837</v>
      </c>
      <c r="E366" s="2">
        <f t="shared" si="8"/>
        <v>456158.54938473797</v>
      </c>
    </row>
    <row r="367" spans="1:5" x14ac:dyDescent="0.2">
      <c r="A367" s="1">
        <v>46174</v>
      </c>
      <c r="B367">
        <v>161175.58440436813</v>
      </c>
      <c r="C367" s="2">
        <f t="shared" si="6"/>
        <v>161175.58440436813</v>
      </c>
      <c r="D367" s="2">
        <f t="shared" si="7"/>
        <v>-48805.886158832524</v>
      </c>
      <c r="E367" s="2">
        <f t="shared" si="8"/>
        <v>371157.05496756878</v>
      </c>
    </row>
    <row r="368" spans="1:5" x14ac:dyDescent="0.2">
      <c r="A368" s="1">
        <v>46204</v>
      </c>
      <c r="B368">
        <v>221092.42956313503</v>
      </c>
      <c r="C368" s="2">
        <f t="shared" si="6"/>
        <v>221092.42956313503</v>
      </c>
      <c r="D368" s="2">
        <f t="shared" si="7"/>
        <v>9786.1504065874906</v>
      </c>
      <c r="E368" s="2">
        <f t="shared" si="8"/>
        <v>432398.70871968253</v>
      </c>
    </row>
    <row r="369" spans="1:5" x14ac:dyDescent="0.2">
      <c r="A369" s="1">
        <v>46235</v>
      </c>
      <c r="B369">
        <v>262811.63452576793</v>
      </c>
      <c r="C369" s="2">
        <f t="shared" si="6"/>
        <v>262811.63452576793</v>
      </c>
      <c r="D369" s="2">
        <f t="shared" si="7"/>
        <v>50173.223553833115</v>
      </c>
      <c r="E369" s="2">
        <f t="shared" si="8"/>
        <v>475450.04549770278</v>
      </c>
    </row>
    <row r="370" spans="1:5" x14ac:dyDescent="0.2">
      <c r="A370" s="1">
        <v>46266</v>
      </c>
      <c r="B370">
        <v>257936.81583969202</v>
      </c>
      <c r="C370" s="2">
        <f t="shared" si="6"/>
        <v>257936.81583969202</v>
      </c>
      <c r="D370" s="2">
        <f t="shared" si="7"/>
        <v>43958.995278780116</v>
      </c>
      <c r="E370" s="2">
        <f t="shared" si="8"/>
        <v>471914.63640060392</v>
      </c>
    </row>
    <row r="371" spans="1:5" x14ac:dyDescent="0.2">
      <c r="A371" s="1">
        <v>46296</v>
      </c>
      <c r="B371">
        <v>259501.32720852215</v>
      </c>
      <c r="C371" s="2">
        <f t="shared" si="6"/>
        <v>259501.32720852215</v>
      </c>
      <c r="D371" s="2">
        <f t="shared" si="7"/>
        <v>44176.864343687979</v>
      </c>
      <c r="E371" s="2">
        <f t="shared" si="8"/>
        <v>474825.79007335636</v>
      </c>
    </row>
    <row r="372" spans="1:5" x14ac:dyDescent="0.2">
      <c r="A372" s="1">
        <v>46327</v>
      </c>
      <c r="B372">
        <v>247090.40112005488</v>
      </c>
      <c r="C372" s="2">
        <f t="shared" si="6"/>
        <v>247090.40112005488</v>
      </c>
      <c r="D372" s="2">
        <f t="shared" si="7"/>
        <v>30412.107902151853</v>
      </c>
      <c r="E372" s="2">
        <f t="shared" si="8"/>
        <v>463768.69433795789</v>
      </c>
    </row>
    <row r="373" spans="1:5" x14ac:dyDescent="0.2">
      <c r="A373" s="1">
        <v>46357</v>
      </c>
      <c r="B373">
        <v>165402.41901946033</v>
      </c>
      <c r="C373" s="2">
        <f t="shared" si="6"/>
        <v>165402.41901946033</v>
      </c>
      <c r="D373" s="2">
        <f t="shared" si="7"/>
        <v>-52636.848330345121</v>
      </c>
      <c r="E373" s="2">
        <f t="shared" si="8"/>
        <v>383441.68636926578</v>
      </c>
    </row>
    <row r="374" spans="1:5" x14ac:dyDescent="0.2">
      <c r="A374" s="1">
        <v>46388</v>
      </c>
      <c r="B374">
        <v>164816.2787110194</v>
      </c>
      <c r="C374" s="2">
        <f t="shared" si="6"/>
        <v>164816.2787110194</v>
      </c>
      <c r="D374" s="2">
        <f t="shared" si="7"/>
        <v>-54591.062676952308</v>
      </c>
      <c r="E374" s="2">
        <f t="shared" si="8"/>
        <v>384223.62009899109</v>
      </c>
    </row>
    <row r="375" spans="1:5" x14ac:dyDescent="0.2">
      <c r="A375" s="1">
        <v>46419</v>
      </c>
      <c r="B375">
        <v>145887.6010579885</v>
      </c>
      <c r="C375" s="2">
        <f t="shared" si="6"/>
        <v>145887.6010579885</v>
      </c>
      <c r="D375" s="2">
        <f t="shared" si="7"/>
        <v>-74894.870801480312</v>
      </c>
      <c r="E375" s="2">
        <f t="shared" si="8"/>
        <v>366670.07291745732</v>
      </c>
    </row>
    <row r="376" spans="1:5" x14ac:dyDescent="0.2">
      <c r="A376" s="1">
        <v>46447</v>
      </c>
      <c r="B376">
        <v>146505.39312137922</v>
      </c>
      <c r="C376" s="2">
        <f t="shared" si="6"/>
        <v>146505.39312137922</v>
      </c>
      <c r="D376" s="2">
        <f t="shared" si="7"/>
        <v>-75659.222571167513</v>
      </c>
      <c r="E376" s="2">
        <f t="shared" si="8"/>
        <v>368670.00881392596</v>
      </c>
    </row>
    <row r="377" spans="1:5" x14ac:dyDescent="0.2">
      <c r="A377" s="1">
        <v>46478</v>
      </c>
      <c r="B377">
        <v>156077.9752763623</v>
      </c>
      <c r="C377" s="2">
        <f t="shared" si="6"/>
        <v>156077.9752763623</v>
      </c>
      <c r="D377" s="2">
        <f t="shared" si="7"/>
        <v>-67475.754941491497</v>
      </c>
      <c r="E377" s="2">
        <f t="shared" si="8"/>
        <v>379631.70549421606</v>
      </c>
    </row>
    <row r="378" spans="1:5" x14ac:dyDescent="0.2">
      <c r="A378" s="1">
        <v>46508</v>
      </c>
      <c r="B378">
        <v>166055.92616890208</v>
      </c>
      <c r="C378" s="2">
        <f t="shared" si="6"/>
        <v>166055.92616890208</v>
      </c>
      <c r="D378" s="2">
        <f t="shared" si="7"/>
        <v>-58893.847000435751</v>
      </c>
      <c r="E378" s="2">
        <f t="shared" si="8"/>
        <v>391005.69933823991</v>
      </c>
    </row>
    <row r="379" spans="1:5" x14ac:dyDescent="0.2">
      <c r="A379" s="1">
        <v>46539</v>
      </c>
      <c r="B379">
        <v>218878.5032925164</v>
      </c>
      <c r="C379" s="2">
        <f t="shared" si="6"/>
        <v>218878.5032925164</v>
      </c>
      <c r="D379" s="2">
        <f t="shared" si="7"/>
        <v>-7474.1993923317932</v>
      </c>
      <c r="E379" s="2">
        <f t="shared" si="8"/>
        <v>445231.20597736456</v>
      </c>
    </row>
    <row r="380" spans="1:5" x14ac:dyDescent="0.2">
      <c r="A380" s="1">
        <v>46569</v>
      </c>
      <c r="B380">
        <v>251314.15737818359</v>
      </c>
      <c r="C380" s="2">
        <f t="shared" si="6"/>
        <v>251314.15737818359</v>
      </c>
      <c r="D380" s="2">
        <f t="shared" si="7"/>
        <v>23551.680071730312</v>
      </c>
      <c r="E380" s="2">
        <f t="shared" si="8"/>
        <v>479076.63468463684</v>
      </c>
    </row>
    <row r="381" spans="1:5" x14ac:dyDescent="0.2">
      <c r="A381" s="1">
        <v>46600</v>
      </c>
      <c r="B381">
        <v>207014.66089519198</v>
      </c>
      <c r="C381" s="2">
        <f t="shared" si="6"/>
        <v>207014.66089519198</v>
      </c>
      <c r="D381" s="2">
        <f t="shared" si="7"/>
        <v>-22164.395085297001</v>
      </c>
      <c r="E381" s="2">
        <f t="shared" si="8"/>
        <v>436193.71687568096</v>
      </c>
    </row>
    <row r="382" spans="1:5" x14ac:dyDescent="0.2">
      <c r="A382" s="1">
        <v>46631</v>
      </c>
      <c r="B382">
        <v>188805.25364274601</v>
      </c>
      <c r="C382" s="2">
        <f t="shared" si="6"/>
        <v>188805.25364274601</v>
      </c>
      <c r="D382" s="2">
        <f t="shared" si="7"/>
        <v>-41797.144414605486</v>
      </c>
      <c r="E382" s="2">
        <f t="shared" si="8"/>
        <v>419407.65170009749</v>
      </c>
    </row>
    <row r="383" spans="1:5" x14ac:dyDescent="0.2">
      <c r="A383" s="1">
        <v>46661</v>
      </c>
      <c r="B383">
        <v>227109.61150186427</v>
      </c>
      <c r="C383" s="2">
        <f t="shared" si="6"/>
        <v>227109.61150186427</v>
      </c>
      <c r="D383" s="2">
        <f t="shared" si="7"/>
        <v>-4922.8517891833617</v>
      </c>
      <c r="E383" s="2">
        <f t="shared" si="8"/>
        <v>459142.07479291188</v>
      </c>
    </row>
    <row r="384" spans="1:5" x14ac:dyDescent="0.2">
      <c r="A384" s="1">
        <v>46692</v>
      </c>
      <c r="B384">
        <v>172292.74696338616</v>
      </c>
      <c r="C384" s="2">
        <f t="shared" si="6"/>
        <v>172292.74696338616</v>
      </c>
      <c r="D384" s="2">
        <f t="shared" si="7"/>
        <v>-61176.464875130478</v>
      </c>
      <c r="E384" s="2">
        <f t="shared" si="8"/>
        <v>405761.95880190283</v>
      </c>
    </row>
    <row r="385" spans="1:5" x14ac:dyDescent="0.2">
      <c r="A385" s="1">
        <v>46722</v>
      </c>
      <c r="B385">
        <v>203483.36847739876</v>
      </c>
      <c r="C385" s="2">
        <f t="shared" si="6"/>
        <v>203483.36847739876</v>
      </c>
      <c r="D385" s="2">
        <f t="shared" si="7"/>
        <v>-31429.235781336232</v>
      </c>
      <c r="E385" s="2">
        <f t="shared" si="8"/>
        <v>438395.97273613373</v>
      </c>
    </row>
    <row r="386" spans="1:5" x14ac:dyDescent="0.2">
      <c r="A386" s="1">
        <v>46753</v>
      </c>
      <c r="B386">
        <v>144747.35846348447</v>
      </c>
      <c r="C386" s="2">
        <f t="shared" si="6"/>
        <v>144747.35846348447</v>
      </c>
      <c r="D386" s="2">
        <f t="shared" si="7"/>
        <v>-91615.243048132601</v>
      </c>
      <c r="E386" s="2">
        <f t="shared" si="8"/>
        <v>381109.95997510152</v>
      </c>
    </row>
    <row r="387" spans="1:5" x14ac:dyDescent="0.2">
      <c r="A387" s="1">
        <v>46784</v>
      </c>
      <c r="B387">
        <v>201968.27121221312</v>
      </c>
      <c r="C387" s="2">
        <f t="shared" si="6"/>
        <v>201968.27121221312</v>
      </c>
      <c r="D387" s="2">
        <f t="shared" si="7"/>
        <v>-35850.893744509871</v>
      </c>
      <c r="E387" s="2">
        <f t="shared" si="8"/>
        <v>439787.43616893608</v>
      </c>
    </row>
    <row r="388" spans="1:5" x14ac:dyDescent="0.2">
      <c r="A388" s="1">
        <v>46813</v>
      </c>
      <c r="B388">
        <v>173755.6351830457</v>
      </c>
      <c r="C388" s="2">
        <f t="shared" si="6"/>
        <v>173755.6351830457</v>
      </c>
      <c r="D388" s="2">
        <f t="shared" si="7"/>
        <v>-65526.621168738784</v>
      </c>
      <c r="E388" s="2">
        <f t="shared" si="8"/>
        <v>413037.89153483021</v>
      </c>
    </row>
    <row r="389" spans="1:5" x14ac:dyDescent="0.2">
      <c r="A389" s="1">
        <v>46844</v>
      </c>
      <c r="B389">
        <v>213142.35396782827</v>
      </c>
      <c r="C389" s="2">
        <f t="shared" si="6"/>
        <v>213142.35396782827</v>
      </c>
      <c r="D389" s="2">
        <f t="shared" si="7"/>
        <v>-27609.483883232169</v>
      </c>
      <c r="E389" s="2">
        <f t="shared" si="8"/>
        <v>453894.19181888871</v>
      </c>
    </row>
    <row r="390" spans="1:5" x14ac:dyDescent="0.2">
      <c r="A390" s="1">
        <v>46874</v>
      </c>
      <c r="B390">
        <v>215122.20334749122</v>
      </c>
      <c r="C390" s="2">
        <f t="shared" si="6"/>
        <v>215122.20334749122</v>
      </c>
      <c r="D390" s="2">
        <f t="shared" si="7"/>
        <v>-27105.668656039838</v>
      </c>
      <c r="E390" s="2">
        <f t="shared" si="8"/>
        <v>457350.0753510223</v>
      </c>
    </row>
    <row r="391" spans="1:5" x14ac:dyDescent="0.2">
      <c r="A391" s="1">
        <v>46905</v>
      </c>
      <c r="B391">
        <v>254610.54622163277</v>
      </c>
      <c r="C391" s="2">
        <f t="shared" si="6"/>
        <v>254610.54622163277</v>
      </c>
      <c r="D391" s="2">
        <f t="shared" si="7"/>
        <v>10900.224470690533</v>
      </c>
      <c r="E391" s="2">
        <f t="shared" si="8"/>
        <v>498320.86797257501</v>
      </c>
    </row>
    <row r="392" spans="1:5" x14ac:dyDescent="0.2">
      <c r="A392" s="1">
        <v>46935</v>
      </c>
      <c r="B392">
        <v>260483.50311777135</v>
      </c>
      <c r="C392" s="2">
        <f t="shared" si="6"/>
        <v>260483.50311777135</v>
      </c>
      <c r="D392" s="2">
        <f t="shared" si="7"/>
        <v>15284.352692063054</v>
      </c>
      <c r="E392" s="2">
        <f t="shared" si="8"/>
        <v>505682.65354347962</v>
      </c>
    </row>
    <row r="393" spans="1:5" x14ac:dyDescent="0.2">
      <c r="A393" s="1">
        <v>46966</v>
      </c>
      <c r="B393">
        <v>263244.54849811015</v>
      </c>
      <c r="C393" s="2">
        <f t="shared" si="6"/>
        <v>263244.54849811015</v>
      </c>
      <c r="D393" s="2">
        <f t="shared" si="7"/>
        <v>16550.226749427617</v>
      </c>
      <c r="E393" s="2">
        <f t="shared" si="8"/>
        <v>509938.87024679268</v>
      </c>
    </row>
    <row r="394" spans="1:5" x14ac:dyDescent="0.2">
      <c r="A394" s="1">
        <v>46997</v>
      </c>
      <c r="B394">
        <v>267952.77461869898</v>
      </c>
      <c r="C394" s="2">
        <f t="shared" si="6"/>
        <v>267952.77461869898</v>
      </c>
      <c r="D394" s="2">
        <f t="shared" si="7"/>
        <v>19756.974791894085</v>
      </c>
      <c r="E394" s="2">
        <f t="shared" si="8"/>
        <v>516148.57444550388</v>
      </c>
    </row>
    <row r="395" spans="1:5" x14ac:dyDescent="0.2">
      <c r="A395" s="1">
        <v>47027</v>
      </c>
      <c r="B395">
        <v>307604.60040029371</v>
      </c>
      <c r="C395" s="2">
        <f t="shared" ref="C395:C421" si="9">_xlfn.FORECAST.ETS(A395,$B$2:$B$298,$A$2:$A$298,157,1)</f>
        <v>307604.60040029371</v>
      </c>
      <c r="D395" s="2">
        <f t="shared" ref="D395:D426" si="10">C395-_xlfn.FORECAST.ETS.CONFINT(A395,$B$2:$B$298,$A$2:$A$298,0.95,157,1)</f>
        <v>57901.051249659242</v>
      </c>
      <c r="E395" s="2">
        <f t="shared" ref="E395:E421" si="11">C395+_xlfn.FORECAST.ETS.CONFINT(A395,$B$2:$B$298,$A$2:$A$298,0.95,157,1)</f>
        <v>557308.14955092815</v>
      </c>
    </row>
    <row r="396" spans="1:5" x14ac:dyDescent="0.2">
      <c r="A396" s="1">
        <v>47058</v>
      </c>
      <c r="B396">
        <v>204381.43075322441</v>
      </c>
      <c r="C396" s="2">
        <f t="shared" si="9"/>
        <v>204381.43075322441</v>
      </c>
      <c r="D396" s="2">
        <f t="shared" si="10"/>
        <v>-46836.1038385508</v>
      </c>
      <c r="E396" s="2">
        <f t="shared" si="11"/>
        <v>455598.96534499963</v>
      </c>
    </row>
    <row r="397" spans="1:5" x14ac:dyDescent="0.2">
      <c r="A397" s="1">
        <v>47088</v>
      </c>
      <c r="B397">
        <v>216438.65895552497</v>
      </c>
      <c r="C397" s="2">
        <f t="shared" si="9"/>
        <v>216438.65895552497</v>
      </c>
      <c r="D397" s="2">
        <f t="shared" si="10"/>
        <v>-36299.062444677285</v>
      </c>
      <c r="E397" s="2">
        <f t="shared" si="11"/>
        <v>469176.38035572722</v>
      </c>
    </row>
    <row r="398" spans="1:5" x14ac:dyDescent="0.2">
      <c r="A398" s="1">
        <v>47119</v>
      </c>
      <c r="B398">
        <v>246478.21307264845</v>
      </c>
      <c r="C398" s="2">
        <f t="shared" si="9"/>
        <v>246478.21307264845</v>
      </c>
      <c r="D398" s="2">
        <f t="shared" si="10"/>
        <v>-7785.8621288479771</v>
      </c>
      <c r="E398" s="2">
        <f t="shared" si="11"/>
        <v>500742.28827414487</v>
      </c>
    </row>
    <row r="399" spans="1:5" x14ac:dyDescent="0.2">
      <c r="A399" s="1">
        <v>47150</v>
      </c>
      <c r="B399">
        <v>266218.56535166653</v>
      </c>
      <c r="C399" s="2">
        <f t="shared" si="9"/>
        <v>266218.56535166653</v>
      </c>
      <c r="D399" s="2">
        <f t="shared" si="10"/>
        <v>10422.003357672569</v>
      </c>
      <c r="E399" s="2">
        <f t="shared" si="11"/>
        <v>522015.12734566047</v>
      </c>
    </row>
    <row r="400" spans="1:5" x14ac:dyDescent="0.2">
      <c r="A400" s="1">
        <v>47178</v>
      </c>
      <c r="B400">
        <v>275978.56727570191</v>
      </c>
      <c r="C400" s="2">
        <f t="shared" si="9"/>
        <v>275978.56727570191</v>
      </c>
      <c r="D400" s="2">
        <f t="shared" si="10"/>
        <v>18643.419129843911</v>
      </c>
      <c r="E400" s="2">
        <f t="shared" si="11"/>
        <v>533313.71542155987</v>
      </c>
    </row>
    <row r="401" spans="1:5" x14ac:dyDescent="0.2">
      <c r="A401" s="1">
        <v>47209</v>
      </c>
      <c r="B401">
        <v>321751.31044063147</v>
      </c>
      <c r="C401" s="2">
        <f t="shared" si="9"/>
        <v>321751.31044063147</v>
      </c>
      <c r="D401" s="2">
        <f t="shared" si="10"/>
        <v>62871.510048553522</v>
      </c>
      <c r="E401" s="2">
        <f t="shared" si="11"/>
        <v>580631.11083270935</v>
      </c>
    </row>
    <row r="402" spans="1:5" x14ac:dyDescent="0.2">
      <c r="A402" s="1">
        <v>47239</v>
      </c>
      <c r="B402">
        <v>376821.76440671989</v>
      </c>
      <c r="C402" s="2">
        <f t="shared" si="9"/>
        <v>376821.76440671989</v>
      </c>
      <c r="D402" s="2">
        <f t="shared" si="10"/>
        <v>116391.27857531593</v>
      </c>
      <c r="E402" s="2">
        <f t="shared" si="11"/>
        <v>637252.25023812382</v>
      </c>
    </row>
    <row r="403" spans="1:5" x14ac:dyDescent="0.2">
      <c r="A403" s="1">
        <v>47270</v>
      </c>
      <c r="B403">
        <v>301387.37734400691</v>
      </c>
      <c r="C403" s="2">
        <f t="shared" si="9"/>
        <v>301387.37734400691</v>
      </c>
      <c r="D403" s="2">
        <f t="shared" si="10"/>
        <v>39400.205420786515</v>
      </c>
      <c r="E403" s="2">
        <f t="shared" si="11"/>
        <v>563374.5492672273</v>
      </c>
    </row>
    <row r="404" spans="1:5" x14ac:dyDescent="0.2">
      <c r="A404" s="1">
        <v>47300</v>
      </c>
      <c r="B404">
        <v>337597.75397105445</v>
      </c>
      <c r="C404" s="2">
        <f t="shared" si="9"/>
        <v>337597.75397105445</v>
      </c>
      <c r="D404" s="2">
        <f t="shared" si="10"/>
        <v>74047.927486688481</v>
      </c>
      <c r="E404" s="2">
        <f t="shared" si="11"/>
        <v>601147.58045542042</v>
      </c>
    </row>
    <row r="405" spans="1:5" x14ac:dyDescent="0.2">
      <c r="A405" s="1">
        <v>47331</v>
      </c>
      <c r="B405">
        <v>380739.56021208409</v>
      </c>
      <c r="C405" s="2">
        <f t="shared" si="9"/>
        <v>380739.56021208409</v>
      </c>
      <c r="D405" s="2">
        <f t="shared" si="10"/>
        <v>115621.14252617944</v>
      </c>
      <c r="E405" s="2">
        <f t="shared" si="11"/>
        <v>645857.97789798875</v>
      </c>
    </row>
    <row r="406" spans="1:5" x14ac:dyDescent="0.2">
      <c r="A406" s="1">
        <v>47362</v>
      </c>
      <c r="B406">
        <v>400612.27979217202</v>
      </c>
      <c r="C406" s="2">
        <f t="shared" si="9"/>
        <v>400612.27979217202</v>
      </c>
      <c r="D406" s="2">
        <f t="shared" si="10"/>
        <v>133919.36574232025</v>
      </c>
      <c r="E406" s="2">
        <f t="shared" si="11"/>
        <v>667305.19384202384</v>
      </c>
    </row>
    <row r="407" spans="1:5" x14ac:dyDescent="0.2">
      <c r="A407" s="1">
        <v>47392</v>
      </c>
      <c r="B407">
        <v>274693.39713536832</v>
      </c>
      <c r="C407" s="2">
        <f t="shared" si="9"/>
        <v>274693.39713536832</v>
      </c>
      <c r="D407" s="2">
        <f t="shared" si="10"/>
        <v>6420.1126895063207</v>
      </c>
      <c r="E407" s="2">
        <f t="shared" si="11"/>
        <v>542966.68158123037</v>
      </c>
    </row>
    <row r="408" spans="1:5" x14ac:dyDescent="0.2">
      <c r="A408" s="1">
        <v>47423</v>
      </c>
      <c r="B408">
        <v>338170.88861020323</v>
      </c>
      <c r="C408" s="2">
        <f t="shared" si="9"/>
        <v>338170.88861020323</v>
      </c>
      <c r="D408" s="2">
        <f t="shared" si="10"/>
        <v>68311.390522321162</v>
      </c>
      <c r="E408" s="2">
        <f t="shared" si="11"/>
        <v>608030.38669808535</v>
      </c>
    </row>
    <row r="409" spans="1:5" x14ac:dyDescent="0.2">
      <c r="A409" s="1">
        <v>47453</v>
      </c>
      <c r="B409">
        <v>359165.39653391263</v>
      </c>
      <c r="C409" s="2">
        <f t="shared" si="9"/>
        <v>359165.39653391263</v>
      </c>
      <c r="D409" s="2">
        <f t="shared" si="10"/>
        <v>87713.872003139753</v>
      </c>
      <c r="E409" s="2">
        <f t="shared" si="11"/>
        <v>630616.92106468556</v>
      </c>
    </row>
    <row r="410" spans="1:5" x14ac:dyDescent="0.2">
      <c r="A410" s="1">
        <v>47484</v>
      </c>
      <c r="B410">
        <v>365825.99093273241</v>
      </c>
      <c r="C410" s="2">
        <f t="shared" si="9"/>
        <v>365825.99093273241</v>
      </c>
      <c r="D410" s="2">
        <f t="shared" si="10"/>
        <v>92776.657265826361</v>
      </c>
      <c r="E410" s="2">
        <f t="shared" si="11"/>
        <v>638875.32459963846</v>
      </c>
    </row>
    <row r="411" spans="1:5" x14ac:dyDescent="0.2">
      <c r="A411" s="1">
        <v>47515</v>
      </c>
      <c r="B411">
        <v>371959.86668188265</v>
      </c>
      <c r="C411" s="2">
        <f t="shared" si="9"/>
        <v>371959.86668188265</v>
      </c>
      <c r="D411" s="2">
        <f t="shared" si="10"/>
        <v>97306.970959145168</v>
      </c>
      <c r="E411" s="2">
        <f t="shared" si="11"/>
        <v>646612.76240462018</v>
      </c>
    </row>
    <row r="412" spans="1:5" x14ac:dyDescent="0.2">
      <c r="A412" s="1">
        <v>47543</v>
      </c>
      <c r="B412">
        <v>363837.1639892743</v>
      </c>
      <c r="C412" s="2">
        <f t="shared" si="9"/>
        <v>363837.1639892743</v>
      </c>
      <c r="D412" s="2">
        <f t="shared" si="10"/>
        <v>87574.982733911602</v>
      </c>
      <c r="E412" s="2">
        <f t="shared" si="11"/>
        <v>640099.34524463699</v>
      </c>
    </row>
    <row r="413" spans="1:5" x14ac:dyDescent="0.2">
      <c r="A413" s="1">
        <v>47574</v>
      </c>
      <c r="B413">
        <v>348716.65599536209</v>
      </c>
      <c r="C413" s="2">
        <f t="shared" si="9"/>
        <v>348716.65599536209</v>
      </c>
      <c r="D413" s="2">
        <f t="shared" si="10"/>
        <v>70839.494846305577</v>
      </c>
      <c r="E413" s="2">
        <f t="shared" si="11"/>
        <v>626593.8171444186</v>
      </c>
    </row>
    <row r="414" spans="1:5" x14ac:dyDescent="0.2">
      <c r="A414" s="1">
        <v>47604</v>
      </c>
      <c r="B414">
        <v>346766.04615705332</v>
      </c>
      <c r="C414" s="2">
        <f t="shared" si="9"/>
        <v>346766.04615705332</v>
      </c>
      <c r="D414" s="2">
        <f t="shared" si="10"/>
        <v>67268.239545251825</v>
      </c>
      <c r="E414" s="2">
        <f t="shared" si="11"/>
        <v>626263.85276885482</v>
      </c>
    </row>
    <row r="415" spans="1:5" x14ac:dyDescent="0.2">
      <c r="A415" s="1">
        <v>47635</v>
      </c>
      <c r="B415">
        <v>406186.7530618115</v>
      </c>
      <c r="C415" s="2">
        <f t="shared" si="9"/>
        <v>406186.7530618115</v>
      </c>
      <c r="D415" s="2">
        <f t="shared" si="10"/>
        <v>125062.66389000439</v>
      </c>
      <c r="E415" s="2">
        <f t="shared" si="11"/>
        <v>687310.8422336186</v>
      </c>
    </row>
    <row r="416" spans="1:5" x14ac:dyDescent="0.2">
      <c r="A416" s="1">
        <v>47665</v>
      </c>
      <c r="B416">
        <v>408362.93378944695</v>
      </c>
      <c r="C416" s="2">
        <f t="shared" si="9"/>
        <v>408362.93378944695</v>
      </c>
      <c r="D416" s="2">
        <f t="shared" si="10"/>
        <v>125606.95311542344</v>
      </c>
      <c r="E416" s="2">
        <f t="shared" si="11"/>
        <v>691118.91446347046</v>
      </c>
    </row>
    <row r="417" spans="1:5" x14ac:dyDescent="0.2">
      <c r="A417" s="1">
        <v>47696</v>
      </c>
      <c r="B417">
        <v>409835.34092029411</v>
      </c>
      <c r="C417" s="2">
        <f t="shared" si="9"/>
        <v>409835.34092029411</v>
      </c>
      <c r="D417" s="2">
        <f t="shared" si="10"/>
        <v>125441.8876436422</v>
      </c>
      <c r="E417" s="2">
        <f t="shared" si="11"/>
        <v>694228.79419694608</v>
      </c>
    </row>
    <row r="418" spans="1:5" x14ac:dyDescent="0.2">
      <c r="A418" s="1">
        <v>47727</v>
      </c>
      <c r="B418">
        <v>411783.84472416266</v>
      </c>
      <c r="C418" s="2">
        <f t="shared" si="9"/>
        <v>411783.84472416266</v>
      </c>
      <c r="D418" s="2">
        <f t="shared" si="10"/>
        <v>125747.3652765071</v>
      </c>
      <c r="E418" s="2">
        <f t="shared" si="11"/>
        <v>697820.32417181821</v>
      </c>
    </row>
    <row r="419" spans="1:5" x14ac:dyDescent="0.2">
      <c r="A419" s="1">
        <v>47757</v>
      </c>
      <c r="B419">
        <v>329076.2583680019</v>
      </c>
      <c r="C419" s="2">
        <f t="shared" si="9"/>
        <v>329076.2583680019</v>
      </c>
      <c r="D419" s="2">
        <f t="shared" si="10"/>
        <v>41391.226406730479</v>
      </c>
      <c r="E419" s="2">
        <f t="shared" si="11"/>
        <v>616761.29032927332</v>
      </c>
    </row>
    <row r="420" spans="1:5" x14ac:dyDescent="0.2">
      <c r="A420" s="1">
        <v>47788</v>
      </c>
      <c r="B420">
        <v>339072.89830358751</v>
      </c>
      <c r="C420" s="2">
        <f t="shared" si="9"/>
        <v>339072.89830358751</v>
      </c>
      <c r="D420" s="2">
        <f t="shared" si="10"/>
        <v>49733.81440905924</v>
      </c>
      <c r="E420" s="2">
        <f t="shared" si="11"/>
        <v>628411.98219811579</v>
      </c>
    </row>
    <row r="421" spans="1:5" x14ac:dyDescent="0.2">
      <c r="A421" s="1">
        <v>47818</v>
      </c>
      <c r="B421">
        <v>440675.96237698855</v>
      </c>
      <c r="C421" s="2">
        <f t="shared" si="9"/>
        <v>440675.96237698855</v>
      </c>
      <c r="D421" s="2">
        <f t="shared" si="10"/>
        <v>149677.35375321889</v>
      </c>
      <c r="E421" s="2">
        <f t="shared" si="11"/>
        <v>731674.57100075821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75033-36FC-4267-AB45-C461D3BC603F}">
  <dimension ref="A1:H421"/>
  <sheetViews>
    <sheetView tabSelected="1"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42578125" customWidth="1"/>
    <col min="3" max="3" width="18.28515625" customWidth="1"/>
    <col min="4" max="4" width="33.5703125" customWidth="1"/>
    <col min="5" max="5" width="33.28515625" customWidth="1"/>
    <col min="7" max="7" width="9.85546875" customWidth="1"/>
    <col min="8" max="8" width="8" customWidth="1"/>
  </cols>
  <sheetData>
    <row r="1" spans="1:8" x14ac:dyDescent="0.2">
      <c r="A1" t="s">
        <v>0</v>
      </c>
      <c r="B1" t="s">
        <v>9</v>
      </c>
      <c r="C1" t="s">
        <v>43</v>
      </c>
      <c r="D1" t="s">
        <v>44</v>
      </c>
      <c r="E1" t="s">
        <v>45</v>
      </c>
      <c r="G1" t="s">
        <v>13</v>
      </c>
      <c r="H1" t="s">
        <v>14</v>
      </c>
    </row>
    <row r="2" spans="1:8" x14ac:dyDescent="0.2">
      <c r="A2" s="1">
        <v>35065</v>
      </c>
      <c r="B2" s="2">
        <v>1543000</v>
      </c>
      <c r="G2" t="s">
        <v>15</v>
      </c>
      <c r="H2" s="3">
        <f>_xlfn.FORECAST.ETS.STAT($B$2:$B$298,$A$2:$A$298,1,157,1)</f>
        <v>0.75</v>
      </c>
    </row>
    <row r="3" spans="1:8" x14ac:dyDescent="0.2">
      <c r="A3" s="1">
        <v>35096</v>
      </c>
      <c r="B3" s="2">
        <v>1856000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2069000</v>
      </c>
      <c r="G4" t="s">
        <v>17</v>
      </c>
      <c r="H4" s="3">
        <f>_xlfn.FORECAST.ETS.STAT($B$2:$B$298,$A$2:$A$298,3,157,1)</f>
        <v>0.249</v>
      </c>
    </row>
    <row r="5" spans="1:8" x14ac:dyDescent="0.2">
      <c r="A5" s="1">
        <v>35156</v>
      </c>
      <c r="B5" s="2">
        <v>2656000</v>
      </c>
      <c r="G5" t="s">
        <v>18</v>
      </c>
      <c r="H5" s="3">
        <f>_xlfn.FORECAST.ETS.STAT($B$2:$B$298,$A$2:$A$298,4,157,1)</f>
        <v>0.62095455060177907</v>
      </c>
    </row>
    <row r="6" spans="1:8" x14ac:dyDescent="0.2">
      <c r="A6" s="1">
        <v>35186</v>
      </c>
      <c r="B6" s="2">
        <v>2222000</v>
      </c>
      <c r="G6" t="s">
        <v>19</v>
      </c>
      <c r="H6" s="3">
        <f>_xlfn.FORECAST.ETS.STAT($B$2:$B$298,$A$2:$A$298,5,157,1)</f>
        <v>0.31362319983887132</v>
      </c>
    </row>
    <row r="7" spans="1:8" x14ac:dyDescent="0.2">
      <c r="A7" s="1">
        <v>35217</v>
      </c>
      <c r="B7" s="2">
        <v>1585000</v>
      </c>
      <c r="G7" t="s">
        <v>20</v>
      </c>
      <c r="H7" s="3">
        <f>_xlfn.FORECAST.ETS.STAT($B$2:$B$298,$A$2:$A$298,6,157,1)</f>
        <v>866699.05825678876</v>
      </c>
    </row>
    <row r="8" spans="1:8" x14ac:dyDescent="0.2">
      <c r="A8" s="1">
        <v>35247</v>
      </c>
      <c r="B8" s="2">
        <v>1438000</v>
      </c>
      <c r="G8" t="s">
        <v>21</v>
      </c>
      <c r="H8" s="3">
        <f>_xlfn.FORECAST.ETS.STAT($B$2:$B$298,$A$2:$A$298,7,157,1)</f>
        <v>1328462.6066908173</v>
      </c>
    </row>
    <row r="9" spans="1:8" x14ac:dyDescent="0.2">
      <c r="A9" s="1">
        <v>35278</v>
      </c>
      <c r="B9" s="2">
        <v>1826000</v>
      </c>
    </row>
    <row r="10" spans="1:8" x14ac:dyDescent="0.2">
      <c r="A10" s="1">
        <v>35309</v>
      </c>
      <c r="B10" s="2">
        <v>1874000</v>
      </c>
    </row>
    <row r="11" spans="1:8" x14ac:dyDescent="0.2">
      <c r="A11" s="1">
        <v>35339</v>
      </c>
      <c r="B11" s="2">
        <v>1993000</v>
      </c>
    </row>
    <row r="12" spans="1:8" x14ac:dyDescent="0.2">
      <c r="A12" s="1">
        <v>35370</v>
      </c>
      <c r="B12" s="2">
        <v>1868000</v>
      </c>
    </row>
    <row r="13" spans="1:8" x14ac:dyDescent="0.2">
      <c r="A13" s="1">
        <v>35400</v>
      </c>
      <c r="B13" s="2">
        <v>1860000</v>
      </c>
    </row>
    <row r="14" spans="1:8" x14ac:dyDescent="0.2">
      <c r="A14" s="1">
        <v>35431</v>
      </c>
      <c r="B14" s="2">
        <v>1565000</v>
      </c>
    </row>
    <row r="15" spans="1:8" x14ac:dyDescent="0.2">
      <c r="A15" s="1">
        <v>35462</v>
      </c>
      <c r="B15" s="2">
        <v>1712000</v>
      </c>
    </row>
    <row r="16" spans="1:8" x14ac:dyDescent="0.2">
      <c r="A16" s="1">
        <v>35490</v>
      </c>
      <c r="B16" s="2">
        <v>2612000</v>
      </c>
    </row>
    <row r="17" spans="1:2" x14ac:dyDescent="0.2">
      <c r="A17" s="1">
        <v>35521</v>
      </c>
      <c r="B17" s="2">
        <v>2976000</v>
      </c>
    </row>
    <row r="18" spans="1:2" x14ac:dyDescent="0.2">
      <c r="A18" s="1">
        <v>35551</v>
      </c>
      <c r="B18" s="2">
        <v>3369000</v>
      </c>
    </row>
    <row r="19" spans="1:2" x14ac:dyDescent="0.2">
      <c r="A19" s="1">
        <v>35582</v>
      </c>
      <c r="B19" s="2">
        <v>1829000</v>
      </c>
    </row>
    <row r="20" spans="1:2" x14ac:dyDescent="0.2">
      <c r="A20" s="1">
        <v>35612</v>
      </c>
      <c r="B20" s="2">
        <v>1363000</v>
      </c>
    </row>
    <row r="21" spans="1:2" x14ac:dyDescent="0.2">
      <c r="A21" s="1">
        <v>35643</v>
      </c>
      <c r="B21" s="2">
        <v>1591000</v>
      </c>
    </row>
    <row r="22" spans="1:2" x14ac:dyDescent="0.2">
      <c r="A22" s="1">
        <v>35674</v>
      </c>
      <c r="B22" s="2">
        <v>2512000</v>
      </c>
    </row>
    <row r="23" spans="1:2" x14ac:dyDescent="0.2">
      <c r="A23" s="1">
        <v>35704</v>
      </c>
      <c r="B23" s="2">
        <v>4574000</v>
      </c>
    </row>
    <row r="24" spans="1:2" x14ac:dyDescent="0.2">
      <c r="A24" s="1">
        <v>35735</v>
      </c>
      <c r="B24" s="2">
        <v>3199000</v>
      </c>
    </row>
    <row r="25" spans="1:2" x14ac:dyDescent="0.2">
      <c r="A25" s="1">
        <v>35765</v>
      </c>
      <c r="B25" s="2">
        <v>2835000</v>
      </c>
    </row>
    <row r="26" spans="1:2" x14ac:dyDescent="0.2">
      <c r="A26" s="1">
        <v>35796</v>
      </c>
      <c r="B26" s="2">
        <v>2427000</v>
      </c>
    </row>
    <row r="27" spans="1:2" x14ac:dyDescent="0.2">
      <c r="A27" s="1">
        <v>35827</v>
      </c>
      <c r="B27" s="2">
        <v>2742000</v>
      </c>
    </row>
    <row r="28" spans="1:2" x14ac:dyDescent="0.2">
      <c r="A28" s="1">
        <v>35855</v>
      </c>
      <c r="B28" s="2">
        <v>4338000</v>
      </c>
    </row>
    <row r="29" spans="1:2" x14ac:dyDescent="0.2">
      <c r="A29" s="1">
        <v>35886</v>
      </c>
      <c r="B29" s="2">
        <v>4593000</v>
      </c>
    </row>
    <row r="30" spans="1:2" x14ac:dyDescent="0.2">
      <c r="A30" s="1">
        <v>35916</v>
      </c>
      <c r="B30" s="2">
        <v>4760000</v>
      </c>
    </row>
    <row r="31" spans="1:2" x14ac:dyDescent="0.2">
      <c r="A31" s="1">
        <v>35947</v>
      </c>
      <c r="B31" s="2">
        <v>3019000</v>
      </c>
    </row>
    <row r="32" spans="1:2" x14ac:dyDescent="0.2">
      <c r="A32" s="1">
        <v>35977</v>
      </c>
      <c r="B32" s="2">
        <v>3246000</v>
      </c>
    </row>
    <row r="33" spans="1:2" x14ac:dyDescent="0.2">
      <c r="A33" s="1">
        <v>36008</v>
      </c>
      <c r="B33" s="2">
        <v>4569000</v>
      </c>
    </row>
    <row r="34" spans="1:2" x14ac:dyDescent="0.2">
      <c r="A34" s="1">
        <v>36039</v>
      </c>
      <c r="B34" s="2">
        <v>8130000</v>
      </c>
    </row>
    <row r="35" spans="1:2" x14ac:dyDescent="0.2">
      <c r="A35" s="1">
        <v>36069</v>
      </c>
      <c r="B35" s="2">
        <v>7240000</v>
      </c>
    </row>
    <row r="36" spans="1:2" x14ac:dyDescent="0.2">
      <c r="A36" s="1">
        <v>36100</v>
      </c>
      <c r="B36" s="2">
        <v>4927000</v>
      </c>
    </row>
    <row r="37" spans="1:2" x14ac:dyDescent="0.2">
      <c r="A37" s="1">
        <v>36130</v>
      </c>
      <c r="B37" s="2">
        <v>6342000</v>
      </c>
    </row>
    <row r="38" spans="1:2" x14ac:dyDescent="0.2">
      <c r="A38" s="1">
        <v>36161</v>
      </c>
      <c r="B38" s="2">
        <v>5781000</v>
      </c>
    </row>
    <row r="39" spans="1:2" x14ac:dyDescent="0.2">
      <c r="A39" s="1">
        <v>36192</v>
      </c>
      <c r="B39" s="2">
        <v>3963000</v>
      </c>
    </row>
    <row r="40" spans="1:2" x14ac:dyDescent="0.2">
      <c r="A40" s="1">
        <v>36220</v>
      </c>
      <c r="B40" s="2">
        <v>3963000</v>
      </c>
    </row>
    <row r="41" spans="1:2" x14ac:dyDescent="0.2">
      <c r="A41" s="1">
        <v>36251</v>
      </c>
      <c r="B41" s="2">
        <v>6488000</v>
      </c>
    </row>
    <row r="42" spans="1:2" x14ac:dyDescent="0.2">
      <c r="A42" s="1">
        <v>36281</v>
      </c>
      <c r="B42" s="2">
        <v>7999000</v>
      </c>
    </row>
    <row r="43" spans="1:2" x14ac:dyDescent="0.2">
      <c r="A43" s="1">
        <v>36312</v>
      </c>
      <c r="B43" s="2">
        <v>7289000</v>
      </c>
    </row>
    <row r="44" spans="1:2" x14ac:dyDescent="0.2">
      <c r="A44" s="1">
        <v>36342</v>
      </c>
      <c r="B44" s="2">
        <v>8288000</v>
      </c>
    </row>
    <row r="45" spans="1:2" x14ac:dyDescent="0.2">
      <c r="A45" s="1">
        <v>36373</v>
      </c>
      <c r="B45" s="2">
        <v>8563000</v>
      </c>
    </row>
    <row r="46" spans="1:2" x14ac:dyDescent="0.2">
      <c r="A46" s="1">
        <v>36404</v>
      </c>
      <c r="B46" s="2">
        <v>10500000</v>
      </c>
    </row>
    <row r="47" spans="1:2" x14ac:dyDescent="0.2">
      <c r="A47" s="1">
        <v>36434</v>
      </c>
      <c r="B47" s="2">
        <v>7934000</v>
      </c>
    </row>
    <row r="48" spans="1:2" x14ac:dyDescent="0.2">
      <c r="A48" s="1">
        <v>36465</v>
      </c>
      <c r="B48" s="2">
        <v>9449000</v>
      </c>
    </row>
    <row r="49" spans="1:2" x14ac:dyDescent="0.2">
      <c r="A49" s="1">
        <v>36495</v>
      </c>
      <c r="B49" s="2">
        <v>7530000</v>
      </c>
    </row>
    <row r="50" spans="1:2" x14ac:dyDescent="0.2">
      <c r="A50" s="1">
        <v>36526</v>
      </c>
      <c r="B50" s="2">
        <v>7209000</v>
      </c>
    </row>
    <row r="51" spans="1:2" x14ac:dyDescent="0.2">
      <c r="A51" s="1">
        <v>36557</v>
      </c>
      <c r="B51" s="2">
        <v>7185000</v>
      </c>
    </row>
    <row r="52" spans="1:2" x14ac:dyDescent="0.2">
      <c r="A52" s="1">
        <v>36586</v>
      </c>
      <c r="B52" s="2">
        <v>17180000</v>
      </c>
    </row>
    <row r="53" spans="1:2" x14ac:dyDescent="0.2">
      <c r="A53" s="1">
        <v>36617</v>
      </c>
      <c r="B53" s="2">
        <v>20010000</v>
      </c>
    </row>
    <row r="54" spans="1:2" x14ac:dyDescent="0.2">
      <c r="A54" s="1">
        <v>36647</v>
      </c>
      <c r="B54" s="2">
        <v>14400000</v>
      </c>
    </row>
    <row r="55" spans="1:2" x14ac:dyDescent="0.2">
      <c r="A55" s="1">
        <v>36678</v>
      </c>
      <c r="B55" s="2">
        <v>9243000</v>
      </c>
    </row>
    <row r="56" spans="1:2" x14ac:dyDescent="0.2">
      <c r="A56" s="1">
        <v>36708</v>
      </c>
      <c r="B56" s="2">
        <v>7956000</v>
      </c>
    </row>
    <row r="57" spans="1:2" x14ac:dyDescent="0.2">
      <c r="A57" s="1">
        <v>36739</v>
      </c>
      <c r="B57" s="2">
        <v>7739000</v>
      </c>
    </row>
    <row r="58" spans="1:2" x14ac:dyDescent="0.2">
      <c r="A58" s="1">
        <v>36770</v>
      </c>
      <c r="B58" s="2">
        <v>10650000</v>
      </c>
    </row>
    <row r="59" spans="1:2" x14ac:dyDescent="0.2">
      <c r="A59" s="1">
        <v>36800</v>
      </c>
      <c r="B59" s="2">
        <v>12850000</v>
      </c>
    </row>
    <row r="60" spans="1:2" x14ac:dyDescent="0.2">
      <c r="A60" s="1">
        <v>36831</v>
      </c>
      <c r="B60" s="2">
        <v>11230000</v>
      </c>
    </row>
    <row r="61" spans="1:2" x14ac:dyDescent="0.2">
      <c r="A61" s="1">
        <v>36861</v>
      </c>
      <c r="B61" s="2">
        <v>8728000</v>
      </c>
    </row>
    <row r="62" spans="1:2" x14ac:dyDescent="0.2">
      <c r="A62" s="1">
        <v>36892</v>
      </c>
      <c r="B62" s="2">
        <v>6366000</v>
      </c>
    </row>
    <row r="63" spans="1:2" x14ac:dyDescent="0.2">
      <c r="A63" s="1">
        <v>36923</v>
      </c>
      <c r="B63" s="2">
        <v>7021000</v>
      </c>
    </row>
    <row r="64" spans="1:2" x14ac:dyDescent="0.2">
      <c r="A64" s="1">
        <v>36951</v>
      </c>
      <c r="B64" s="2">
        <v>7900000</v>
      </c>
    </row>
    <row r="65" spans="1:2" x14ac:dyDescent="0.2">
      <c r="A65" s="1">
        <v>36982</v>
      </c>
      <c r="B65" s="2">
        <v>22110000</v>
      </c>
    </row>
    <row r="66" spans="1:2" x14ac:dyDescent="0.2">
      <c r="A66" s="1">
        <v>37012</v>
      </c>
      <c r="B66" s="2">
        <v>11430000</v>
      </c>
    </row>
    <row r="67" spans="1:2" x14ac:dyDescent="0.2">
      <c r="A67" s="1">
        <v>37043</v>
      </c>
      <c r="B67" s="2">
        <v>6821000</v>
      </c>
    </row>
    <row r="68" spans="1:2" x14ac:dyDescent="0.2">
      <c r="A68" s="1">
        <v>37073</v>
      </c>
      <c r="B68" s="2">
        <v>5249000</v>
      </c>
    </row>
    <row r="69" spans="1:2" x14ac:dyDescent="0.2">
      <c r="A69" s="1">
        <v>37104</v>
      </c>
      <c r="B69" s="2">
        <v>5492000</v>
      </c>
    </row>
    <row r="70" spans="1:2" x14ac:dyDescent="0.2">
      <c r="A70" s="1">
        <v>37135</v>
      </c>
      <c r="B70" s="2">
        <v>10650000</v>
      </c>
    </row>
    <row r="71" spans="1:2" x14ac:dyDescent="0.2">
      <c r="A71" s="1">
        <v>37165</v>
      </c>
      <c r="B71" s="2">
        <v>26980000</v>
      </c>
    </row>
    <row r="72" spans="1:2" x14ac:dyDescent="0.2">
      <c r="A72" s="1">
        <v>37196</v>
      </c>
      <c r="B72" s="2">
        <v>20900000</v>
      </c>
    </row>
    <row r="73" spans="1:2" x14ac:dyDescent="0.2">
      <c r="A73" s="1">
        <v>37226</v>
      </c>
      <c r="B73" s="2">
        <v>14780000</v>
      </c>
    </row>
    <row r="74" spans="1:2" x14ac:dyDescent="0.2">
      <c r="A74" s="1">
        <v>37257</v>
      </c>
      <c r="B74" s="2">
        <v>14450000</v>
      </c>
    </row>
    <row r="75" spans="1:2" x14ac:dyDescent="0.2">
      <c r="A75" s="1">
        <v>37288</v>
      </c>
      <c r="B75" s="2">
        <v>17020000</v>
      </c>
    </row>
    <row r="76" spans="1:2" x14ac:dyDescent="0.2">
      <c r="A76" s="1">
        <v>37316</v>
      </c>
      <c r="B76" s="2">
        <v>16080000</v>
      </c>
    </row>
    <row r="77" spans="1:2" x14ac:dyDescent="0.2">
      <c r="A77" s="1">
        <v>37347</v>
      </c>
      <c r="B77" s="2">
        <v>18790000</v>
      </c>
    </row>
    <row r="78" spans="1:2" x14ac:dyDescent="0.2">
      <c r="A78" s="1">
        <v>37377</v>
      </c>
      <c r="B78" s="2">
        <v>10270000</v>
      </c>
    </row>
    <row r="79" spans="1:2" x14ac:dyDescent="0.2">
      <c r="A79" s="1">
        <v>37408</v>
      </c>
      <c r="B79" s="2">
        <v>8061000</v>
      </c>
    </row>
    <row r="80" spans="1:2" x14ac:dyDescent="0.2">
      <c r="A80" s="1">
        <v>37438</v>
      </c>
      <c r="B80" s="2">
        <v>6805000</v>
      </c>
    </row>
    <row r="81" spans="1:2" x14ac:dyDescent="0.2">
      <c r="A81" s="1">
        <v>37469</v>
      </c>
      <c r="B81" s="2">
        <v>11670000</v>
      </c>
    </row>
    <row r="82" spans="1:2" x14ac:dyDescent="0.2">
      <c r="A82" s="1">
        <v>37500</v>
      </c>
      <c r="B82" s="2">
        <v>11340000</v>
      </c>
    </row>
    <row r="83" spans="1:2" x14ac:dyDescent="0.2">
      <c r="A83" s="1">
        <v>37530</v>
      </c>
      <c r="B83" s="2">
        <v>14200000</v>
      </c>
    </row>
    <row r="84" spans="1:2" x14ac:dyDescent="0.2">
      <c r="A84" s="1">
        <v>37561</v>
      </c>
      <c r="B84" s="2">
        <v>9161000</v>
      </c>
    </row>
    <row r="85" spans="1:2" x14ac:dyDescent="0.2">
      <c r="A85" s="1">
        <v>37591</v>
      </c>
      <c r="B85" s="2">
        <v>7686000</v>
      </c>
    </row>
    <row r="86" spans="1:2" x14ac:dyDescent="0.2">
      <c r="A86" s="1">
        <v>37622</v>
      </c>
      <c r="B86" s="2">
        <v>4421000</v>
      </c>
    </row>
    <row r="87" spans="1:2" x14ac:dyDescent="0.2">
      <c r="A87" s="1">
        <v>37653</v>
      </c>
      <c r="B87" s="2">
        <v>5385000</v>
      </c>
    </row>
    <row r="88" spans="1:2" x14ac:dyDescent="0.2">
      <c r="A88" s="1">
        <v>37681</v>
      </c>
      <c r="B88" s="2">
        <v>6470000</v>
      </c>
    </row>
    <row r="89" spans="1:2" x14ac:dyDescent="0.2">
      <c r="A89" s="1">
        <v>37712</v>
      </c>
      <c r="B89" s="2">
        <v>9291000</v>
      </c>
    </row>
    <row r="90" spans="1:2" x14ac:dyDescent="0.2">
      <c r="A90" s="1">
        <v>37742</v>
      </c>
      <c r="B90" s="2">
        <v>9727000</v>
      </c>
    </row>
    <row r="91" spans="1:2" x14ac:dyDescent="0.2">
      <c r="A91" s="1">
        <v>37773</v>
      </c>
      <c r="B91" s="2">
        <v>5374000</v>
      </c>
    </row>
    <row r="92" spans="1:2" x14ac:dyDescent="0.2">
      <c r="A92" s="1">
        <v>37803</v>
      </c>
      <c r="B92" s="2">
        <v>4072000</v>
      </c>
    </row>
    <row r="93" spans="1:2" x14ac:dyDescent="0.2">
      <c r="A93" s="1">
        <v>37834</v>
      </c>
      <c r="B93" s="2">
        <v>4576000</v>
      </c>
    </row>
    <row r="94" spans="1:2" x14ac:dyDescent="0.2">
      <c r="A94" s="1">
        <v>37865</v>
      </c>
      <c r="B94" s="2">
        <v>4612000</v>
      </c>
    </row>
    <row r="95" spans="1:2" x14ac:dyDescent="0.2">
      <c r="A95" s="1">
        <v>37895</v>
      </c>
      <c r="B95" s="2">
        <v>6396000</v>
      </c>
    </row>
    <row r="96" spans="1:2" x14ac:dyDescent="0.2">
      <c r="A96" s="1">
        <v>37926</v>
      </c>
      <c r="B96" s="2">
        <v>12740000</v>
      </c>
    </row>
    <row r="97" spans="1:2" x14ac:dyDescent="0.2">
      <c r="A97" s="1">
        <v>37956</v>
      </c>
      <c r="B97" s="2">
        <v>5879000</v>
      </c>
    </row>
    <row r="98" spans="1:2" x14ac:dyDescent="0.2">
      <c r="A98" s="1">
        <v>37987</v>
      </c>
      <c r="B98" s="2">
        <v>3802000</v>
      </c>
    </row>
    <row r="99" spans="1:2" x14ac:dyDescent="0.2">
      <c r="A99" s="1">
        <v>38018</v>
      </c>
      <c r="B99" s="2">
        <v>3394000</v>
      </c>
    </row>
    <row r="100" spans="1:2" x14ac:dyDescent="0.2">
      <c r="A100" s="1">
        <v>38047</v>
      </c>
      <c r="B100" s="2">
        <v>5339000</v>
      </c>
    </row>
    <row r="101" spans="1:2" x14ac:dyDescent="0.2">
      <c r="A101" s="1">
        <v>38078</v>
      </c>
      <c r="B101" s="2">
        <v>4935000</v>
      </c>
    </row>
    <row r="102" spans="1:2" x14ac:dyDescent="0.2">
      <c r="A102" s="1">
        <v>38108</v>
      </c>
      <c r="B102" s="2">
        <v>4042000</v>
      </c>
    </row>
    <row r="103" spans="1:2" x14ac:dyDescent="0.2">
      <c r="A103" s="1">
        <v>38139</v>
      </c>
      <c r="B103" s="2">
        <v>3494000</v>
      </c>
    </row>
    <row r="104" spans="1:2" x14ac:dyDescent="0.2">
      <c r="A104" s="1">
        <v>38169</v>
      </c>
      <c r="B104" s="2">
        <v>2498000</v>
      </c>
    </row>
    <row r="105" spans="1:2" x14ac:dyDescent="0.2">
      <c r="A105" s="1">
        <v>38200</v>
      </c>
      <c r="B105" s="2">
        <v>2764000</v>
      </c>
    </row>
    <row r="106" spans="1:2" x14ac:dyDescent="0.2">
      <c r="A106" s="1">
        <v>38231</v>
      </c>
      <c r="B106" s="2">
        <v>3261000</v>
      </c>
    </row>
    <row r="107" spans="1:2" x14ac:dyDescent="0.2">
      <c r="A107" s="1">
        <v>38261</v>
      </c>
      <c r="B107" s="2">
        <v>3379000</v>
      </c>
    </row>
    <row r="108" spans="1:2" x14ac:dyDescent="0.2">
      <c r="A108" s="1">
        <v>38292</v>
      </c>
      <c r="B108" s="2">
        <v>4526000</v>
      </c>
    </row>
    <row r="109" spans="1:2" x14ac:dyDescent="0.2">
      <c r="A109" s="1">
        <v>38322</v>
      </c>
      <c r="B109" s="2">
        <v>3611000</v>
      </c>
    </row>
    <row r="110" spans="1:2" x14ac:dyDescent="0.2">
      <c r="A110" s="1">
        <v>38353</v>
      </c>
      <c r="B110" s="2">
        <v>2825000</v>
      </c>
    </row>
    <row r="111" spans="1:2" x14ac:dyDescent="0.2">
      <c r="A111" s="1">
        <v>38384</v>
      </c>
      <c r="B111" s="2">
        <v>2533000</v>
      </c>
    </row>
    <row r="112" spans="1:2" x14ac:dyDescent="0.2">
      <c r="A112" s="1">
        <v>38412</v>
      </c>
      <c r="B112" s="2">
        <v>3204000</v>
      </c>
    </row>
    <row r="113" spans="1:2" x14ac:dyDescent="0.2">
      <c r="A113" s="1">
        <v>38443</v>
      </c>
      <c r="B113" s="2">
        <v>3280000</v>
      </c>
    </row>
    <row r="114" spans="1:2" x14ac:dyDescent="0.2">
      <c r="A114" s="1">
        <v>38473</v>
      </c>
      <c r="B114" s="2">
        <v>4966000</v>
      </c>
    </row>
    <row r="115" spans="1:2" x14ac:dyDescent="0.2">
      <c r="A115" s="1">
        <v>38504</v>
      </c>
      <c r="B115" s="2">
        <v>2950000</v>
      </c>
    </row>
    <row r="116" spans="1:2" x14ac:dyDescent="0.2">
      <c r="A116" s="1">
        <v>38534</v>
      </c>
      <c r="B116" s="2">
        <v>2807000</v>
      </c>
    </row>
    <row r="117" spans="1:2" x14ac:dyDescent="0.2">
      <c r="A117" s="1">
        <v>38565</v>
      </c>
      <c r="B117" s="2">
        <v>2999000</v>
      </c>
    </row>
    <row r="118" spans="1:2" x14ac:dyDescent="0.2">
      <c r="A118" s="1">
        <v>38596</v>
      </c>
      <c r="B118" s="2">
        <v>2894000</v>
      </c>
    </row>
    <row r="119" spans="1:2" x14ac:dyDescent="0.2">
      <c r="A119" s="1">
        <v>38626</v>
      </c>
      <c r="B119" s="2">
        <v>2934000</v>
      </c>
    </row>
    <row r="120" spans="1:2" x14ac:dyDescent="0.2">
      <c r="A120" s="1">
        <v>38657</v>
      </c>
      <c r="B120" s="2">
        <v>2703000</v>
      </c>
    </row>
    <row r="121" spans="1:2" x14ac:dyDescent="0.2">
      <c r="A121" s="1">
        <v>38687</v>
      </c>
      <c r="B121" s="2">
        <v>2893000</v>
      </c>
    </row>
    <row r="122" spans="1:2" x14ac:dyDescent="0.2">
      <c r="A122" s="1">
        <v>38718</v>
      </c>
      <c r="B122" s="2">
        <v>1903000</v>
      </c>
    </row>
    <row r="123" spans="1:2" x14ac:dyDescent="0.2">
      <c r="A123" s="1">
        <v>38749</v>
      </c>
      <c r="B123" s="2">
        <v>1834000</v>
      </c>
    </row>
    <row r="124" spans="1:2" x14ac:dyDescent="0.2">
      <c r="A124" s="1">
        <v>38777</v>
      </c>
      <c r="B124" s="2">
        <v>2605000</v>
      </c>
    </row>
    <row r="125" spans="1:2" x14ac:dyDescent="0.2">
      <c r="A125" s="1">
        <v>38808</v>
      </c>
      <c r="B125" s="2">
        <v>2742000</v>
      </c>
    </row>
    <row r="126" spans="1:2" x14ac:dyDescent="0.2">
      <c r="A126" s="1">
        <v>38838</v>
      </c>
      <c r="B126" s="2">
        <v>2914000</v>
      </c>
    </row>
    <row r="127" spans="1:2" x14ac:dyDescent="0.2">
      <c r="A127" s="1">
        <v>38869</v>
      </c>
      <c r="B127" s="2">
        <v>2290000</v>
      </c>
    </row>
    <row r="128" spans="1:2" x14ac:dyDescent="0.2">
      <c r="A128" s="1">
        <v>38899</v>
      </c>
      <c r="B128" s="2">
        <v>1649000</v>
      </c>
    </row>
    <row r="129" spans="1:2" x14ac:dyDescent="0.2">
      <c r="A129" s="1">
        <v>38930</v>
      </c>
      <c r="B129" s="2">
        <v>1838000</v>
      </c>
    </row>
    <row r="130" spans="1:2" x14ac:dyDescent="0.2">
      <c r="A130" s="1">
        <v>38961</v>
      </c>
      <c r="B130" s="2">
        <v>2562000</v>
      </c>
    </row>
    <row r="131" spans="1:2" x14ac:dyDescent="0.2">
      <c r="A131" s="1">
        <v>38991</v>
      </c>
      <c r="B131" s="2">
        <v>3250000</v>
      </c>
    </row>
    <row r="132" spans="1:2" x14ac:dyDescent="0.2">
      <c r="A132" s="1">
        <v>39022</v>
      </c>
      <c r="B132" s="2">
        <v>2463000</v>
      </c>
    </row>
    <row r="133" spans="1:2" x14ac:dyDescent="0.2">
      <c r="A133" s="1">
        <v>39052</v>
      </c>
      <c r="B133" s="2">
        <v>2105000</v>
      </c>
    </row>
    <row r="134" spans="1:2" x14ac:dyDescent="0.2">
      <c r="A134" s="1">
        <v>39083</v>
      </c>
      <c r="B134" s="2">
        <v>2058000</v>
      </c>
    </row>
    <row r="135" spans="1:2" x14ac:dyDescent="0.2">
      <c r="A135" s="1">
        <v>39114</v>
      </c>
      <c r="B135" s="2">
        <v>2257000</v>
      </c>
    </row>
    <row r="136" spans="1:2" x14ac:dyDescent="0.2">
      <c r="A136" s="1">
        <v>39142</v>
      </c>
      <c r="B136" s="2">
        <v>2606000</v>
      </c>
    </row>
    <row r="137" spans="1:2" x14ac:dyDescent="0.2">
      <c r="A137" s="1">
        <v>39173</v>
      </c>
      <c r="B137" s="2">
        <v>3667000</v>
      </c>
    </row>
    <row r="138" spans="1:2" x14ac:dyDescent="0.2">
      <c r="A138" s="1">
        <v>39203</v>
      </c>
      <c r="B138" s="2">
        <v>2805000</v>
      </c>
    </row>
    <row r="139" spans="1:2" x14ac:dyDescent="0.2">
      <c r="A139" s="1">
        <v>39234</v>
      </c>
      <c r="B139" s="2">
        <v>1915000</v>
      </c>
    </row>
    <row r="140" spans="1:2" x14ac:dyDescent="0.2">
      <c r="A140" s="1">
        <v>39264</v>
      </c>
      <c r="B140" s="2">
        <v>1406000</v>
      </c>
    </row>
    <row r="141" spans="1:2" x14ac:dyDescent="0.2">
      <c r="A141" s="1">
        <v>39295</v>
      </c>
      <c r="B141" s="2">
        <v>1683000</v>
      </c>
    </row>
    <row r="142" spans="1:2" x14ac:dyDescent="0.2">
      <c r="A142" s="1">
        <v>39326</v>
      </c>
      <c r="B142" s="2">
        <v>1921000</v>
      </c>
    </row>
    <row r="143" spans="1:2" x14ac:dyDescent="0.2">
      <c r="A143" s="1">
        <v>39356</v>
      </c>
      <c r="B143" s="2">
        <v>1999000</v>
      </c>
    </row>
    <row r="144" spans="1:2" x14ac:dyDescent="0.2">
      <c r="A144" s="1">
        <v>39387</v>
      </c>
      <c r="B144" s="2">
        <v>1885000</v>
      </c>
    </row>
    <row r="145" spans="1:2" x14ac:dyDescent="0.2">
      <c r="A145" s="1">
        <v>39417</v>
      </c>
      <c r="B145" s="2">
        <v>1605000</v>
      </c>
    </row>
    <row r="146" spans="1:2" x14ac:dyDescent="0.2">
      <c r="A146" s="1">
        <v>39448</v>
      </c>
      <c r="B146" s="2">
        <v>1552000</v>
      </c>
    </row>
    <row r="147" spans="1:2" x14ac:dyDescent="0.2">
      <c r="A147" s="1">
        <v>39479</v>
      </c>
      <c r="B147" s="2">
        <v>2162000</v>
      </c>
    </row>
    <row r="148" spans="1:2" x14ac:dyDescent="0.2">
      <c r="A148" s="1">
        <v>39508</v>
      </c>
      <c r="B148" s="2">
        <v>2784000</v>
      </c>
    </row>
    <row r="149" spans="1:2" x14ac:dyDescent="0.2">
      <c r="A149" s="1">
        <v>39539</v>
      </c>
      <c r="B149" s="2">
        <v>2576000</v>
      </c>
    </row>
    <row r="150" spans="1:2" x14ac:dyDescent="0.2">
      <c r="A150" s="1">
        <v>39569</v>
      </c>
      <c r="B150" s="2">
        <v>1666000</v>
      </c>
    </row>
    <row r="151" spans="1:2" x14ac:dyDescent="0.2">
      <c r="A151" s="1">
        <v>39600</v>
      </c>
      <c r="B151" s="2">
        <v>2304000</v>
      </c>
    </row>
    <row r="152" spans="1:2" x14ac:dyDescent="0.2">
      <c r="A152" s="1">
        <v>39630</v>
      </c>
      <c r="B152" s="2">
        <v>1216000</v>
      </c>
    </row>
    <row r="153" spans="1:2" x14ac:dyDescent="0.2">
      <c r="A153" s="1">
        <v>39661</v>
      </c>
      <c r="B153" s="2">
        <v>1204000</v>
      </c>
    </row>
    <row r="154" spans="1:2" x14ac:dyDescent="0.2">
      <c r="A154" s="1">
        <v>39692</v>
      </c>
      <c r="B154" s="2">
        <v>1491000</v>
      </c>
    </row>
    <row r="155" spans="1:2" x14ac:dyDescent="0.2">
      <c r="A155" s="1">
        <v>39722</v>
      </c>
      <c r="B155" s="2">
        <v>2063000</v>
      </c>
    </row>
    <row r="156" spans="1:2" x14ac:dyDescent="0.2">
      <c r="A156" s="1">
        <v>39753</v>
      </c>
      <c r="B156" s="2">
        <v>1731000</v>
      </c>
    </row>
    <row r="157" spans="1:2" x14ac:dyDescent="0.2">
      <c r="A157" s="1">
        <v>39783</v>
      </c>
      <c r="B157" s="2">
        <v>1292000</v>
      </c>
    </row>
    <row r="158" spans="1:2" x14ac:dyDescent="0.2">
      <c r="A158" s="1">
        <v>39814</v>
      </c>
      <c r="B158" s="2">
        <v>1499000</v>
      </c>
    </row>
    <row r="159" spans="1:2" x14ac:dyDescent="0.2">
      <c r="A159" s="1">
        <v>39845</v>
      </c>
      <c r="B159" s="2">
        <v>1487000</v>
      </c>
    </row>
    <row r="160" spans="1:2" x14ac:dyDescent="0.2">
      <c r="A160" s="1">
        <v>39873</v>
      </c>
      <c r="B160" s="2">
        <v>1849000</v>
      </c>
    </row>
    <row r="161" spans="1:2" x14ac:dyDescent="0.2">
      <c r="A161" s="1">
        <v>39904</v>
      </c>
      <c r="B161" s="2">
        <v>2292000</v>
      </c>
    </row>
    <row r="162" spans="1:2" x14ac:dyDescent="0.2">
      <c r="A162" s="1">
        <v>39934</v>
      </c>
      <c r="B162" s="2">
        <v>2073000</v>
      </c>
    </row>
    <row r="163" spans="1:2" x14ac:dyDescent="0.2">
      <c r="A163" s="1">
        <v>39965</v>
      </c>
      <c r="B163" s="2">
        <v>1498000</v>
      </c>
    </row>
    <row r="164" spans="1:2" x14ac:dyDescent="0.2">
      <c r="A164" s="1">
        <v>39995</v>
      </c>
      <c r="B164" s="2">
        <v>1225000</v>
      </c>
    </row>
    <row r="165" spans="1:2" x14ac:dyDescent="0.2">
      <c r="A165" s="1">
        <v>40026</v>
      </c>
      <c r="B165" s="2">
        <v>1251000</v>
      </c>
    </row>
    <row r="166" spans="1:2" x14ac:dyDescent="0.2">
      <c r="A166" s="1">
        <v>40057</v>
      </c>
      <c r="B166" s="2">
        <v>1555000</v>
      </c>
    </row>
    <row r="167" spans="1:2" x14ac:dyDescent="0.2">
      <c r="A167" s="1">
        <v>40087</v>
      </c>
      <c r="B167" s="2">
        <v>1897000</v>
      </c>
    </row>
    <row r="168" spans="1:2" x14ac:dyDescent="0.2">
      <c r="A168" s="1">
        <v>40118</v>
      </c>
      <c r="B168" s="2">
        <v>1947000</v>
      </c>
    </row>
    <row r="169" spans="1:2" x14ac:dyDescent="0.2">
      <c r="A169" s="1">
        <v>40148</v>
      </c>
      <c r="B169" s="2">
        <v>1476000</v>
      </c>
    </row>
    <row r="170" spans="1:2" x14ac:dyDescent="0.2">
      <c r="A170" s="1">
        <v>40179</v>
      </c>
      <c r="B170" s="2">
        <v>1380000</v>
      </c>
    </row>
    <row r="171" spans="1:2" x14ac:dyDescent="0.2">
      <c r="A171" s="1">
        <v>40210</v>
      </c>
      <c r="B171" s="2">
        <v>636300</v>
      </c>
    </row>
    <row r="172" spans="1:2" x14ac:dyDescent="0.2">
      <c r="A172" s="1">
        <v>40238</v>
      </c>
      <c r="B172" s="2">
        <v>636300</v>
      </c>
    </row>
    <row r="173" spans="1:2" x14ac:dyDescent="0.2">
      <c r="A173" s="1">
        <v>40269</v>
      </c>
      <c r="B173" s="2">
        <v>1463000</v>
      </c>
    </row>
    <row r="174" spans="1:2" x14ac:dyDescent="0.2">
      <c r="A174" s="1">
        <v>40299</v>
      </c>
      <c r="B174" s="2">
        <v>1423000</v>
      </c>
    </row>
    <row r="175" spans="1:2" x14ac:dyDescent="0.2">
      <c r="A175" s="1">
        <v>40330</v>
      </c>
      <c r="B175" s="2">
        <v>1549000</v>
      </c>
    </row>
    <row r="176" spans="1:2" x14ac:dyDescent="0.2">
      <c r="A176" s="1">
        <v>40360</v>
      </c>
      <c r="B176" s="2">
        <v>1540000</v>
      </c>
    </row>
    <row r="177" spans="1:2" x14ac:dyDescent="0.2">
      <c r="A177" s="1">
        <v>40391</v>
      </c>
      <c r="B177" s="2">
        <v>1414000</v>
      </c>
    </row>
    <row r="178" spans="1:2" x14ac:dyDescent="0.2">
      <c r="A178" s="1">
        <v>40422</v>
      </c>
      <c r="B178" s="2">
        <v>1319000</v>
      </c>
    </row>
    <row r="179" spans="1:2" x14ac:dyDescent="0.2">
      <c r="A179" s="1">
        <v>40452</v>
      </c>
      <c r="B179" s="2">
        <v>1054000</v>
      </c>
    </row>
    <row r="180" spans="1:2" x14ac:dyDescent="0.2">
      <c r="A180" s="1">
        <v>40483</v>
      </c>
      <c r="B180" s="2">
        <v>740400</v>
      </c>
    </row>
    <row r="181" spans="1:2" x14ac:dyDescent="0.2">
      <c r="A181" s="1">
        <v>40513</v>
      </c>
      <c r="B181" s="2">
        <v>514600</v>
      </c>
    </row>
    <row r="182" spans="1:2" x14ac:dyDescent="0.2">
      <c r="A182" s="1">
        <v>40544</v>
      </c>
      <c r="B182" s="2">
        <v>478800</v>
      </c>
    </row>
    <row r="183" spans="1:2" x14ac:dyDescent="0.2">
      <c r="A183" s="1">
        <v>40575</v>
      </c>
      <c r="B183" s="2">
        <v>2621000</v>
      </c>
    </row>
    <row r="184" spans="1:2" x14ac:dyDescent="0.2">
      <c r="A184" s="1">
        <v>40603</v>
      </c>
      <c r="B184" s="2">
        <v>1769000</v>
      </c>
    </row>
    <row r="185" spans="1:2" x14ac:dyDescent="0.2">
      <c r="A185" s="1">
        <v>40634</v>
      </c>
      <c r="B185" s="2">
        <v>5286000</v>
      </c>
    </row>
    <row r="186" spans="1:2" x14ac:dyDescent="0.2">
      <c r="A186" s="1">
        <v>40664</v>
      </c>
      <c r="B186" s="2">
        <v>4770000</v>
      </c>
    </row>
    <row r="187" spans="1:2" x14ac:dyDescent="0.2">
      <c r="A187" s="1">
        <v>40695</v>
      </c>
      <c r="B187" s="2">
        <v>3183000</v>
      </c>
    </row>
    <row r="188" spans="1:2" x14ac:dyDescent="0.2">
      <c r="A188" s="1">
        <v>40725</v>
      </c>
      <c r="B188" s="2">
        <v>2353000</v>
      </c>
    </row>
    <row r="189" spans="1:2" x14ac:dyDescent="0.2">
      <c r="A189" s="1">
        <v>40756</v>
      </c>
      <c r="B189" s="2">
        <v>2674000</v>
      </c>
    </row>
    <row r="190" spans="1:2" x14ac:dyDescent="0.2">
      <c r="A190" s="1">
        <v>40787</v>
      </c>
      <c r="B190" s="2">
        <v>3385000</v>
      </c>
    </row>
    <row r="191" spans="1:2" x14ac:dyDescent="0.2">
      <c r="A191" s="1">
        <v>40817</v>
      </c>
      <c r="B191" s="2">
        <v>6782000</v>
      </c>
    </row>
    <row r="192" spans="1:2" x14ac:dyDescent="0.2">
      <c r="A192" s="1">
        <v>40848</v>
      </c>
      <c r="B192" s="2">
        <v>7152000</v>
      </c>
    </row>
    <row r="193" spans="1:2" x14ac:dyDescent="0.2">
      <c r="A193" s="1">
        <v>40878</v>
      </c>
      <c r="B193" s="2">
        <v>5050000</v>
      </c>
    </row>
    <row r="194" spans="1:2" x14ac:dyDescent="0.2">
      <c r="A194" s="1">
        <v>40909</v>
      </c>
      <c r="B194" s="2">
        <v>4092000</v>
      </c>
    </row>
    <row r="195" spans="1:2" x14ac:dyDescent="0.2">
      <c r="A195" s="1">
        <v>40940</v>
      </c>
      <c r="B195" s="2">
        <v>3661000</v>
      </c>
    </row>
    <row r="196" spans="1:2" x14ac:dyDescent="0.2">
      <c r="A196" s="1">
        <v>40969</v>
      </c>
      <c r="B196" s="2">
        <v>4691000</v>
      </c>
    </row>
    <row r="197" spans="1:2" x14ac:dyDescent="0.2">
      <c r="A197" s="1">
        <v>41000</v>
      </c>
      <c r="B197" s="2">
        <v>4901000</v>
      </c>
    </row>
    <row r="198" spans="1:2" x14ac:dyDescent="0.2">
      <c r="A198" s="1">
        <v>41030</v>
      </c>
      <c r="B198" s="2">
        <v>4465000</v>
      </c>
    </row>
    <row r="199" spans="1:2" x14ac:dyDescent="0.2">
      <c r="A199" s="1">
        <v>41061</v>
      </c>
      <c r="B199" s="2">
        <v>4057000</v>
      </c>
    </row>
    <row r="200" spans="1:2" x14ac:dyDescent="0.2">
      <c r="A200" s="1">
        <v>41091</v>
      </c>
      <c r="B200" s="2">
        <v>4118000</v>
      </c>
    </row>
    <row r="201" spans="1:2" x14ac:dyDescent="0.2">
      <c r="A201" s="1">
        <v>41122</v>
      </c>
      <c r="B201" s="2">
        <v>3665000</v>
      </c>
    </row>
    <row r="202" spans="1:2" x14ac:dyDescent="0.2">
      <c r="A202" s="1">
        <v>41153</v>
      </c>
      <c r="B202" s="2">
        <v>4145000</v>
      </c>
    </row>
    <row r="203" spans="1:2" x14ac:dyDescent="0.2">
      <c r="A203" s="1">
        <v>41183</v>
      </c>
      <c r="B203" s="2">
        <v>6535000</v>
      </c>
    </row>
    <row r="204" spans="1:2" x14ac:dyDescent="0.2">
      <c r="A204" s="1">
        <v>41214</v>
      </c>
      <c r="B204" s="2">
        <v>4948000</v>
      </c>
    </row>
    <row r="205" spans="1:2" x14ac:dyDescent="0.2">
      <c r="A205" s="1">
        <v>41244</v>
      </c>
      <c r="B205" s="2">
        <v>3366000</v>
      </c>
    </row>
    <row r="206" spans="1:2" x14ac:dyDescent="0.2">
      <c r="A206" s="1">
        <v>41275</v>
      </c>
      <c r="B206" s="2">
        <v>2644000</v>
      </c>
    </row>
    <row r="207" spans="1:2" x14ac:dyDescent="0.2">
      <c r="A207" s="1">
        <v>41306</v>
      </c>
      <c r="B207" s="2">
        <v>3046000</v>
      </c>
    </row>
    <row r="208" spans="1:2" x14ac:dyDescent="0.2">
      <c r="A208" s="1">
        <v>41334</v>
      </c>
      <c r="B208" s="2">
        <v>5337000</v>
      </c>
    </row>
    <row r="209" spans="1:2" x14ac:dyDescent="0.2">
      <c r="A209" s="1">
        <v>41365</v>
      </c>
      <c r="B209" s="2">
        <v>5149000</v>
      </c>
    </row>
    <row r="210" spans="1:2" x14ac:dyDescent="0.2">
      <c r="A210" s="1">
        <v>41395</v>
      </c>
      <c r="B210" s="2">
        <v>7583000</v>
      </c>
    </row>
    <row r="211" spans="1:2" x14ac:dyDescent="0.2">
      <c r="A211" s="1">
        <v>41426</v>
      </c>
      <c r="B211" s="2">
        <v>5272000</v>
      </c>
    </row>
    <row r="212" spans="1:2" x14ac:dyDescent="0.2">
      <c r="A212" s="1">
        <v>41456</v>
      </c>
      <c r="B212" s="2">
        <v>2743000</v>
      </c>
    </row>
    <row r="213" spans="1:2" x14ac:dyDescent="0.2">
      <c r="A213" s="1">
        <v>41487</v>
      </c>
      <c r="B213" s="2">
        <v>2756000</v>
      </c>
    </row>
    <row r="214" spans="1:2" x14ac:dyDescent="0.2">
      <c r="A214" s="1">
        <v>41518</v>
      </c>
      <c r="B214" s="2">
        <v>3678000</v>
      </c>
    </row>
    <row r="215" spans="1:2" x14ac:dyDescent="0.2">
      <c r="A215" s="1">
        <v>41548</v>
      </c>
      <c r="B215" s="2">
        <v>4279000</v>
      </c>
    </row>
    <row r="216" spans="1:2" x14ac:dyDescent="0.2">
      <c r="A216" s="1">
        <v>41579</v>
      </c>
      <c r="B216" s="2">
        <v>5554000</v>
      </c>
    </row>
    <row r="217" spans="1:2" x14ac:dyDescent="0.2">
      <c r="A217" s="1">
        <v>41609</v>
      </c>
      <c r="B217" s="2">
        <v>5408000</v>
      </c>
    </row>
    <row r="218" spans="1:2" x14ac:dyDescent="0.2">
      <c r="A218" s="1">
        <v>41640</v>
      </c>
      <c r="B218" s="2">
        <v>5931000</v>
      </c>
    </row>
    <row r="219" spans="1:2" x14ac:dyDescent="0.2">
      <c r="A219" s="1">
        <v>41671</v>
      </c>
      <c r="B219" s="2">
        <v>6624000</v>
      </c>
    </row>
    <row r="220" spans="1:2" x14ac:dyDescent="0.2">
      <c r="A220" s="1">
        <v>41699</v>
      </c>
      <c r="B220" s="2">
        <v>8836000</v>
      </c>
    </row>
    <row r="221" spans="1:2" x14ac:dyDescent="0.2">
      <c r="A221" s="1">
        <v>41730</v>
      </c>
      <c r="B221" s="2">
        <v>8836000</v>
      </c>
    </row>
    <row r="222" spans="1:2" x14ac:dyDescent="0.2">
      <c r="A222" s="1">
        <v>41760</v>
      </c>
      <c r="B222" s="2">
        <v>6462000</v>
      </c>
    </row>
    <row r="223" spans="1:2" x14ac:dyDescent="0.2">
      <c r="A223" s="1">
        <v>41791</v>
      </c>
      <c r="B223" s="2">
        <v>4034000</v>
      </c>
    </row>
    <row r="224" spans="1:2" x14ac:dyDescent="0.2">
      <c r="A224" s="1">
        <v>41821</v>
      </c>
      <c r="B224" s="2">
        <v>3937000</v>
      </c>
    </row>
    <row r="225" spans="1:2" x14ac:dyDescent="0.2">
      <c r="A225" s="1">
        <v>41852</v>
      </c>
      <c r="B225" s="2">
        <v>5204000</v>
      </c>
    </row>
    <row r="226" spans="1:2" x14ac:dyDescent="0.2">
      <c r="A226" s="1">
        <v>41883</v>
      </c>
      <c r="B226" s="2">
        <v>5466000</v>
      </c>
    </row>
    <row r="227" spans="1:2" x14ac:dyDescent="0.2">
      <c r="A227" s="1">
        <v>41913</v>
      </c>
      <c r="B227" s="2">
        <v>8709000</v>
      </c>
    </row>
    <row r="228" spans="1:2" x14ac:dyDescent="0.2">
      <c r="A228" s="1">
        <v>41944</v>
      </c>
      <c r="B228" s="2">
        <v>6410000</v>
      </c>
    </row>
    <row r="229" spans="1:2" x14ac:dyDescent="0.2">
      <c r="A229" s="1">
        <v>41974</v>
      </c>
      <c r="B229" s="2">
        <v>7792000</v>
      </c>
    </row>
    <row r="230" spans="1:2" x14ac:dyDescent="0.2">
      <c r="A230" s="1">
        <v>42005</v>
      </c>
      <c r="B230" s="2">
        <v>4496000</v>
      </c>
    </row>
    <row r="231" spans="1:2" x14ac:dyDescent="0.2">
      <c r="A231" s="1">
        <v>42036</v>
      </c>
      <c r="B231" s="2">
        <v>6854000</v>
      </c>
    </row>
    <row r="232" spans="1:2" x14ac:dyDescent="0.2">
      <c r="A232" s="1">
        <v>42064</v>
      </c>
      <c r="B232" s="2">
        <v>7173000</v>
      </c>
    </row>
    <row r="233" spans="1:2" x14ac:dyDescent="0.2">
      <c r="A233" s="1">
        <v>42095</v>
      </c>
      <c r="B233" s="2">
        <v>6849000</v>
      </c>
    </row>
    <row r="234" spans="1:2" x14ac:dyDescent="0.2">
      <c r="A234" s="1">
        <v>42125</v>
      </c>
      <c r="B234" s="2">
        <v>5007000</v>
      </c>
    </row>
    <row r="235" spans="1:2" x14ac:dyDescent="0.2">
      <c r="A235" s="1">
        <v>42156</v>
      </c>
      <c r="B235" s="2">
        <v>3768000</v>
      </c>
    </row>
    <row r="236" spans="1:2" x14ac:dyDescent="0.2">
      <c r="A236" s="1">
        <v>42186</v>
      </c>
      <c r="B236" s="2">
        <v>2762000</v>
      </c>
    </row>
    <row r="237" spans="1:2" x14ac:dyDescent="0.2">
      <c r="A237" s="1">
        <v>42217</v>
      </c>
      <c r="B237" s="2">
        <v>2977000</v>
      </c>
    </row>
    <row r="238" spans="1:2" x14ac:dyDescent="0.2">
      <c r="A238" s="1">
        <v>42248</v>
      </c>
      <c r="B238" s="2">
        <v>2888000</v>
      </c>
    </row>
    <row r="239" spans="1:2" x14ac:dyDescent="0.2">
      <c r="A239" s="1">
        <v>42278</v>
      </c>
      <c r="B239" s="2">
        <v>5177000</v>
      </c>
    </row>
    <row r="240" spans="1:2" x14ac:dyDescent="0.2">
      <c r="A240" s="1">
        <v>42309</v>
      </c>
      <c r="B240" s="2">
        <v>4519000</v>
      </c>
    </row>
    <row r="241" spans="1:2" x14ac:dyDescent="0.2">
      <c r="A241" s="1">
        <v>42339</v>
      </c>
      <c r="B241" s="2">
        <v>3539000</v>
      </c>
    </row>
    <row r="242" spans="1:2" x14ac:dyDescent="0.2">
      <c r="A242" s="1">
        <v>42370</v>
      </c>
      <c r="B242" s="2">
        <v>3317000</v>
      </c>
    </row>
    <row r="243" spans="1:2" x14ac:dyDescent="0.2">
      <c r="A243" s="1">
        <v>42401</v>
      </c>
      <c r="B243" s="2">
        <v>3108000</v>
      </c>
    </row>
    <row r="244" spans="1:2" x14ac:dyDescent="0.2">
      <c r="A244" s="1">
        <v>42430</v>
      </c>
      <c r="B244" s="2">
        <v>3545000</v>
      </c>
    </row>
    <row r="245" spans="1:2" x14ac:dyDescent="0.2">
      <c r="A245" s="1">
        <v>42461</v>
      </c>
      <c r="B245" s="2">
        <v>3121000</v>
      </c>
    </row>
    <row r="246" spans="1:2" x14ac:dyDescent="0.2">
      <c r="A246" s="1">
        <v>42491</v>
      </c>
      <c r="B246" s="2">
        <v>4046000</v>
      </c>
    </row>
    <row r="247" spans="1:2" x14ac:dyDescent="0.2">
      <c r="A247" s="1">
        <v>42522</v>
      </c>
      <c r="B247" s="2">
        <v>2354000</v>
      </c>
    </row>
    <row r="248" spans="1:2" x14ac:dyDescent="0.2">
      <c r="A248" s="1">
        <v>42552</v>
      </c>
      <c r="B248" s="2">
        <v>1760000</v>
      </c>
    </row>
    <row r="249" spans="1:2" x14ac:dyDescent="0.2">
      <c r="A249" s="1">
        <v>42583</v>
      </c>
      <c r="B249" s="2">
        <v>1582000</v>
      </c>
    </row>
    <row r="250" spans="1:2" x14ac:dyDescent="0.2">
      <c r="A250" s="1">
        <v>42614</v>
      </c>
      <c r="B250" s="2">
        <v>3717000</v>
      </c>
    </row>
    <row r="251" spans="1:2" x14ac:dyDescent="0.2">
      <c r="A251" s="1">
        <v>42644</v>
      </c>
      <c r="B251" s="2">
        <v>3347000</v>
      </c>
    </row>
    <row r="252" spans="1:2" x14ac:dyDescent="0.2">
      <c r="A252" s="1">
        <v>42675</v>
      </c>
      <c r="B252" s="2">
        <v>2666000</v>
      </c>
    </row>
    <row r="253" spans="1:2" x14ac:dyDescent="0.2">
      <c r="A253" s="1">
        <v>42705</v>
      </c>
      <c r="B253" s="2">
        <v>1762000</v>
      </c>
    </row>
    <row r="254" spans="1:2" x14ac:dyDescent="0.2">
      <c r="A254" s="1">
        <v>42736</v>
      </c>
      <c r="B254" s="2">
        <v>1879000</v>
      </c>
    </row>
    <row r="255" spans="1:2" x14ac:dyDescent="0.2">
      <c r="A255" s="1">
        <v>42767</v>
      </c>
      <c r="B255" s="2">
        <v>2568000</v>
      </c>
    </row>
    <row r="256" spans="1:2" x14ac:dyDescent="0.2">
      <c r="A256" s="1">
        <v>42795</v>
      </c>
      <c r="B256" s="2">
        <v>3627000</v>
      </c>
    </row>
    <row r="257" spans="1:2" x14ac:dyDescent="0.2">
      <c r="A257" s="1">
        <v>42826</v>
      </c>
      <c r="B257" s="2">
        <v>3770000</v>
      </c>
    </row>
    <row r="258" spans="1:2" x14ac:dyDescent="0.2">
      <c r="A258" s="1">
        <v>42856</v>
      </c>
      <c r="B258" s="2">
        <v>2518000</v>
      </c>
    </row>
    <row r="259" spans="1:2" x14ac:dyDescent="0.2">
      <c r="A259" s="1">
        <v>42887</v>
      </c>
      <c r="B259" s="2">
        <v>1952000</v>
      </c>
    </row>
    <row r="260" spans="1:2" x14ac:dyDescent="0.2">
      <c r="A260" s="1">
        <v>42917</v>
      </c>
      <c r="B260" s="2">
        <v>1728000</v>
      </c>
    </row>
    <row r="261" spans="1:2" x14ac:dyDescent="0.2">
      <c r="A261" s="1">
        <v>42948</v>
      </c>
      <c r="B261" s="2">
        <v>1611000</v>
      </c>
    </row>
    <row r="262" spans="1:2" x14ac:dyDescent="0.2">
      <c r="A262" s="1">
        <v>42979</v>
      </c>
      <c r="B262" s="2">
        <v>2966000</v>
      </c>
    </row>
    <row r="263" spans="1:2" x14ac:dyDescent="0.2">
      <c r="A263" s="1">
        <v>43009</v>
      </c>
      <c r="B263" s="2">
        <v>2966000</v>
      </c>
    </row>
    <row r="264" spans="1:2" x14ac:dyDescent="0.2">
      <c r="A264" s="1">
        <v>43040</v>
      </c>
      <c r="B264" s="2">
        <v>1980000</v>
      </c>
    </row>
    <row r="265" spans="1:2" x14ac:dyDescent="0.2">
      <c r="A265" s="1">
        <v>43070</v>
      </c>
      <c r="B265" s="2">
        <v>1771000</v>
      </c>
    </row>
    <row r="266" spans="1:2" x14ac:dyDescent="0.2">
      <c r="A266" s="1">
        <v>43101</v>
      </c>
      <c r="B266" s="2">
        <v>1558000</v>
      </c>
    </row>
    <row r="267" spans="1:2" x14ac:dyDescent="0.2">
      <c r="A267" s="1">
        <v>43132</v>
      </c>
      <c r="B267" s="2">
        <v>1524000</v>
      </c>
    </row>
    <row r="268" spans="1:2" x14ac:dyDescent="0.2">
      <c r="A268" s="1">
        <v>43160</v>
      </c>
      <c r="B268" s="2">
        <v>2007000</v>
      </c>
    </row>
    <row r="269" spans="1:2" x14ac:dyDescent="0.2">
      <c r="A269" s="1">
        <v>43191</v>
      </c>
      <c r="B269" s="2">
        <v>2289000</v>
      </c>
    </row>
    <row r="270" spans="1:2" x14ac:dyDescent="0.2">
      <c r="A270" s="1">
        <v>43221</v>
      </c>
      <c r="B270" s="2">
        <v>2023000</v>
      </c>
    </row>
    <row r="271" spans="1:2" x14ac:dyDescent="0.2">
      <c r="A271" s="1">
        <v>43252</v>
      </c>
      <c r="B271" s="2">
        <v>2466000</v>
      </c>
    </row>
    <row r="272" spans="1:2" x14ac:dyDescent="0.2">
      <c r="A272" s="1">
        <v>43282</v>
      </c>
      <c r="B272" s="2">
        <v>1230000</v>
      </c>
    </row>
    <row r="273" spans="1:2" x14ac:dyDescent="0.2">
      <c r="A273" s="1">
        <v>43313</v>
      </c>
      <c r="B273" s="2">
        <v>1380000</v>
      </c>
    </row>
    <row r="274" spans="1:2" x14ac:dyDescent="0.2">
      <c r="A274" s="1">
        <v>43344</v>
      </c>
      <c r="B274" s="2">
        <v>1579000</v>
      </c>
    </row>
    <row r="275" spans="1:2" x14ac:dyDescent="0.2">
      <c r="A275" s="1">
        <v>43374</v>
      </c>
      <c r="B275" s="2">
        <v>2138000</v>
      </c>
    </row>
    <row r="276" spans="1:2" x14ac:dyDescent="0.2">
      <c r="A276" s="1">
        <v>43405</v>
      </c>
      <c r="B276" s="2">
        <v>1861000</v>
      </c>
    </row>
    <row r="277" spans="1:2" x14ac:dyDescent="0.2">
      <c r="A277" s="1">
        <v>43435</v>
      </c>
      <c r="B277" s="2">
        <v>1630000</v>
      </c>
    </row>
    <row r="278" spans="1:2" x14ac:dyDescent="0.2">
      <c r="A278" s="1">
        <v>43466</v>
      </c>
      <c r="B278" s="2">
        <v>1323000</v>
      </c>
    </row>
    <row r="279" spans="1:2" x14ac:dyDescent="0.2">
      <c r="A279" s="1">
        <v>43497</v>
      </c>
      <c r="B279" s="2">
        <v>2042000</v>
      </c>
    </row>
    <row r="280" spans="1:2" x14ac:dyDescent="0.2">
      <c r="A280" s="1">
        <v>43525</v>
      </c>
      <c r="B280" s="2">
        <v>2814000</v>
      </c>
    </row>
    <row r="281" spans="1:2" x14ac:dyDescent="0.2">
      <c r="A281" s="1">
        <v>43556</v>
      </c>
      <c r="B281" s="2">
        <v>2530000</v>
      </c>
    </row>
    <row r="282" spans="1:2" x14ac:dyDescent="0.2">
      <c r="A282" s="1">
        <v>43586</v>
      </c>
      <c r="B282" s="2">
        <v>2541000</v>
      </c>
    </row>
    <row r="283" spans="1:2" x14ac:dyDescent="0.2">
      <c r="A283" s="1">
        <v>43617</v>
      </c>
      <c r="B283" s="2">
        <v>1538000</v>
      </c>
    </row>
    <row r="284" spans="1:2" x14ac:dyDescent="0.2">
      <c r="A284" s="1">
        <v>43647</v>
      </c>
      <c r="B284" s="2">
        <v>1383000</v>
      </c>
    </row>
    <row r="285" spans="1:2" x14ac:dyDescent="0.2">
      <c r="A285" s="1">
        <v>43678</v>
      </c>
      <c r="B285" s="2">
        <v>1371000</v>
      </c>
    </row>
    <row r="286" spans="1:2" x14ac:dyDescent="0.2">
      <c r="A286" s="1">
        <v>43709</v>
      </c>
      <c r="B286" s="2">
        <v>2576000</v>
      </c>
    </row>
    <row r="287" spans="1:2" x14ac:dyDescent="0.2">
      <c r="A287" s="1">
        <v>43739</v>
      </c>
      <c r="B287" s="2">
        <v>2215000</v>
      </c>
    </row>
    <row r="288" spans="1:2" x14ac:dyDescent="0.2">
      <c r="A288" s="1">
        <v>43770</v>
      </c>
      <c r="B288" s="2">
        <v>1797000</v>
      </c>
    </row>
    <row r="289" spans="1:5" x14ac:dyDescent="0.2">
      <c r="A289" s="1">
        <v>43800</v>
      </c>
      <c r="B289" s="2">
        <v>1533000</v>
      </c>
    </row>
    <row r="290" spans="1:5" x14ac:dyDescent="0.2">
      <c r="A290" s="1">
        <v>43831</v>
      </c>
      <c r="B290" s="2">
        <v>1247000</v>
      </c>
    </row>
    <row r="291" spans="1:5" x14ac:dyDescent="0.2">
      <c r="A291" s="1">
        <v>43862</v>
      </c>
      <c r="B291" s="2">
        <v>1682000</v>
      </c>
    </row>
    <row r="292" spans="1:5" x14ac:dyDescent="0.2">
      <c r="A292" s="1">
        <v>43891</v>
      </c>
      <c r="B292" s="2">
        <v>2098000</v>
      </c>
    </row>
    <row r="293" spans="1:5" x14ac:dyDescent="0.2">
      <c r="A293" s="1">
        <v>43922</v>
      </c>
      <c r="B293" s="2">
        <v>2385000</v>
      </c>
    </row>
    <row r="294" spans="1:5" x14ac:dyDescent="0.2">
      <c r="A294" s="1">
        <v>43952</v>
      </c>
      <c r="B294" s="2">
        <v>2134000</v>
      </c>
    </row>
    <row r="295" spans="1:5" x14ac:dyDescent="0.2">
      <c r="A295" s="1">
        <v>43983</v>
      </c>
      <c r="B295" s="2">
        <v>1684000</v>
      </c>
    </row>
    <row r="296" spans="1:5" x14ac:dyDescent="0.2">
      <c r="A296" s="1">
        <v>44013</v>
      </c>
      <c r="B296" s="2">
        <v>1303000</v>
      </c>
    </row>
    <row r="297" spans="1:5" x14ac:dyDescent="0.2">
      <c r="A297" s="1">
        <v>44044</v>
      </c>
      <c r="B297" s="2">
        <v>1317000</v>
      </c>
    </row>
    <row r="298" spans="1:5" x14ac:dyDescent="0.2">
      <c r="A298" s="1">
        <v>44075</v>
      </c>
      <c r="B298" s="2">
        <v>2241000</v>
      </c>
      <c r="C298" s="2">
        <v>2241000</v>
      </c>
      <c r="D298" s="2">
        <v>2241000</v>
      </c>
      <c r="E298" s="2">
        <v>2241000</v>
      </c>
    </row>
    <row r="299" spans="1:5" x14ac:dyDescent="0.2">
      <c r="A299" s="1">
        <v>44105</v>
      </c>
      <c r="B299">
        <v>1324804.5079827751</v>
      </c>
      <c r="C299" s="2">
        <f t="shared" ref="C299:C330" si="0">_xlfn.FORECAST.ETS(A299,$B$2:$B$298,$A$2:$A$298,157,1)</f>
        <v>1324804.5079827751</v>
      </c>
      <c r="D299" s="2">
        <f t="shared" ref="D299:D330" si="1">C299-_xlfn.FORECAST.ETS.CONFINT(A299,$B$2:$B$298,$A$2:$A$298,0.95,157,1)</f>
        <v>-2824887.0428107334</v>
      </c>
      <c r="E299" s="2">
        <f t="shared" ref="E299:E330" si="2">C299+_xlfn.FORECAST.ETS.CONFINT(A299,$B$2:$B$298,$A$2:$A$298,0.95,157,1)</f>
        <v>5474496.0587762836</v>
      </c>
    </row>
    <row r="300" spans="1:5" x14ac:dyDescent="0.2">
      <c r="A300" s="1">
        <v>44136</v>
      </c>
      <c r="B300">
        <v>1129751.8956405988</v>
      </c>
      <c r="C300" s="2">
        <f t="shared" si="0"/>
        <v>1129751.8956405988</v>
      </c>
      <c r="D300" s="2">
        <f t="shared" si="1"/>
        <v>-4059853.4195930222</v>
      </c>
      <c r="E300" s="2">
        <f t="shared" si="2"/>
        <v>6319357.2108742194</v>
      </c>
    </row>
    <row r="301" spans="1:5" x14ac:dyDescent="0.2">
      <c r="A301" s="1">
        <v>44166</v>
      </c>
      <c r="B301">
        <v>945259.89298424311</v>
      </c>
      <c r="C301" s="2">
        <f t="shared" si="0"/>
        <v>945259.89298424311</v>
      </c>
      <c r="D301" s="2">
        <f t="shared" si="1"/>
        <v>-5110311.7777042519</v>
      </c>
      <c r="E301" s="2">
        <f t="shared" si="2"/>
        <v>7000831.5636727381</v>
      </c>
    </row>
    <row r="302" spans="1:5" x14ac:dyDescent="0.2">
      <c r="A302" s="1">
        <v>44197</v>
      </c>
      <c r="B302">
        <v>650858.24716389598</v>
      </c>
      <c r="C302" s="2">
        <f t="shared" si="0"/>
        <v>650858.24716389598</v>
      </c>
      <c r="D302" s="2">
        <f t="shared" si="1"/>
        <v>-6163377.5279937983</v>
      </c>
      <c r="E302" s="2">
        <f t="shared" si="2"/>
        <v>7465094.0223215912</v>
      </c>
    </row>
    <row r="303" spans="1:5" x14ac:dyDescent="0.2">
      <c r="A303" s="1">
        <v>44228</v>
      </c>
      <c r="B303">
        <v>600885.77117077727</v>
      </c>
      <c r="C303" s="2">
        <f t="shared" si="0"/>
        <v>600885.77117077727</v>
      </c>
      <c r="D303" s="2">
        <f t="shared" si="1"/>
        <v>-6897355.3952336991</v>
      </c>
      <c r="E303" s="2">
        <f t="shared" si="2"/>
        <v>8099126.9375752537</v>
      </c>
    </row>
    <row r="304" spans="1:5" x14ac:dyDescent="0.2">
      <c r="A304" s="1">
        <v>44256</v>
      </c>
      <c r="B304">
        <v>1218294.5989554769</v>
      </c>
      <c r="C304" s="2">
        <f t="shared" si="0"/>
        <v>1218294.5989554769</v>
      </c>
      <c r="D304" s="2">
        <f t="shared" si="1"/>
        <v>-6908169.3841737388</v>
      </c>
      <c r="E304" s="2">
        <f t="shared" si="2"/>
        <v>9344758.582084693</v>
      </c>
    </row>
    <row r="305" spans="1:5" x14ac:dyDescent="0.2">
      <c r="A305" s="1">
        <v>44287</v>
      </c>
      <c r="B305">
        <v>1846510.1104088696</v>
      </c>
      <c r="C305" s="2">
        <f t="shared" si="0"/>
        <v>1846510.1104088696</v>
      </c>
      <c r="D305" s="2">
        <f t="shared" si="1"/>
        <v>-6864473.328785562</v>
      </c>
      <c r="E305" s="2">
        <f t="shared" si="2"/>
        <v>10557493.549603302</v>
      </c>
    </row>
    <row r="306" spans="1:5" x14ac:dyDescent="0.2">
      <c r="A306" s="1">
        <v>44317</v>
      </c>
      <c r="B306">
        <v>1622152.2721639562</v>
      </c>
      <c r="C306" s="2">
        <f t="shared" si="0"/>
        <v>1622152.2721639562</v>
      </c>
      <c r="D306" s="2">
        <f t="shared" si="1"/>
        <v>-7637928.8212127434</v>
      </c>
      <c r="E306" s="2">
        <f t="shared" si="2"/>
        <v>10882233.365540655</v>
      </c>
    </row>
    <row r="307" spans="1:5" x14ac:dyDescent="0.2">
      <c r="A307" s="1">
        <v>44348</v>
      </c>
      <c r="B307">
        <v>699096.77980193309</v>
      </c>
      <c r="C307" s="2">
        <f t="shared" si="0"/>
        <v>699096.77980193309</v>
      </c>
      <c r="D307" s="2">
        <f t="shared" si="1"/>
        <v>-9080630.1817729734</v>
      </c>
      <c r="E307" s="2">
        <f t="shared" si="2"/>
        <v>10478823.74137684</v>
      </c>
    </row>
    <row r="308" spans="1:5" x14ac:dyDescent="0.2">
      <c r="A308" s="1">
        <v>44378</v>
      </c>
      <c r="B308">
        <v>1328233.1927703042</v>
      </c>
      <c r="C308" s="2">
        <f t="shared" si="0"/>
        <v>1328233.1927703042</v>
      </c>
      <c r="D308" s="2">
        <f t="shared" si="1"/>
        <v>-8946159.2310631964</v>
      </c>
      <c r="E308" s="2">
        <f t="shared" si="2"/>
        <v>11602625.616603805</v>
      </c>
    </row>
    <row r="309" spans="1:5" x14ac:dyDescent="0.2">
      <c r="A309" s="1">
        <v>44409</v>
      </c>
      <c r="B309">
        <v>235628.95424854709</v>
      </c>
      <c r="C309" s="2">
        <f t="shared" si="0"/>
        <v>235628.95424854709</v>
      </c>
      <c r="D309" s="2">
        <f t="shared" si="1"/>
        <v>-10511899.92469422</v>
      </c>
      <c r="E309" s="2">
        <f t="shared" si="2"/>
        <v>10983157.833191315</v>
      </c>
    </row>
    <row r="310" spans="1:5" x14ac:dyDescent="0.2">
      <c r="A310" s="1">
        <v>44440</v>
      </c>
      <c r="B310">
        <v>217394.8105874788</v>
      </c>
      <c r="C310" s="2">
        <f t="shared" si="0"/>
        <v>217394.8105874788</v>
      </c>
      <c r="D310" s="2">
        <f t="shared" si="1"/>
        <v>-10984471.366848301</v>
      </c>
      <c r="E310" s="2">
        <f t="shared" si="2"/>
        <v>11419260.988023259</v>
      </c>
    </row>
    <row r="311" spans="1:5" x14ac:dyDescent="0.2">
      <c r="A311" s="1">
        <v>44470</v>
      </c>
      <c r="B311">
        <v>498492.88878949638</v>
      </c>
      <c r="C311" s="2">
        <f t="shared" si="0"/>
        <v>498492.88878949638</v>
      </c>
      <c r="D311" s="2">
        <f t="shared" si="1"/>
        <v>-11141114.522082224</v>
      </c>
      <c r="E311" s="2">
        <f t="shared" si="2"/>
        <v>12138100.299661219</v>
      </c>
    </row>
    <row r="312" spans="1:5" x14ac:dyDescent="0.2">
      <c r="A312" s="1">
        <v>44501</v>
      </c>
      <c r="B312">
        <v>1059229.6001667776</v>
      </c>
      <c r="C312" s="2">
        <f t="shared" si="0"/>
        <v>1059229.6001667776</v>
      </c>
      <c r="D312" s="2">
        <f t="shared" si="1"/>
        <v>-11003331.318216577</v>
      </c>
      <c r="E312" s="2">
        <f t="shared" si="2"/>
        <v>13121790.518550131</v>
      </c>
    </row>
    <row r="313" spans="1:5" x14ac:dyDescent="0.2">
      <c r="A313" s="1">
        <v>44531</v>
      </c>
      <c r="B313">
        <v>723338.49967852095</v>
      </c>
      <c r="C313" s="2">
        <f t="shared" si="0"/>
        <v>723338.49967852095</v>
      </c>
      <c r="D313" s="2">
        <f t="shared" si="1"/>
        <v>-11748894.098718934</v>
      </c>
      <c r="E313" s="2">
        <f t="shared" si="2"/>
        <v>13195571.098075975</v>
      </c>
    </row>
    <row r="314" spans="1:5" x14ac:dyDescent="0.2">
      <c r="A314" s="1">
        <v>44562</v>
      </c>
      <c r="B314">
        <v>283719.91916301614</v>
      </c>
      <c r="C314" s="2">
        <f t="shared" si="0"/>
        <v>283719.91916301614</v>
      </c>
      <c r="D314" s="2">
        <f t="shared" si="1"/>
        <v>-12586172.285341106</v>
      </c>
      <c r="E314" s="2">
        <f t="shared" si="2"/>
        <v>13153612.12366714</v>
      </c>
    </row>
    <row r="315" spans="1:5" x14ac:dyDescent="0.2">
      <c r="A315" s="1">
        <v>44593</v>
      </c>
      <c r="B315">
        <v>578655.1486107558</v>
      </c>
      <c r="C315" s="2">
        <f t="shared" si="0"/>
        <v>578655.1486107558</v>
      </c>
      <c r="D315" s="2">
        <f t="shared" si="1"/>
        <v>-12677966.911728479</v>
      </c>
      <c r="E315" s="2">
        <f t="shared" si="2"/>
        <v>13835277.208949991</v>
      </c>
    </row>
    <row r="316" spans="1:5" x14ac:dyDescent="0.2">
      <c r="A316" s="1">
        <v>44621</v>
      </c>
      <c r="B316">
        <v>592294.11498965789</v>
      </c>
      <c r="C316" s="2">
        <f t="shared" si="0"/>
        <v>592294.11498965789</v>
      </c>
      <c r="D316" s="2">
        <f t="shared" si="1"/>
        <v>-13041059.460479539</v>
      </c>
      <c r="E316" s="2">
        <f t="shared" si="2"/>
        <v>14225647.690458857</v>
      </c>
    </row>
    <row r="317" spans="1:5" x14ac:dyDescent="0.2">
      <c r="A317" s="1">
        <v>44652</v>
      </c>
      <c r="B317">
        <v>955032.40477299364</v>
      </c>
      <c r="C317" s="2">
        <f t="shared" si="0"/>
        <v>955032.40477299364</v>
      </c>
      <c r="D317" s="2">
        <f t="shared" si="1"/>
        <v>-13045862.694637384</v>
      </c>
      <c r="E317" s="2">
        <f t="shared" si="2"/>
        <v>14955927.504183371</v>
      </c>
    </row>
    <row r="318" spans="1:5" x14ac:dyDescent="0.2">
      <c r="A318" s="1">
        <v>44682</v>
      </c>
      <c r="B318">
        <v>1365776.0738898877</v>
      </c>
      <c r="C318" s="2">
        <f t="shared" si="0"/>
        <v>1365776.0738898877</v>
      </c>
      <c r="D318" s="2">
        <f t="shared" si="1"/>
        <v>-12994177.425455339</v>
      </c>
      <c r="E318" s="2">
        <f t="shared" si="2"/>
        <v>15725729.573235113</v>
      </c>
    </row>
    <row r="319" spans="1:5" x14ac:dyDescent="0.2">
      <c r="A319" s="1">
        <v>44713</v>
      </c>
      <c r="B319">
        <v>1327216.338574507</v>
      </c>
      <c r="C319" s="2">
        <f t="shared" si="0"/>
        <v>1327216.338574507</v>
      </c>
      <c r="D319" s="2">
        <f t="shared" si="1"/>
        <v>-13383934.768991131</v>
      </c>
      <c r="E319" s="2">
        <f t="shared" si="2"/>
        <v>16038367.446140144</v>
      </c>
    </row>
    <row r="320" spans="1:5" x14ac:dyDescent="0.2">
      <c r="A320" s="1">
        <v>44743</v>
      </c>
      <c r="B320">
        <v>722567.21516030654</v>
      </c>
      <c r="C320" s="2">
        <f t="shared" si="0"/>
        <v>722567.21516030654</v>
      </c>
      <c r="D320" s="2">
        <f t="shared" si="1"/>
        <v>-14332471.982510049</v>
      </c>
      <c r="E320" s="2">
        <f t="shared" si="2"/>
        <v>15777606.412830662</v>
      </c>
    </row>
    <row r="321" spans="1:5" x14ac:dyDescent="0.2">
      <c r="A321" s="1">
        <v>44774</v>
      </c>
      <c r="B321">
        <v>331914.53441804461</v>
      </c>
      <c r="C321" s="2">
        <f t="shared" si="0"/>
        <v>331914.53441804461</v>
      </c>
      <c r="D321" s="2">
        <f t="shared" si="1"/>
        <v>-15060194.286160139</v>
      </c>
      <c r="E321" s="2">
        <f t="shared" si="2"/>
        <v>15724023.354996229</v>
      </c>
    </row>
    <row r="322" spans="1:5" x14ac:dyDescent="0.2">
      <c r="A322" s="1">
        <v>44805</v>
      </c>
      <c r="B322">
        <v>339604.24776694411</v>
      </c>
      <c r="C322" s="2">
        <f t="shared" si="0"/>
        <v>339604.24776694411</v>
      </c>
      <c r="D322" s="2">
        <f t="shared" si="1"/>
        <v>-15383195.358311458</v>
      </c>
      <c r="E322" s="2">
        <f t="shared" si="2"/>
        <v>16062403.853845345</v>
      </c>
    </row>
    <row r="323" spans="1:5" x14ac:dyDescent="0.2">
      <c r="A323" s="1">
        <v>44835</v>
      </c>
      <c r="B323">
        <v>692666.87256423151</v>
      </c>
      <c r="C323" s="2">
        <f t="shared" si="0"/>
        <v>692666.87256423151</v>
      </c>
      <c r="D323" s="2">
        <f t="shared" si="1"/>
        <v>-15354840.105418552</v>
      </c>
      <c r="E323" s="2">
        <f t="shared" si="2"/>
        <v>16740173.850547016</v>
      </c>
    </row>
    <row r="324" spans="1:5" x14ac:dyDescent="0.2">
      <c r="A324" s="1">
        <v>44866</v>
      </c>
      <c r="B324">
        <v>992410.49919420388</v>
      </c>
      <c r="C324" s="2">
        <f t="shared" si="0"/>
        <v>992410.49919420388</v>
      </c>
      <c r="D324" s="2">
        <f t="shared" si="1"/>
        <v>-15374177.619620342</v>
      </c>
      <c r="E324" s="2">
        <f t="shared" si="2"/>
        <v>17358998.618008751</v>
      </c>
    </row>
    <row r="325" spans="1:5" x14ac:dyDescent="0.2">
      <c r="A325" s="1">
        <v>44896</v>
      </c>
      <c r="B325">
        <v>1089030.6038885713</v>
      </c>
      <c r="C325" s="2">
        <f t="shared" si="0"/>
        <v>1089030.6038885713</v>
      </c>
      <c r="D325" s="2">
        <f t="shared" si="1"/>
        <v>-15591336.335130649</v>
      </c>
      <c r="E325" s="2">
        <f t="shared" si="2"/>
        <v>17769397.542907789</v>
      </c>
    </row>
    <row r="326" spans="1:5" x14ac:dyDescent="0.2">
      <c r="A326" s="1">
        <v>44927</v>
      </c>
      <c r="B326">
        <v>698513.51590028312</v>
      </c>
      <c r="C326" s="2">
        <f t="shared" si="0"/>
        <v>698513.51590028312</v>
      </c>
      <c r="D326" s="2">
        <f t="shared" si="1"/>
        <v>-16290624.730535217</v>
      </c>
      <c r="E326" s="2">
        <f t="shared" si="2"/>
        <v>17687651.762335785</v>
      </c>
    </row>
    <row r="327" spans="1:5" x14ac:dyDescent="0.2">
      <c r="A327" s="1">
        <v>44958</v>
      </c>
      <c r="B327">
        <v>594288.8115805774</v>
      </c>
      <c r="C327" s="2">
        <f t="shared" si="0"/>
        <v>594288.8115805774</v>
      </c>
      <c r="D327" s="2">
        <f t="shared" si="1"/>
        <v>-16698882.45627304</v>
      </c>
      <c r="E327" s="2">
        <f t="shared" si="2"/>
        <v>17887460.079434194</v>
      </c>
    </row>
    <row r="328" spans="1:5" x14ac:dyDescent="0.2">
      <c r="A328" s="1">
        <v>44986</v>
      </c>
      <c r="B328">
        <v>-88276.763034875039</v>
      </c>
      <c r="C328" s="2">
        <f t="shared" si="0"/>
        <v>-88276.763034875039</v>
      </c>
      <c r="D328" s="2">
        <f t="shared" si="1"/>
        <v>-17680989.404599469</v>
      </c>
      <c r="E328" s="2">
        <f t="shared" si="2"/>
        <v>17504435.878529716</v>
      </c>
    </row>
    <row r="329" spans="1:5" x14ac:dyDescent="0.2">
      <c r="A329" s="1">
        <v>45017</v>
      </c>
      <c r="B329">
        <v>-110969.87620810745</v>
      </c>
      <c r="C329" s="2">
        <f t="shared" si="0"/>
        <v>-110969.87620810745</v>
      </c>
      <c r="D329" s="2">
        <f t="shared" si="1"/>
        <v>-17998958.85106001</v>
      </c>
      <c r="E329" s="2">
        <f t="shared" si="2"/>
        <v>17777019.098643795</v>
      </c>
    </row>
    <row r="330" spans="1:5" x14ac:dyDescent="0.2">
      <c r="A330" s="1">
        <v>45047</v>
      </c>
      <c r="B330">
        <v>689597.21069512842</v>
      </c>
      <c r="C330" s="2">
        <f t="shared" si="0"/>
        <v>689597.21069512842</v>
      </c>
      <c r="D330" s="2">
        <f t="shared" si="1"/>
        <v>-17489611.830582436</v>
      </c>
      <c r="E330" s="2">
        <f t="shared" si="2"/>
        <v>18868806.251972694</v>
      </c>
    </row>
    <row r="331" spans="1:5" x14ac:dyDescent="0.2">
      <c r="A331" s="1">
        <v>45078</v>
      </c>
      <c r="B331">
        <v>702579.2132669664</v>
      </c>
      <c r="C331" s="2">
        <f t="shared" ref="C331:C362" si="3">_xlfn.FORECAST.ETS(A331,$B$2:$B$298,$A$2:$A$298,157,1)</f>
        <v>702579.2132669664</v>
      </c>
      <c r="D331" s="2">
        <f t="shared" ref="D331:D362" si="4">C331-_xlfn.FORECAST.ETS.CONFINT(A331,$B$2:$B$298,$A$2:$A$298,0.95,157,1)</f>
        <v>-17763986.464592054</v>
      </c>
      <c r="E331" s="2">
        <f t="shared" ref="E331:E362" si="5">C331+_xlfn.FORECAST.ETS.CONFINT(A331,$B$2:$B$298,$A$2:$A$298,0.95,157,1)</f>
        <v>19169144.891125984</v>
      </c>
    </row>
    <row r="332" spans="1:5" x14ac:dyDescent="0.2">
      <c r="A332" s="1">
        <v>45108</v>
      </c>
      <c r="B332">
        <v>833744.28112540068</v>
      </c>
      <c r="C332" s="2">
        <f t="shared" si="3"/>
        <v>833744.28112540068</v>
      </c>
      <c r="D332" s="2">
        <f t="shared" si="4"/>
        <v>-17916493.149609752</v>
      </c>
      <c r="E332" s="2">
        <f t="shared" si="5"/>
        <v>19583981.711860552</v>
      </c>
    </row>
    <row r="333" spans="1:5" x14ac:dyDescent="0.2">
      <c r="A333" s="1">
        <v>45139</v>
      </c>
      <c r="B333">
        <v>490556.75158513058</v>
      </c>
      <c r="C333" s="2">
        <f t="shared" si="3"/>
        <v>490556.75158513058</v>
      </c>
      <c r="D333" s="2">
        <f t="shared" si="4"/>
        <v>-18539833.237301856</v>
      </c>
      <c r="E333" s="2">
        <f t="shared" si="5"/>
        <v>19520946.740472116</v>
      </c>
    </row>
    <row r="334" spans="1:5" x14ac:dyDescent="0.2">
      <c r="A334" s="1">
        <v>45170</v>
      </c>
      <c r="B334">
        <v>423265.72319970606</v>
      </c>
      <c r="C334" s="2">
        <f t="shared" si="3"/>
        <v>423265.72319970606</v>
      </c>
      <c r="D334" s="2">
        <f t="shared" si="4"/>
        <v>-18883911.71512945</v>
      </c>
      <c r="E334" s="2">
        <f t="shared" si="5"/>
        <v>19730443.161528863</v>
      </c>
    </row>
    <row r="335" spans="1:5" x14ac:dyDescent="0.2">
      <c r="A335" s="1">
        <v>45200</v>
      </c>
      <c r="B335">
        <v>505172.5220352062</v>
      </c>
      <c r="C335" s="2">
        <f t="shared" si="3"/>
        <v>505172.5220352062</v>
      </c>
      <c r="D335" s="2">
        <f t="shared" si="4"/>
        <v>-19075570.841453586</v>
      </c>
      <c r="E335" s="2">
        <f t="shared" si="5"/>
        <v>20085915.885524001</v>
      </c>
    </row>
    <row r="336" spans="1:5" x14ac:dyDescent="0.2">
      <c r="A336" s="1">
        <v>45231</v>
      </c>
      <c r="B336">
        <v>489001.7743371902</v>
      </c>
      <c r="C336" s="2">
        <f t="shared" si="3"/>
        <v>489001.7743371902</v>
      </c>
      <c r="D336" s="2">
        <f t="shared" si="4"/>
        <v>-19362220.043577749</v>
      </c>
      <c r="E336" s="2">
        <f t="shared" si="5"/>
        <v>20340223.592252132</v>
      </c>
    </row>
    <row r="337" spans="1:5" x14ac:dyDescent="0.2">
      <c r="A337" s="1">
        <v>45261</v>
      </c>
      <c r="B337">
        <v>513642.14383413875</v>
      </c>
      <c r="C337" s="2">
        <f t="shared" si="3"/>
        <v>513642.14383413875</v>
      </c>
      <c r="D337" s="2">
        <f t="shared" si="4"/>
        <v>-19605096.038933728</v>
      </c>
      <c r="E337" s="2">
        <f t="shared" si="5"/>
        <v>20632380.326602008</v>
      </c>
    </row>
    <row r="338" spans="1:5" x14ac:dyDescent="0.2">
      <c r="A338" s="1">
        <v>45292</v>
      </c>
      <c r="B338">
        <v>-215625.09060201189</v>
      </c>
      <c r="C338" s="2">
        <f t="shared" si="3"/>
        <v>-215625.09060201189</v>
      </c>
      <c r="D338" s="2">
        <f t="shared" si="4"/>
        <v>-20599035.0191392</v>
      </c>
      <c r="E338" s="2">
        <f t="shared" si="5"/>
        <v>20167784.837935179</v>
      </c>
    </row>
    <row r="339" spans="1:5" x14ac:dyDescent="0.2">
      <c r="A339" s="1">
        <v>45323</v>
      </c>
      <c r="B339">
        <v>-367194.8803072772</v>
      </c>
      <c r="C339" s="2">
        <f t="shared" si="3"/>
        <v>-367194.8803072772</v>
      </c>
      <c r="D339" s="2">
        <f t="shared" si="4"/>
        <v>-21012542.173293725</v>
      </c>
      <c r="E339" s="2">
        <f t="shared" si="5"/>
        <v>20278152.412679173</v>
      </c>
    </row>
    <row r="340" spans="1:5" x14ac:dyDescent="0.2">
      <c r="A340" s="1">
        <v>45352</v>
      </c>
      <c r="B340">
        <v>1335762.3820815978</v>
      </c>
      <c r="C340" s="2">
        <f t="shared" si="3"/>
        <v>1335762.3820815978</v>
      </c>
      <c r="D340" s="2">
        <f t="shared" si="4"/>
        <v>-19568891.504226699</v>
      </c>
      <c r="E340" s="2">
        <f t="shared" si="5"/>
        <v>22240416.268389896</v>
      </c>
    </row>
    <row r="341" spans="1:5" x14ac:dyDescent="0.2">
      <c r="A341" s="1">
        <v>45383</v>
      </c>
      <c r="B341">
        <v>970209.12207766087</v>
      </c>
      <c r="C341" s="2">
        <f t="shared" si="3"/>
        <v>970209.12207766087</v>
      </c>
      <c r="D341" s="2">
        <f t="shared" si="4"/>
        <v>-20191218.110735197</v>
      </c>
      <c r="E341" s="2">
        <f t="shared" si="5"/>
        <v>22131636.354890522</v>
      </c>
    </row>
    <row r="342" spans="1:5" x14ac:dyDescent="0.2">
      <c r="A342" s="1">
        <v>45413</v>
      </c>
      <c r="B342">
        <v>4182414.2681757538</v>
      </c>
      <c r="C342" s="2">
        <f t="shared" si="3"/>
        <v>4182414.2681757538</v>
      </c>
      <c r="D342" s="2">
        <f t="shared" si="4"/>
        <v>-17233344.988917377</v>
      </c>
      <c r="E342" s="2">
        <f t="shared" si="5"/>
        <v>25598173.525268886</v>
      </c>
    </row>
    <row r="343" spans="1:5" x14ac:dyDescent="0.2">
      <c r="A343" s="1">
        <v>45444</v>
      </c>
      <c r="B343">
        <v>3990783.155093546</v>
      </c>
      <c r="C343" s="2">
        <f t="shared" si="3"/>
        <v>3990783.155093546</v>
      </c>
      <c r="D343" s="2">
        <f t="shared" si="4"/>
        <v>-17676953.566369392</v>
      </c>
      <c r="E343" s="2">
        <f t="shared" si="5"/>
        <v>25658519.876556486</v>
      </c>
    </row>
    <row r="344" spans="1:5" x14ac:dyDescent="0.2">
      <c r="A344" s="1">
        <v>45474</v>
      </c>
      <c r="B344">
        <v>2771042.9978601607</v>
      </c>
      <c r="C344" s="2">
        <f t="shared" si="3"/>
        <v>2771042.9978601607</v>
      </c>
      <c r="D344" s="2">
        <f t="shared" si="4"/>
        <v>-19146398.622641634</v>
      </c>
      <c r="E344" s="2">
        <f t="shared" si="5"/>
        <v>24688484.618361954</v>
      </c>
    </row>
    <row r="345" spans="1:5" x14ac:dyDescent="0.2">
      <c r="A345" s="1">
        <v>45505</v>
      </c>
      <c r="B345">
        <v>1608358.7101450844</v>
      </c>
      <c r="C345" s="2">
        <f t="shared" si="3"/>
        <v>1608358.7101450844</v>
      </c>
      <c r="D345" s="2">
        <f t="shared" si="4"/>
        <v>-20556592.82758813</v>
      </c>
      <c r="E345" s="2">
        <f t="shared" si="5"/>
        <v>23773310.247878302</v>
      </c>
    </row>
    <row r="346" spans="1:5" x14ac:dyDescent="0.2">
      <c r="A346" s="1">
        <v>45536</v>
      </c>
      <c r="B346">
        <v>1896253.0983077367</v>
      </c>
      <c r="C346" s="2">
        <f t="shared" si="3"/>
        <v>1896253.0983077367</v>
      </c>
      <c r="D346" s="2">
        <f t="shared" si="4"/>
        <v>-20514086.87047423</v>
      </c>
      <c r="E346" s="2">
        <f t="shared" si="5"/>
        <v>24306593.067089703</v>
      </c>
    </row>
    <row r="347" spans="1:5" x14ac:dyDescent="0.2">
      <c r="A347" s="1">
        <v>45566</v>
      </c>
      <c r="B347">
        <v>2746170.2076757275</v>
      </c>
      <c r="C347" s="2">
        <f t="shared" si="3"/>
        <v>2746170.2076757275</v>
      </c>
      <c r="D347" s="2">
        <f t="shared" si="4"/>
        <v>-19907506.407102682</v>
      </c>
      <c r="E347" s="2">
        <f t="shared" si="5"/>
        <v>25399846.82245414</v>
      </c>
    </row>
    <row r="348" spans="1:5" x14ac:dyDescent="0.2">
      <c r="A348" s="1">
        <v>45597</v>
      </c>
      <c r="B348">
        <v>6133494.7285014912</v>
      </c>
      <c r="C348" s="2">
        <f t="shared" si="3"/>
        <v>6133494.7285014912</v>
      </c>
      <c r="D348" s="2">
        <f t="shared" si="4"/>
        <v>-16761532.920786392</v>
      </c>
      <c r="E348" s="2">
        <f t="shared" si="5"/>
        <v>29028522.377789374</v>
      </c>
    </row>
    <row r="349" spans="1:5" x14ac:dyDescent="0.2">
      <c r="A349" s="1">
        <v>45627</v>
      </c>
      <c r="B349">
        <v>6226532.4986838</v>
      </c>
      <c r="C349" s="2">
        <f t="shared" si="3"/>
        <v>6226532.4986838</v>
      </c>
      <c r="D349" s="2">
        <f t="shared" si="4"/>
        <v>-16907923.462941106</v>
      </c>
      <c r="E349" s="2">
        <f t="shared" si="5"/>
        <v>29360988.460308705</v>
      </c>
    </row>
    <row r="350" spans="1:5" x14ac:dyDescent="0.2">
      <c r="A350" s="1">
        <v>45658</v>
      </c>
      <c r="B350">
        <v>4186107.3908987092</v>
      </c>
      <c r="C350" s="2">
        <f t="shared" si="3"/>
        <v>4186107.3908987092</v>
      </c>
      <c r="D350" s="2">
        <f t="shared" si="4"/>
        <v>-19185913.988155223</v>
      </c>
      <c r="E350" s="2">
        <f t="shared" si="5"/>
        <v>27558128.76995264</v>
      </c>
    </row>
    <row r="351" spans="1:5" x14ac:dyDescent="0.2">
      <c r="A351" s="1">
        <v>45689</v>
      </c>
      <c r="B351">
        <v>3762091.2049433696</v>
      </c>
      <c r="C351" s="2">
        <f t="shared" si="3"/>
        <v>3762091.2049433696</v>
      </c>
      <c r="D351" s="2">
        <f t="shared" si="4"/>
        <v>-19845689.665128104</v>
      </c>
      <c r="E351" s="2">
        <f t="shared" si="5"/>
        <v>27369872.075014845</v>
      </c>
    </row>
    <row r="352" spans="1:5" x14ac:dyDescent="0.2">
      <c r="A352" s="1">
        <v>45717</v>
      </c>
      <c r="B352">
        <v>3128088.6418015189</v>
      </c>
      <c r="C352" s="2">
        <f t="shared" si="3"/>
        <v>3128088.6418015189</v>
      </c>
      <c r="D352" s="2">
        <f t="shared" si="4"/>
        <v>-20713700.08889816</v>
      </c>
      <c r="E352" s="2">
        <f t="shared" si="5"/>
        <v>26969877.372501194</v>
      </c>
    </row>
    <row r="353" spans="1:5" x14ac:dyDescent="0.2">
      <c r="A353" s="1">
        <v>45748</v>
      </c>
      <c r="B353">
        <v>3518186.0556941307</v>
      </c>
      <c r="C353" s="2">
        <f t="shared" si="3"/>
        <v>3518186.0556941307</v>
      </c>
      <c r="D353" s="2">
        <f t="shared" si="4"/>
        <v>-20555910.699799106</v>
      </c>
      <c r="E353" s="2">
        <f t="shared" si="5"/>
        <v>27592282.811187364</v>
      </c>
    </row>
    <row r="354" spans="1:5" x14ac:dyDescent="0.2">
      <c r="A354" s="1">
        <v>45778</v>
      </c>
      <c r="B354">
        <v>3918024.1107650618</v>
      </c>
      <c r="C354" s="2">
        <f t="shared" si="3"/>
        <v>3918024.1107650618</v>
      </c>
      <c r="D354" s="2">
        <f t="shared" si="4"/>
        <v>-20386730.283998694</v>
      </c>
      <c r="E354" s="2">
        <f t="shared" si="5"/>
        <v>28222778.505528819</v>
      </c>
    </row>
    <row r="355" spans="1:5" x14ac:dyDescent="0.2">
      <c r="A355" s="1">
        <v>45809</v>
      </c>
      <c r="B355">
        <v>4212340.743541128</v>
      </c>
      <c r="C355" s="2">
        <f t="shared" si="3"/>
        <v>4212340.743541128</v>
      </c>
      <c r="D355" s="2">
        <f t="shared" si="4"/>
        <v>-20321468.155812696</v>
      </c>
      <c r="E355" s="2">
        <f t="shared" si="5"/>
        <v>28746149.642894953</v>
      </c>
    </row>
    <row r="356" spans="1:5" x14ac:dyDescent="0.2">
      <c r="A356" s="1">
        <v>45839</v>
      </c>
      <c r="B356">
        <v>3964509.9990888238</v>
      </c>
      <c r="C356" s="2">
        <f t="shared" si="3"/>
        <v>3964509.9990888238</v>
      </c>
      <c r="D356" s="2">
        <f t="shared" si="4"/>
        <v>-20796795.455054823</v>
      </c>
      <c r="E356" s="2">
        <f t="shared" si="5"/>
        <v>28725815.453232471</v>
      </c>
    </row>
    <row r="357" spans="1:5" x14ac:dyDescent="0.2">
      <c r="A357" s="1">
        <v>45870</v>
      </c>
      <c r="B357">
        <v>3559492.7396200984</v>
      </c>
      <c r="C357" s="2">
        <f t="shared" si="3"/>
        <v>3559492.7396200984</v>
      </c>
      <c r="D357" s="2">
        <f t="shared" si="4"/>
        <v>-21427794.56172258</v>
      </c>
      <c r="E357" s="2">
        <f t="shared" si="5"/>
        <v>28546780.040962774</v>
      </c>
    </row>
    <row r="358" spans="1:5" x14ac:dyDescent="0.2">
      <c r="A358" s="1">
        <v>45901</v>
      </c>
      <c r="B358">
        <v>3282502.0645813858</v>
      </c>
      <c r="C358" s="2">
        <f t="shared" si="3"/>
        <v>3282502.0645813858</v>
      </c>
      <c r="D358" s="2">
        <f t="shared" si="4"/>
        <v>-21929293.789922997</v>
      </c>
      <c r="E358" s="2">
        <f t="shared" si="5"/>
        <v>28494297.919085771</v>
      </c>
    </row>
    <row r="359" spans="1:5" x14ac:dyDescent="0.2">
      <c r="A359" s="1">
        <v>45931</v>
      </c>
      <c r="B359">
        <v>3571857.7353834994</v>
      </c>
      <c r="C359" s="2">
        <f t="shared" si="3"/>
        <v>3571857.7353834994</v>
      </c>
      <c r="D359" s="2">
        <f t="shared" si="4"/>
        <v>-21863013.068718772</v>
      </c>
      <c r="E359" s="2">
        <f t="shared" si="5"/>
        <v>29006728.539485771</v>
      </c>
    </row>
    <row r="360" spans="1:5" x14ac:dyDescent="0.2">
      <c r="A360" s="1">
        <v>45962</v>
      </c>
      <c r="B360">
        <v>5812271.5115926061</v>
      </c>
      <c r="C360" s="2">
        <f t="shared" si="3"/>
        <v>5812271.5115926061</v>
      </c>
      <c r="D360" s="2">
        <f t="shared" si="4"/>
        <v>-19844278.703824699</v>
      </c>
      <c r="E360" s="2">
        <f t="shared" si="5"/>
        <v>31468821.727009915</v>
      </c>
    </row>
    <row r="361" spans="1:5" x14ac:dyDescent="0.2">
      <c r="A361" s="1">
        <v>45992</v>
      </c>
      <c r="B361">
        <v>4066943.1074949997</v>
      </c>
      <c r="C361" s="2">
        <f t="shared" si="3"/>
        <v>4066943.1074949997</v>
      </c>
      <c r="D361" s="2">
        <f t="shared" si="4"/>
        <v>-21809927.511914365</v>
      </c>
      <c r="E361" s="2">
        <f t="shared" si="5"/>
        <v>29943813.726904362</v>
      </c>
    </row>
    <row r="362" spans="1:5" x14ac:dyDescent="0.2">
      <c r="A362" s="1">
        <v>46023</v>
      </c>
      <c r="B362">
        <v>3180434.5242454363</v>
      </c>
      <c r="C362" s="2">
        <f t="shared" si="3"/>
        <v>3180434.5242454363</v>
      </c>
      <c r="D362" s="2">
        <f t="shared" si="4"/>
        <v>-22915432.57293145</v>
      </c>
      <c r="E362" s="2">
        <f t="shared" si="5"/>
        <v>29276301.621422324</v>
      </c>
    </row>
    <row r="363" spans="1:5" x14ac:dyDescent="0.2">
      <c r="A363" s="1">
        <v>46054</v>
      </c>
      <c r="B363">
        <v>2014607.1828599069</v>
      </c>
      <c r="C363" s="2">
        <f t="shared" ref="C363:C394" si="6">_xlfn.FORECAST.ETS(A363,$B$2:$B$298,$A$2:$A$298,157,1)</f>
        <v>2014607.1828599069</v>
      </c>
      <c r="D363" s="2">
        <f t="shared" ref="D363:D394" si="7">C363-_xlfn.FORECAST.ETS.CONFINT(A363,$B$2:$B$298,$A$2:$A$298,0.95,157,1)</f>
        <v>-24298966.17568858</v>
      </c>
      <c r="E363" s="2">
        <f t="shared" ref="E363:E394" si="8">C363+_xlfn.FORECAST.ETS.CONFINT(A363,$B$2:$B$298,$A$2:$A$298,0.95,157,1)</f>
        <v>28328180.541408397</v>
      </c>
    </row>
    <row r="364" spans="1:5" x14ac:dyDescent="0.2">
      <c r="A364" s="1">
        <v>46082</v>
      </c>
      <c r="B364">
        <v>2243625.285694465</v>
      </c>
      <c r="C364" s="2">
        <f t="shared" si="6"/>
        <v>2243625.285694465</v>
      </c>
      <c r="D364" s="2">
        <f t="shared" si="7"/>
        <v>-24286396.529602107</v>
      </c>
      <c r="E364" s="2">
        <f t="shared" si="8"/>
        <v>28773647.100991037</v>
      </c>
    </row>
    <row r="365" spans="1:5" x14ac:dyDescent="0.2">
      <c r="A365" s="1">
        <v>46113</v>
      </c>
      <c r="B365">
        <v>4180995.8976584268</v>
      </c>
      <c r="C365" s="2">
        <f t="shared" si="6"/>
        <v>4180995.8976584268</v>
      </c>
      <c r="D365" s="2">
        <f t="shared" si="7"/>
        <v>-22564247.751757015</v>
      </c>
      <c r="E365" s="2">
        <f t="shared" si="8"/>
        <v>30926239.547073867</v>
      </c>
    </row>
    <row r="366" spans="1:5" x14ac:dyDescent="0.2">
      <c r="A366" s="1">
        <v>46143</v>
      </c>
      <c r="B366">
        <v>6167677.260229893</v>
      </c>
      <c r="C366" s="2">
        <f t="shared" si="6"/>
        <v>6167677.260229893</v>
      </c>
      <c r="D366" s="2">
        <f t="shared" si="7"/>
        <v>-20791591.616634101</v>
      </c>
      <c r="E366" s="2">
        <f t="shared" si="8"/>
        <v>33126946.137093887</v>
      </c>
    </row>
    <row r="367" spans="1:5" x14ac:dyDescent="0.2">
      <c r="A367" s="1">
        <v>46174</v>
      </c>
      <c r="B367">
        <v>7879617.1569587793</v>
      </c>
      <c r="C367" s="2">
        <f t="shared" si="6"/>
        <v>7879617.1569587793</v>
      </c>
      <c r="D367" s="2">
        <f t="shared" si="7"/>
        <v>-19292509.250176601</v>
      </c>
      <c r="E367" s="2">
        <f t="shared" si="8"/>
        <v>35051743.564094156</v>
      </c>
    </row>
    <row r="368" spans="1:5" x14ac:dyDescent="0.2">
      <c r="A368" s="1">
        <v>46204</v>
      </c>
      <c r="B368">
        <v>4385014.0911382316</v>
      </c>
      <c r="C368" s="2">
        <f t="shared" si="6"/>
        <v>4385014.0911382316</v>
      </c>
      <c r="D368" s="2">
        <f t="shared" si="7"/>
        <v>-22998830.007844027</v>
      </c>
      <c r="E368" s="2">
        <f t="shared" si="8"/>
        <v>31768858.190120492</v>
      </c>
    </row>
    <row r="369" spans="1:5" x14ac:dyDescent="0.2">
      <c r="A369" s="1">
        <v>46235</v>
      </c>
      <c r="B369">
        <v>1438699.2811801941</v>
      </c>
      <c r="C369" s="2">
        <f t="shared" si="6"/>
        <v>1438699.2811801941</v>
      </c>
      <c r="D369" s="2">
        <f t="shared" si="7"/>
        <v>-26155749.531416021</v>
      </c>
      <c r="E369" s="2">
        <f t="shared" si="8"/>
        <v>29033148.093776412</v>
      </c>
    </row>
    <row r="370" spans="1:5" x14ac:dyDescent="0.2">
      <c r="A370" s="1">
        <v>46266</v>
      </c>
      <c r="B370">
        <v>1568563.8874298306</v>
      </c>
      <c r="C370" s="2">
        <f t="shared" si="6"/>
        <v>1568563.8874298306</v>
      </c>
      <c r="D370" s="2">
        <f t="shared" si="7"/>
        <v>-26235402.571082983</v>
      </c>
      <c r="E370" s="2">
        <f t="shared" si="8"/>
        <v>29372530.345942643</v>
      </c>
    </row>
    <row r="371" spans="1:5" x14ac:dyDescent="0.2">
      <c r="A371" s="1">
        <v>46296</v>
      </c>
      <c r="B371">
        <v>2608130.2045042585</v>
      </c>
      <c r="C371" s="2">
        <f t="shared" si="6"/>
        <v>2608130.2045042585</v>
      </c>
      <c r="D371" s="2">
        <f t="shared" si="7"/>
        <v>-25404291.838985365</v>
      </c>
      <c r="E371" s="2">
        <f t="shared" si="8"/>
        <v>30620552.247993883</v>
      </c>
    </row>
    <row r="372" spans="1:5" x14ac:dyDescent="0.2">
      <c r="A372" s="1">
        <v>46327</v>
      </c>
      <c r="B372">
        <v>3908675.8945972612</v>
      </c>
      <c r="C372" s="2">
        <f t="shared" si="6"/>
        <v>3908675.8945972612</v>
      </c>
      <c r="D372" s="2">
        <f t="shared" si="7"/>
        <v>-24311163.818985566</v>
      </c>
      <c r="E372" s="2">
        <f t="shared" si="8"/>
        <v>32128515.608180091</v>
      </c>
    </row>
    <row r="373" spans="1:5" x14ac:dyDescent="0.2">
      <c r="A373" s="1">
        <v>46357</v>
      </c>
      <c r="B373">
        <v>5268921.9639201723</v>
      </c>
      <c r="C373" s="2">
        <f t="shared" si="6"/>
        <v>5268921.9639201723</v>
      </c>
      <c r="D373" s="2">
        <f t="shared" si="7"/>
        <v>-23157320.83070809</v>
      </c>
      <c r="E373" s="2">
        <f t="shared" si="8"/>
        <v>33695164.758548439</v>
      </c>
    </row>
    <row r="374" spans="1:5" x14ac:dyDescent="0.2">
      <c r="A374" s="1">
        <v>46388</v>
      </c>
      <c r="B374">
        <v>4676072.8480588589</v>
      </c>
      <c r="C374" s="2">
        <f t="shared" si="6"/>
        <v>4676072.8480588589</v>
      </c>
      <c r="D374" s="2">
        <f t="shared" si="7"/>
        <v>-23955580.982256442</v>
      </c>
      <c r="E374" s="2">
        <f t="shared" si="8"/>
        <v>33307726.678374156</v>
      </c>
    </row>
    <row r="375" spans="1:5" x14ac:dyDescent="0.2">
      <c r="A375" s="1">
        <v>46419</v>
      </c>
      <c r="B375">
        <v>4683743.634216913</v>
      </c>
      <c r="C375" s="2">
        <f t="shared" si="6"/>
        <v>4683743.634216913</v>
      </c>
      <c r="D375" s="2">
        <f t="shared" si="7"/>
        <v>-24152350.983809076</v>
      </c>
      <c r="E375" s="2">
        <f t="shared" si="8"/>
        <v>33519838.2522429</v>
      </c>
    </row>
    <row r="376" spans="1:5" x14ac:dyDescent="0.2">
      <c r="A376" s="1">
        <v>46447</v>
      </c>
      <c r="B376">
        <v>5145073.2942094523</v>
      </c>
      <c r="C376" s="2">
        <f t="shared" si="6"/>
        <v>5145073.2942094523</v>
      </c>
      <c r="D376" s="2">
        <f t="shared" si="7"/>
        <v>-23894512.948387928</v>
      </c>
      <c r="E376" s="2">
        <f t="shared" si="8"/>
        <v>34184659.536806837</v>
      </c>
    </row>
    <row r="377" spans="1:5" x14ac:dyDescent="0.2">
      <c r="A377" s="1">
        <v>46478</v>
      </c>
      <c r="B377">
        <v>7557074.4785113139</v>
      </c>
      <c r="C377" s="2">
        <f t="shared" si="6"/>
        <v>7557074.4785113139</v>
      </c>
      <c r="D377" s="2">
        <f t="shared" si="7"/>
        <v>-21685074.629640769</v>
      </c>
      <c r="E377" s="2">
        <f t="shared" si="8"/>
        <v>36799223.586663395</v>
      </c>
    </row>
    <row r="378" spans="1:5" x14ac:dyDescent="0.2">
      <c r="A378" s="1">
        <v>46508</v>
      </c>
      <c r="B378">
        <v>8130072.8686650665</v>
      </c>
      <c r="C378" s="2">
        <f t="shared" si="6"/>
        <v>8130072.8686650665</v>
      </c>
      <c r="D378" s="2">
        <f t="shared" si="7"/>
        <v>-21313730.099465143</v>
      </c>
      <c r="E378" s="2">
        <f t="shared" si="8"/>
        <v>37573875.836795278</v>
      </c>
    </row>
    <row r="379" spans="1:5" x14ac:dyDescent="0.2">
      <c r="A379" s="1">
        <v>46539</v>
      </c>
      <c r="B379">
        <v>8969215.3021215349</v>
      </c>
      <c r="C379" s="2">
        <f t="shared" si="6"/>
        <v>8969215.3021215349</v>
      </c>
      <c r="D379" s="2">
        <f t="shared" si="7"/>
        <v>-20675351.651523639</v>
      </c>
      <c r="E379" s="2">
        <f t="shared" si="8"/>
        <v>38613782.255766705</v>
      </c>
    </row>
    <row r="380" spans="1:5" x14ac:dyDescent="0.2">
      <c r="A380" s="1">
        <v>46569</v>
      </c>
      <c r="B380">
        <v>3464465.3570126044</v>
      </c>
      <c r="C380" s="2">
        <f t="shared" si="6"/>
        <v>3464465.3570126044</v>
      </c>
      <c r="D380" s="2">
        <f t="shared" si="7"/>
        <v>-26379994.243263531</v>
      </c>
      <c r="E380" s="2">
        <f t="shared" si="8"/>
        <v>33308924.957288738</v>
      </c>
    </row>
    <row r="381" spans="1:5" x14ac:dyDescent="0.2">
      <c r="A381" s="1">
        <v>46600</v>
      </c>
      <c r="B381">
        <v>2336118.6576848403</v>
      </c>
      <c r="C381" s="2">
        <f t="shared" si="6"/>
        <v>2336118.6576848403</v>
      </c>
      <c r="D381" s="2">
        <f t="shared" si="7"/>
        <v>-27707380.215716071</v>
      </c>
      <c r="E381" s="2">
        <f t="shared" si="8"/>
        <v>32379617.531085752</v>
      </c>
    </row>
    <row r="382" spans="1:5" x14ac:dyDescent="0.2">
      <c r="A382" s="1">
        <v>46631</v>
      </c>
      <c r="B382">
        <v>3595412.5557323359</v>
      </c>
      <c r="C382" s="2">
        <f t="shared" si="6"/>
        <v>3595412.5557323359</v>
      </c>
      <c r="D382" s="2">
        <f t="shared" si="7"/>
        <v>-26646289.636432946</v>
      </c>
      <c r="E382" s="2">
        <f t="shared" si="8"/>
        <v>33837114.747897618</v>
      </c>
    </row>
    <row r="383" spans="1:5" x14ac:dyDescent="0.2">
      <c r="A383" s="1">
        <v>46661</v>
      </c>
      <c r="B383">
        <v>4448616.4171902696</v>
      </c>
      <c r="C383" s="2">
        <f t="shared" si="6"/>
        <v>4448616.4171902696</v>
      </c>
      <c r="D383" s="2">
        <f t="shared" si="7"/>
        <v>-25990470.034986828</v>
      </c>
      <c r="E383" s="2">
        <f t="shared" si="8"/>
        <v>34887702.869367369</v>
      </c>
    </row>
    <row r="384" spans="1:5" x14ac:dyDescent="0.2">
      <c r="A384" s="1">
        <v>46692</v>
      </c>
      <c r="B384">
        <v>8351855.4536645208</v>
      </c>
      <c r="C384" s="2">
        <f t="shared" si="6"/>
        <v>8351855.4536645208</v>
      </c>
      <c r="D384" s="2">
        <f t="shared" si="7"/>
        <v>-22283812.593342587</v>
      </c>
      <c r="E384" s="2">
        <f t="shared" si="8"/>
        <v>38987523.500671633</v>
      </c>
    </row>
    <row r="385" spans="1:5" x14ac:dyDescent="0.2">
      <c r="A385" s="1">
        <v>46722</v>
      </c>
      <c r="B385">
        <v>9473710.6709935926</v>
      </c>
      <c r="C385" s="2">
        <f t="shared" si="6"/>
        <v>9473710.6709935926</v>
      </c>
      <c r="D385" s="2">
        <f t="shared" si="7"/>
        <v>-21357752.217578497</v>
      </c>
      <c r="E385" s="2">
        <f t="shared" si="8"/>
        <v>40305173.559565678</v>
      </c>
    </row>
    <row r="386" spans="1:5" x14ac:dyDescent="0.2">
      <c r="A386" s="1">
        <v>46753</v>
      </c>
      <c r="B386">
        <v>7642044.3473430863</v>
      </c>
      <c r="C386" s="2">
        <f t="shared" si="6"/>
        <v>7642044.3473430863</v>
      </c>
      <c r="D386" s="2">
        <f t="shared" si="7"/>
        <v>-23384442.079127248</v>
      </c>
      <c r="E386" s="2">
        <f t="shared" si="8"/>
        <v>38668530.773813419</v>
      </c>
    </row>
    <row r="387" spans="1:5" x14ac:dyDescent="0.2">
      <c r="A387" s="1">
        <v>46784</v>
      </c>
      <c r="B387">
        <v>3401174.4302330147</v>
      </c>
      <c r="C387" s="2">
        <f t="shared" si="6"/>
        <v>3401174.4302330147</v>
      </c>
      <c r="D387" s="2">
        <f t="shared" si="7"/>
        <v>-27819579.236101538</v>
      </c>
      <c r="E387" s="2">
        <f t="shared" si="8"/>
        <v>34621928.096567571</v>
      </c>
    </row>
    <row r="388" spans="1:5" x14ac:dyDescent="0.2">
      <c r="A388" s="1">
        <v>46813</v>
      </c>
      <c r="B388">
        <v>5515284.1521057431</v>
      </c>
      <c r="C388" s="2">
        <f t="shared" si="6"/>
        <v>5515284.1521057431</v>
      </c>
      <c r="D388" s="2">
        <f t="shared" si="7"/>
        <v>-25898995.035156541</v>
      </c>
      <c r="E388" s="2">
        <f t="shared" si="8"/>
        <v>36929563.33936803</v>
      </c>
    </row>
    <row r="389" spans="1:5" x14ac:dyDescent="0.2">
      <c r="A389" s="1">
        <v>46844</v>
      </c>
      <c r="B389">
        <v>6698418.3622426223</v>
      </c>
      <c r="C389" s="2">
        <f t="shared" si="6"/>
        <v>6698418.3622426223</v>
      </c>
      <c r="D389" s="2">
        <f t="shared" si="7"/>
        <v>-24908658.796137325</v>
      </c>
      <c r="E389" s="2">
        <f t="shared" si="8"/>
        <v>38305495.520622566</v>
      </c>
    </row>
    <row r="390" spans="1:5" x14ac:dyDescent="0.2">
      <c r="A390" s="1">
        <v>46874</v>
      </c>
      <c r="B390">
        <v>6287231.3339748774</v>
      </c>
      <c r="C390" s="2">
        <f t="shared" si="6"/>
        <v>6287231.3339748774</v>
      </c>
      <c r="D390" s="2">
        <f t="shared" si="7"/>
        <v>-25511930.020617321</v>
      </c>
      <c r="E390" s="2">
        <f t="shared" si="8"/>
        <v>38086392.68856708</v>
      </c>
    </row>
    <row r="391" spans="1:5" x14ac:dyDescent="0.2">
      <c r="A391" s="1">
        <v>46905</v>
      </c>
      <c r="B391">
        <v>5317512.8024597205</v>
      </c>
      <c r="C391" s="2">
        <f t="shared" si="6"/>
        <v>5317512.8024597205</v>
      </c>
      <c r="D391" s="2">
        <f t="shared" si="7"/>
        <v>-26673032.369105592</v>
      </c>
      <c r="E391" s="2">
        <f t="shared" si="8"/>
        <v>37308057.974025033</v>
      </c>
    </row>
    <row r="392" spans="1:5" x14ac:dyDescent="0.2">
      <c r="A392" s="1">
        <v>46935</v>
      </c>
      <c r="B392">
        <v>2308321.579751825</v>
      </c>
      <c r="C392" s="2">
        <f t="shared" si="6"/>
        <v>2308321.579751825</v>
      </c>
      <c r="D392" s="2">
        <f t="shared" si="7"/>
        <v>-29872920.060237385</v>
      </c>
      <c r="E392" s="2">
        <f t="shared" si="8"/>
        <v>34489563.219741032</v>
      </c>
    </row>
    <row r="393" spans="1:5" x14ac:dyDescent="0.2">
      <c r="A393" s="1">
        <v>46966</v>
      </c>
      <c r="B393">
        <v>2304769.5725947544</v>
      </c>
      <c r="C393" s="2">
        <f t="shared" si="6"/>
        <v>2304769.5725947544</v>
      </c>
      <c r="D393" s="2">
        <f t="shared" si="7"/>
        <v>-30066493.866565503</v>
      </c>
      <c r="E393" s="2">
        <f t="shared" si="8"/>
        <v>34676033.011755012</v>
      </c>
    </row>
    <row r="394" spans="1:5" x14ac:dyDescent="0.2">
      <c r="A394" s="1">
        <v>46997</v>
      </c>
      <c r="B394">
        <v>2669275.4649231276</v>
      </c>
      <c r="C394" s="2">
        <f t="shared" si="6"/>
        <v>2669275.4649231276</v>
      </c>
      <c r="D394" s="2">
        <f t="shared" si="7"/>
        <v>-29891347.445000689</v>
      </c>
      <c r="E394" s="2">
        <f t="shared" si="8"/>
        <v>35229898.374846943</v>
      </c>
    </row>
    <row r="395" spans="1:5" x14ac:dyDescent="0.2">
      <c r="A395" s="1">
        <v>47027</v>
      </c>
      <c r="B395">
        <v>5197353.3987958394</v>
      </c>
      <c r="C395" s="2">
        <f t="shared" ref="C395:C421" si="9">_xlfn.FORECAST.ETS(A395,$B$2:$B$298,$A$2:$A$298,157,1)</f>
        <v>5197353.3987958394</v>
      </c>
      <c r="D395" s="2">
        <f t="shared" ref="D395:D426" si="10">C395-_xlfn.FORECAST.ETS.CONFINT(A395,$B$2:$B$298,$A$2:$A$298,0.95,157,1)</f>
        <v>-27551978.668217096</v>
      </c>
      <c r="E395" s="2">
        <f t="shared" ref="E395:E421" si="11">C395+_xlfn.FORECAST.ETS.CONFINT(A395,$B$2:$B$298,$A$2:$A$298,0.95,157,1)</f>
        <v>37946685.465808779</v>
      </c>
    </row>
    <row r="396" spans="1:5" x14ac:dyDescent="0.2">
      <c r="A396" s="1">
        <v>47058</v>
      </c>
      <c r="B396">
        <v>6631213.1998357205</v>
      </c>
      <c r="C396" s="2">
        <f t="shared" si="9"/>
        <v>6631213.1998357205</v>
      </c>
      <c r="D396" s="2">
        <f t="shared" si="10"/>
        <v>-26306189.41098154</v>
      </c>
      <c r="E396" s="2">
        <f t="shared" si="11"/>
        <v>39568615.810652979</v>
      </c>
    </row>
    <row r="397" spans="1:5" x14ac:dyDescent="0.2">
      <c r="A397" s="1">
        <v>47088</v>
      </c>
      <c r="B397">
        <v>7529761.248409085</v>
      </c>
      <c r="C397" s="2">
        <f t="shared" si="9"/>
        <v>7529761.248409085</v>
      </c>
      <c r="D397" s="2">
        <f t="shared" si="10"/>
        <v>-25595084.690204803</v>
      </c>
      <c r="E397" s="2">
        <f t="shared" si="11"/>
        <v>40654607.187022969</v>
      </c>
    </row>
    <row r="398" spans="1:5" x14ac:dyDescent="0.2">
      <c r="A398" s="1">
        <v>47119</v>
      </c>
      <c r="B398">
        <v>4820437.7859508917</v>
      </c>
      <c r="C398" s="2">
        <f t="shared" si="9"/>
        <v>4820437.7859508917</v>
      </c>
      <c r="D398" s="2">
        <f t="shared" si="10"/>
        <v>-28491235.369339015</v>
      </c>
      <c r="E398" s="2">
        <f t="shared" si="11"/>
        <v>38132110.941240802</v>
      </c>
    </row>
    <row r="399" spans="1:5" x14ac:dyDescent="0.2">
      <c r="A399" s="1">
        <v>47150</v>
      </c>
      <c r="B399">
        <v>3817097.6805121014</v>
      </c>
      <c r="C399" s="2">
        <f t="shared" si="9"/>
        <v>3817097.6805121014</v>
      </c>
      <c r="D399" s="2">
        <f t="shared" si="10"/>
        <v>-29680797.403072212</v>
      </c>
      <c r="E399" s="2">
        <f t="shared" si="11"/>
        <v>37314992.764096417</v>
      </c>
    </row>
    <row r="400" spans="1:5" x14ac:dyDescent="0.2">
      <c r="A400" s="1">
        <v>47178</v>
      </c>
      <c r="B400">
        <v>2131721.0795789026</v>
      </c>
      <c r="C400" s="2">
        <f t="shared" si="9"/>
        <v>2131721.0795789026</v>
      </c>
      <c r="D400" s="2">
        <f t="shared" si="10"/>
        <v>-31551801.19429658</v>
      </c>
      <c r="E400" s="2">
        <f t="shared" si="11"/>
        <v>35815243.353454381</v>
      </c>
    </row>
    <row r="401" spans="1:5" x14ac:dyDescent="0.2">
      <c r="A401" s="1">
        <v>47209</v>
      </c>
      <c r="B401">
        <v>2705421.1728918841</v>
      </c>
      <c r="C401" s="2">
        <f t="shared" si="9"/>
        <v>2705421.1728918841</v>
      </c>
      <c r="D401" s="2">
        <f t="shared" si="10"/>
        <v>-31163143.840646446</v>
      </c>
      <c r="E401" s="2">
        <f t="shared" si="11"/>
        <v>36573986.186430216</v>
      </c>
    </row>
    <row r="402" spans="1:5" x14ac:dyDescent="0.2">
      <c r="A402" s="1">
        <v>47239</v>
      </c>
      <c r="B402">
        <v>3055162.9636772457</v>
      </c>
      <c r="C402" s="2">
        <f t="shared" si="9"/>
        <v>3055162.9636772457</v>
      </c>
      <c r="D402" s="2">
        <f t="shared" si="10"/>
        <v>-30997870.372216973</v>
      </c>
      <c r="E402" s="2">
        <f t="shared" si="11"/>
        <v>37108196.299571462</v>
      </c>
    </row>
    <row r="403" spans="1:5" x14ac:dyDescent="0.2">
      <c r="A403" s="1">
        <v>47270</v>
      </c>
      <c r="B403">
        <v>4969239.014926089</v>
      </c>
      <c r="C403" s="2">
        <f t="shared" si="9"/>
        <v>4969239.014926089</v>
      </c>
      <c r="D403" s="2">
        <f t="shared" si="10"/>
        <v>-29267698.013848789</v>
      </c>
      <c r="E403" s="2">
        <f t="shared" si="11"/>
        <v>39206176.043700971</v>
      </c>
    </row>
    <row r="404" spans="1:5" x14ac:dyDescent="0.2">
      <c r="A404" s="1">
        <v>47300</v>
      </c>
      <c r="B404">
        <v>4370094.6021543257</v>
      </c>
      <c r="C404" s="2">
        <f t="shared" si="9"/>
        <v>4370094.6021543257</v>
      </c>
      <c r="D404" s="2">
        <f t="shared" si="10"/>
        <v>-30050191.04056621</v>
      </c>
      <c r="E404" s="2">
        <f t="shared" si="11"/>
        <v>38790380.244874865</v>
      </c>
    </row>
    <row r="405" spans="1:5" x14ac:dyDescent="0.2">
      <c r="A405" s="1">
        <v>47331</v>
      </c>
      <c r="B405">
        <v>2102759.3977820612</v>
      </c>
      <c r="C405" s="2">
        <f t="shared" si="9"/>
        <v>2102759.3977820612</v>
      </c>
      <c r="D405" s="2">
        <f t="shared" si="10"/>
        <v>-32500329.101048972</v>
      </c>
      <c r="E405" s="2">
        <f t="shared" si="11"/>
        <v>36705847.896613091</v>
      </c>
    </row>
    <row r="406" spans="1:5" x14ac:dyDescent="0.2">
      <c r="A406" s="1">
        <v>47362</v>
      </c>
      <c r="B406">
        <v>1203675.8383679674</v>
      </c>
      <c r="C406" s="2">
        <f t="shared" si="9"/>
        <v>1203675.8383679674</v>
      </c>
      <c r="D406" s="2">
        <f t="shared" si="10"/>
        <v>-33581678.857919894</v>
      </c>
      <c r="E406" s="2">
        <f t="shared" si="11"/>
        <v>35989030.534655832</v>
      </c>
    </row>
    <row r="407" spans="1:5" x14ac:dyDescent="0.2">
      <c r="A407" s="1">
        <v>47392</v>
      </c>
      <c r="B407">
        <v>2532277.3876634892</v>
      </c>
      <c r="C407" s="2">
        <f t="shared" si="9"/>
        <v>2532277.3876634892</v>
      </c>
      <c r="D407" s="2">
        <f t="shared" si="10"/>
        <v>-32434815.731899954</v>
      </c>
      <c r="E407" s="2">
        <f t="shared" si="11"/>
        <v>37499370.507226937</v>
      </c>
    </row>
    <row r="408" spans="1:5" x14ac:dyDescent="0.2">
      <c r="A408" s="1">
        <v>47423</v>
      </c>
      <c r="B408">
        <v>2304878.2393583925</v>
      </c>
      <c r="C408" s="2">
        <f t="shared" si="9"/>
        <v>2304878.2393583925</v>
      </c>
      <c r="D408" s="2">
        <f t="shared" si="10"/>
        <v>-32843434.205975447</v>
      </c>
      <c r="E408" s="2">
        <f t="shared" si="11"/>
        <v>37453190.684692234</v>
      </c>
    </row>
    <row r="409" spans="1:5" x14ac:dyDescent="0.2">
      <c r="A409" s="1">
        <v>47453</v>
      </c>
      <c r="B409">
        <v>2828673.745608069</v>
      </c>
      <c r="C409" s="2">
        <f t="shared" si="9"/>
        <v>2828673.745608069</v>
      </c>
      <c r="D409" s="2">
        <f t="shared" si="10"/>
        <v>-32500347.403501071</v>
      </c>
      <c r="E409" s="2">
        <f t="shared" si="11"/>
        <v>38157694.894717209</v>
      </c>
    </row>
    <row r="410" spans="1:5" x14ac:dyDescent="0.2">
      <c r="A410" s="1">
        <v>47484</v>
      </c>
      <c r="B410">
        <v>5457693.1246785391</v>
      </c>
      <c r="C410" s="2">
        <f t="shared" si="9"/>
        <v>5457693.1246785391</v>
      </c>
      <c r="D410" s="2">
        <f t="shared" si="10"/>
        <v>-30051534.386917301</v>
      </c>
      <c r="E410" s="2">
        <f t="shared" si="11"/>
        <v>40966920.636274375</v>
      </c>
    </row>
    <row r="411" spans="1:5" x14ac:dyDescent="0.2">
      <c r="A411" s="1">
        <v>47515</v>
      </c>
      <c r="B411">
        <v>2636317.729115691</v>
      </c>
      <c r="C411" s="2">
        <f t="shared" si="9"/>
        <v>2636317.729115691</v>
      </c>
      <c r="D411" s="2">
        <f t="shared" si="10"/>
        <v>-33052621.895688403</v>
      </c>
      <c r="E411" s="2">
        <f t="shared" si="11"/>
        <v>38325257.353919789</v>
      </c>
    </row>
    <row r="412" spans="1:5" x14ac:dyDescent="0.2">
      <c r="A412" s="1">
        <v>47543</v>
      </c>
      <c r="B412">
        <v>1655991.8039078908</v>
      </c>
      <c r="C412" s="2">
        <f t="shared" si="9"/>
        <v>1655991.8039078908</v>
      </c>
      <c r="D412" s="2">
        <f t="shared" si="10"/>
        <v>-34212173.594004378</v>
      </c>
      <c r="E412" s="2">
        <f t="shared" si="11"/>
        <v>37524157.201820165</v>
      </c>
    </row>
    <row r="413" spans="1:5" x14ac:dyDescent="0.2">
      <c r="A413" s="1">
        <v>47574</v>
      </c>
      <c r="B413">
        <v>1899052.173045689</v>
      </c>
      <c r="C413" s="2">
        <f t="shared" si="9"/>
        <v>1899052.173045689</v>
      </c>
      <c r="D413" s="2">
        <f t="shared" si="10"/>
        <v>-34147860.389854804</v>
      </c>
      <c r="E413" s="2">
        <f t="shared" si="11"/>
        <v>37945964.735946178</v>
      </c>
    </row>
    <row r="414" spans="1:5" x14ac:dyDescent="0.2">
      <c r="A414" s="1">
        <v>47604</v>
      </c>
      <c r="B414">
        <v>2862459.6715518693</v>
      </c>
      <c r="C414" s="2">
        <f t="shared" si="9"/>
        <v>2862459.6715518693</v>
      </c>
      <c r="D414" s="2">
        <f t="shared" si="10"/>
        <v>-33362729.008412205</v>
      </c>
      <c r="E414" s="2">
        <f t="shared" si="11"/>
        <v>39087648.351515941</v>
      </c>
    </row>
    <row r="415" spans="1:5" x14ac:dyDescent="0.2">
      <c r="A415" s="1">
        <v>47635</v>
      </c>
      <c r="B415">
        <v>2132033.1519174259</v>
      </c>
      <c r="C415" s="2">
        <f t="shared" si="9"/>
        <v>2132033.1519174259</v>
      </c>
      <c r="D415" s="2">
        <f t="shared" si="10"/>
        <v>-34270967.990799971</v>
      </c>
      <c r="E415" s="2">
        <f t="shared" si="11"/>
        <v>38535034.294634826</v>
      </c>
    </row>
    <row r="416" spans="1:5" x14ac:dyDescent="0.2">
      <c r="A416" s="1">
        <v>47665</v>
      </c>
      <c r="B416">
        <v>1465816.8256299729</v>
      </c>
      <c r="C416" s="2">
        <f t="shared" si="9"/>
        <v>1465816.8256299729</v>
      </c>
      <c r="D416" s="2">
        <f t="shared" si="10"/>
        <v>-35114540.357567862</v>
      </c>
      <c r="E416" s="2">
        <f t="shared" si="11"/>
        <v>38046174.008827806</v>
      </c>
    </row>
    <row r="417" spans="1:5" x14ac:dyDescent="0.2">
      <c r="A417" s="1">
        <v>47696</v>
      </c>
      <c r="B417">
        <v>1071671.7308731838</v>
      </c>
      <c r="C417" s="2">
        <f t="shared" si="9"/>
        <v>1071671.7308731838</v>
      </c>
      <c r="D417" s="2">
        <f t="shared" si="10"/>
        <v>-35685592.145806007</v>
      </c>
      <c r="E417" s="2">
        <f t="shared" si="11"/>
        <v>37828935.607552372</v>
      </c>
    </row>
    <row r="418" spans="1:5" x14ac:dyDescent="0.2">
      <c r="A418" s="1">
        <v>47727</v>
      </c>
      <c r="B418">
        <v>529617.4032017421</v>
      </c>
      <c r="C418" s="2">
        <f t="shared" si="9"/>
        <v>529617.4032017421</v>
      </c>
      <c r="D418" s="2">
        <f t="shared" si="10"/>
        <v>-36404110.743101574</v>
      </c>
      <c r="E418" s="2">
        <f t="shared" si="11"/>
        <v>37463345.549505062</v>
      </c>
    </row>
    <row r="419" spans="1:5" x14ac:dyDescent="0.2">
      <c r="A419" s="1">
        <v>47757</v>
      </c>
      <c r="B419">
        <v>1341255.9930118532</v>
      </c>
      <c r="C419" s="2">
        <f t="shared" si="9"/>
        <v>1341255.9930118532</v>
      </c>
      <c r="D419" s="2">
        <f t="shared" si="10"/>
        <v>-35768500.774526432</v>
      </c>
      <c r="E419" s="2">
        <f t="shared" si="11"/>
        <v>38451012.760550141</v>
      </c>
    </row>
    <row r="420" spans="1:5" x14ac:dyDescent="0.2">
      <c r="A420" s="1">
        <v>47788</v>
      </c>
      <c r="B420">
        <v>1539591.3839116502</v>
      </c>
      <c r="C420" s="2">
        <f t="shared" si="9"/>
        <v>1539591.3839116502</v>
      </c>
      <c r="D420" s="2">
        <f t="shared" si="10"/>
        <v>-35745764.988559186</v>
      </c>
      <c r="E420" s="2">
        <f t="shared" si="11"/>
        <v>38824947.75638248</v>
      </c>
    </row>
    <row r="421" spans="1:5" x14ac:dyDescent="0.2">
      <c r="A421" s="1">
        <v>47818</v>
      </c>
      <c r="B421">
        <v>1116052.7517068395</v>
      </c>
      <c r="C421" s="2">
        <f t="shared" si="9"/>
        <v>1116052.7517068395</v>
      </c>
      <c r="D421" s="2">
        <f t="shared" si="10"/>
        <v>-36344480.702233873</v>
      </c>
      <c r="E421" s="2">
        <f t="shared" si="11"/>
        <v>38576586.205647551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density</vt:lpstr>
      <vt:lpstr>temperature</vt:lpstr>
      <vt:lpstr>O_atoms</vt:lpstr>
      <vt:lpstr>N2_molecules</vt:lpstr>
      <vt:lpstr>O2_molecules</vt:lpstr>
      <vt:lpstr>He_atoms</vt:lpstr>
      <vt:lpstr>Ar_atoms</vt:lpstr>
      <vt:lpstr>H_atoms</vt:lpstr>
      <vt:lpstr>N_atoms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Ray</cp:lastModifiedBy>
  <dcterms:created xsi:type="dcterms:W3CDTF">2021-04-19T19:07:04Z</dcterms:created>
  <dcterms:modified xsi:type="dcterms:W3CDTF">2021-04-23T21:42:26Z</dcterms:modified>
</cp:coreProperties>
</file>